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arit\Documents\Documentación\SIC\Activos\activos 2023\Consolidado 2023\"/>
    </mc:Choice>
  </mc:AlternateContent>
  <xr:revisionPtr revIDLastSave="0" documentId="13_ncr:1_{4DF7117C-D594-4396-BF47-229C2A38EEA1}" xr6:coauthVersionLast="47" xr6:coauthVersionMax="47" xr10:uidLastSave="{00000000-0000-0000-0000-000000000000}"/>
  <bookViews>
    <workbookView xWindow="28680" yWindow="-120" windowWidth="29040" windowHeight="15720" activeTab="4" xr2:uid="{00000000-000D-0000-FFFF-FFFF00000000}"/>
  </bookViews>
  <sheets>
    <sheet name="Datos Generales" sheetId="8" r:id="rId1"/>
    <sheet name="Detalle Campos e Instructivo" sheetId="3" r:id="rId2"/>
    <sheet name="Tipo de Activos" sheetId="4" r:id="rId3"/>
    <sheet name="Calificación Valoración" sheetId="9" r:id="rId4"/>
    <sheet name="Inventario Activos" sheetId="6" r:id="rId5"/>
    <sheet name="Hoja1" sheetId="10" state="hidden" r:id="rId6"/>
    <sheet name="Listas Ley Transparencia" sheetId="5" state="hidden" r:id="rId7"/>
    <sheet name="Listas Generales" sheetId="7"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'Inventario Activos'!$A$5:$BA$602</definedName>
    <definedName name="lst_aplicacionctrl">[1]Listas!$A$61:$A$63</definedName>
    <definedName name="lst_avisoprivacidad">'Listas Generales'!$E$35:$E$37</definedName>
    <definedName name="lst_clasoreserinfo">'Listas Ley Transparencia'!$L$3:$L$5</definedName>
    <definedName name="lst_condleg">'Listas Ley Transparencia'!$H$3:$H$17</definedName>
    <definedName name="lst_confiablectrl">[1]Listas!$A$76:$A$77</definedName>
    <definedName name="lst_confidencialidad">'Listas Generales'!$B$25:$B$28</definedName>
    <definedName name="lst_datosabiertos">'Listas Generales'!$E$41:$E$42</definedName>
    <definedName name="lst_datospersonales">'Listas Generales'!$E$25:$E$26</definedName>
    <definedName name="lst_datossensibles">'Listas Generales'!$E$30:$E$31</definedName>
    <definedName name="lst_desviacctrl">[1]Listas!$A$80:$A$82</definedName>
    <definedName name="lst_disponibilidad">'Listas Generales'!$B$40:$B$43</definedName>
    <definedName name="lst_docctrl">[1]Listas!$A$71:$A$73</definedName>
    <definedName name="lst_evidenctrl">[1]Listas!$A$85:$A$87</definedName>
    <definedName name="lst_formato">'Listas Ley Transparencia'!$D$3:$D$11</definedName>
    <definedName name="lst_frecuencia">'Listas Ley Transparencia'!$N$3:$N$14</definedName>
    <definedName name="lst_grupoactivos">[1]Listas!$E$3:$E$11</definedName>
    <definedName name="lst_idioma">'Listas Ley Transparencia'!$B$3:$B$6</definedName>
    <definedName name="lst_impacto">[1]Listas!$A$9:$A$13</definedName>
    <definedName name="lst_infpubdis">'Listas Ley Transparencia'!$E$3:$E$5</definedName>
    <definedName name="lst_integridad">'Listas Generales'!$B$32:$B$35</definedName>
    <definedName name="lst_lugarconsu">'Listas Ley Transparencia'!$O$3:$O$9</definedName>
    <definedName name="lst_medioconser">'Listas Ley Transparencia'!$C$3:$C$7</definedName>
    <definedName name="lst_periodicctrol">[1]Listas!$A$66:$A$68</definedName>
    <definedName name="lst_probabilidad">[1]Listas!$A$17:$A$21</definedName>
    <definedName name="lst_responinfo">'Listas Ley Transparencia'!$G$3:$G$20</definedName>
    <definedName name="lst_responsactrl">[1]Listas!$A$56:$A$58</definedName>
    <definedName name="lst_respprodinf">'Listas Ley Transparencia'!$F$3:$F$20</definedName>
    <definedName name="lst_tipoactivos">'Listas Generales'!$B$11:$B$20</definedName>
    <definedName name="lst_tipocontrol">[1]Listas!$A$51:$A$53</definedName>
    <definedName name="lst_tipodedato">'Listas Generales'!$E$20:$E$21</definedName>
    <definedName name="lst_tiporiesgo">[1]Listas!$A$3:$A$5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538" i="6" l="1"/>
  <c r="AQ538" i="6"/>
  <c r="AP538" i="6"/>
  <c r="AO538" i="6"/>
  <c r="AN538" i="6"/>
  <c r="S538" i="6"/>
  <c r="Q538" i="6"/>
  <c r="O538" i="6"/>
  <c r="BA537" i="6"/>
  <c r="AQ537" i="6"/>
  <c r="AP537" i="6"/>
  <c r="AO537" i="6"/>
  <c r="AN537" i="6"/>
  <c r="S537" i="6"/>
  <c r="Q537" i="6"/>
  <c r="O537" i="6"/>
  <c r="BA536" i="6"/>
  <c r="AQ536" i="6"/>
  <c r="AP536" i="6"/>
  <c r="AO536" i="6"/>
  <c r="AN536" i="6"/>
  <c r="S536" i="6"/>
  <c r="Q536" i="6"/>
  <c r="O536" i="6"/>
  <c r="BA535" i="6"/>
  <c r="AQ535" i="6"/>
  <c r="AP535" i="6"/>
  <c r="AO535" i="6"/>
  <c r="AN535" i="6"/>
  <c r="S535" i="6"/>
  <c r="Q535" i="6"/>
  <c r="O535" i="6"/>
  <c r="BA534" i="6"/>
  <c r="AQ534" i="6"/>
  <c r="AP534" i="6"/>
  <c r="AO534" i="6"/>
  <c r="AN534" i="6"/>
  <c r="S534" i="6"/>
  <c r="Q534" i="6"/>
  <c r="O534" i="6"/>
  <c r="BA533" i="6"/>
  <c r="AQ533" i="6"/>
  <c r="AP533" i="6"/>
  <c r="AO533" i="6"/>
  <c r="AN533" i="6"/>
  <c r="S533" i="6"/>
  <c r="Q533" i="6"/>
  <c r="O533" i="6"/>
  <c r="BA468" i="6"/>
  <c r="AQ468" i="6"/>
  <c r="AP468" i="6"/>
  <c r="AO468" i="6"/>
  <c r="AN468" i="6"/>
  <c r="S468" i="6"/>
  <c r="Q468" i="6"/>
  <c r="O468" i="6"/>
  <c r="BA467" i="6"/>
  <c r="AQ467" i="6"/>
  <c r="AP467" i="6"/>
  <c r="AO467" i="6"/>
  <c r="AN467" i="6"/>
  <c r="S467" i="6"/>
  <c r="Q467" i="6"/>
  <c r="O467" i="6"/>
  <c r="BA466" i="6"/>
  <c r="AQ466" i="6"/>
  <c r="AP466" i="6"/>
  <c r="AO466" i="6"/>
  <c r="AN466" i="6"/>
  <c r="S466" i="6"/>
  <c r="Q466" i="6"/>
  <c r="O466" i="6"/>
  <c r="BA465" i="6"/>
  <c r="AQ465" i="6"/>
  <c r="AP465" i="6"/>
  <c r="AO465" i="6"/>
  <c r="AN465" i="6"/>
  <c r="S465" i="6"/>
  <c r="Q465" i="6"/>
  <c r="O465" i="6"/>
  <c r="BA464" i="6"/>
  <c r="AQ464" i="6"/>
  <c r="AP464" i="6"/>
  <c r="AO464" i="6"/>
  <c r="AN464" i="6"/>
  <c r="S464" i="6"/>
  <c r="Q464" i="6"/>
  <c r="O464" i="6"/>
  <c r="BA463" i="6"/>
  <c r="AQ463" i="6"/>
  <c r="AP463" i="6"/>
  <c r="AO463" i="6"/>
  <c r="AN463" i="6"/>
  <c r="S463" i="6"/>
  <c r="Q463" i="6"/>
  <c r="O463" i="6"/>
  <c r="BA462" i="6"/>
  <c r="AQ462" i="6"/>
  <c r="AP462" i="6"/>
  <c r="AO462" i="6"/>
  <c r="AN462" i="6"/>
  <c r="S462" i="6"/>
  <c r="Q462" i="6"/>
  <c r="O462" i="6"/>
  <c r="BA461" i="6"/>
  <c r="AQ461" i="6"/>
  <c r="AP461" i="6"/>
  <c r="AO461" i="6"/>
  <c r="AN461" i="6"/>
  <c r="S461" i="6"/>
  <c r="Q461" i="6"/>
  <c r="O461" i="6"/>
  <c r="BA460" i="6"/>
  <c r="AQ460" i="6"/>
  <c r="AP460" i="6"/>
  <c r="AO460" i="6"/>
  <c r="AN460" i="6"/>
  <c r="S460" i="6"/>
  <c r="Q460" i="6"/>
  <c r="O460" i="6"/>
  <c r="T534" i="6" l="1"/>
  <c r="U534" i="6" s="1"/>
  <c r="T536" i="6"/>
  <c r="U536" i="6" s="1"/>
  <c r="T537" i="6"/>
  <c r="U537" i="6" s="1"/>
  <c r="T538" i="6"/>
  <c r="U538" i="6" s="1"/>
  <c r="T460" i="6"/>
  <c r="U460" i="6" s="1"/>
  <c r="T462" i="6"/>
  <c r="U462" i="6" s="1"/>
  <c r="T465" i="6"/>
  <c r="U465" i="6" s="1"/>
  <c r="T467" i="6"/>
  <c r="U467" i="6" s="1"/>
  <c r="T468" i="6"/>
  <c r="U468" i="6" s="1"/>
  <c r="T533" i="6"/>
  <c r="U533" i="6" s="1"/>
  <c r="T535" i="6"/>
  <c r="U535" i="6" s="1"/>
  <c r="T464" i="6"/>
  <c r="U464" i="6" s="1"/>
  <c r="T461" i="6"/>
  <c r="U461" i="6" s="1"/>
  <c r="T463" i="6"/>
  <c r="U463" i="6" s="1"/>
  <c r="T466" i="6"/>
  <c r="U466" i="6" s="1"/>
  <c r="BA445" i="6" l="1"/>
  <c r="AQ445" i="6"/>
  <c r="AP445" i="6"/>
  <c r="AO445" i="6"/>
  <c r="AN445" i="6"/>
  <c r="S445" i="6"/>
  <c r="Q445" i="6"/>
  <c r="O445" i="6"/>
  <c r="BA444" i="6"/>
  <c r="AQ444" i="6"/>
  <c r="AP444" i="6"/>
  <c r="AO444" i="6"/>
  <c r="AN444" i="6"/>
  <c r="S444" i="6"/>
  <c r="Q444" i="6"/>
  <c r="O444" i="6"/>
  <c r="BA443" i="6"/>
  <c r="AQ443" i="6"/>
  <c r="AP443" i="6"/>
  <c r="AO443" i="6"/>
  <c r="AN443" i="6"/>
  <c r="S443" i="6"/>
  <c r="Q443" i="6"/>
  <c r="O443" i="6"/>
  <c r="BA442" i="6"/>
  <c r="AQ442" i="6"/>
  <c r="AP442" i="6"/>
  <c r="AO442" i="6"/>
  <c r="AN442" i="6"/>
  <c r="S442" i="6"/>
  <c r="Q442" i="6"/>
  <c r="O442" i="6"/>
  <c r="BA441" i="6"/>
  <c r="AQ441" i="6"/>
  <c r="AP441" i="6"/>
  <c r="AO441" i="6"/>
  <c r="AN441" i="6"/>
  <c r="BA440" i="6"/>
  <c r="AQ440" i="6"/>
  <c r="AP440" i="6"/>
  <c r="AO440" i="6"/>
  <c r="AN440" i="6"/>
  <c r="BA439" i="6"/>
  <c r="AQ439" i="6"/>
  <c r="AP439" i="6"/>
  <c r="AO439" i="6"/>
  <c r="AN439" i="6"/>
  <c r="BA438" i="6"/>
  <c r="AQ438" i="6"/>
  <c r="AP438" i="6"/>
  <c r="AO438" i="6"/>
  <c r="AN438" i="6"/>
  <c r="BA437" i="6"/>
  <c r="AQ437" i="6"/>
  <c r="AP437" i="6"/>
  <c r="AO437" i="6"/>
  <c r="AN437" i="6"/>
  <c r="BA436" i="6"/>
  <c r="AQ436" i="6"/>
  <c r="AP436" i="6"/>
  <c r="AO436" i="6"/>
  <c r="AN436" i="6"/>
  <c r="BA435" i="6"/>
  <c r="AQ435" i="6"/>
  <c r="AP435" i="6"/>
  <c r="AO435" i="6"/>
  <c r="AN435" i="6"/>
  <c r="S441" i="6"/>
  <c r="Q441" i="6"/>
  <c r="O441" i="6"/>
  <c r="S440" i="6"/>
  <c r="Q440" i="6"/>
  <c r="O440" i="6"/>
  <c r="S439" i="6"/>
  <c r="Q439" i="6"/>
  <c r="O439" i="6"/>
  <c r="S438" i="6"/>
  <c r="Q438" i="6"/>
  <c r="O438" i="6"/>
  <c r="S437" i="6"/>
  <c r="Q437" i="6"/>
  <c r="O437" i="6"/>
  <c r="S436" i="6"/>
  <c r="Q436" i="6"/>
  <c r="O436" i="6"/>
  <c r="S435" i="6"/>
  <c r="Q435" i="6"/>
  <c r="O435" i="6"/>
  <c r="H424" i="6"/>
  <c r="H423" i="6"/>
  <c r="T439" i="6" l="1"/>
  <c r="U439" i="6" s="1"/>
  <c r="T442" i="6"/>
  <c r="U442" i="6" s="1"/>
  <c r="T445" i="6"/>
  <c r="U445" i="6" s="1"/>
  <c r="T437" i="6"/>
  <c r="U437" i="6" s="1"/>
  <c r="T441" i="6"/>
  <c r="U441" i="6" s="1"/>
  <c r="T436" i="6"/>
  <c r="U436" i="6" s="1"/>
  <c r="T443" i="6"/>
  <c r="U443" i="6" s="1"/>
  <c r="T444" i="6"/>
  <c r="U444" i="6" s="1"/>
  <c r="T438" i="6"/>
  <c r="U438" i="6" s="1"/>
  <c r="T435" i="6"/>
  <c r="U435" i="6" s="1"/>
  <c r="T440" i="6"/>
  <c r="U440" i="6" s="1"/>
  <c r="AN291" i="6"/>
  <c r="AO291" i="6"/>
  <c r="AP291" i="6"/>
  <c r="AQ291" i="6"/>
  <c r="AN292" i="6"/>
  <c r="AO292" i="6"/>
  <c r="AP292" i="6"/>
  <c r="AQ292" i="6"/>
  <c r="AN293" i="6"/>
  <c r="AO293" i="6"/>
  <c r="AP293" i="6"/>
  <c r="AQ293" i="6"/>
  <c r="AN294" i="6"/>
  <c r="AO294" i="6"/>
  <c r="AP294" i="6"/>
  <c r="AQ294" i="6"/>
  <c r="AN295" i="6"/>
  <c r="AO295" i="6"/>
  <c r="AP295" i="6"/>
  <c r="AQ295" i="6"/>
  <c r="AN296" i="6"/>
  <c r="AO296" i="6"/>
  <c r="AP296" i="6"/>
  <c r="AQ296" i="6"/>
  <c r="AN297" i="6"/>
  <c r="AO297" i="6"/>
  <c r="AP297" i="6"/>
  <c r="AQ297" i="6"/>
  <c r="AN298" i="6"/>
  <c r="AO298" i="6"/>
  <c r="AP298" i="6"/>
  <c r="AQ298" i="6"/>
  <c r="AN299" i="6"/>
  <c r="AO299" i="6"/>
  <c r="AP299" i="6"/>
  <c r="AQ299" i="6"/>
  <c r="AN300" i="6"/>
  <c r="AO300" i="6"/>
  <c r="AP300" i="6"/>
  <c r="AQ300" i="6"/>
  <c r="S214" i="6" l="1"/>
  <c r="Q214" i="6"/>
  <c r="O214" i="6"/>
  <c r="S213" i="6"/>
  <c r="Q213" i="6"/>
  <c r="O213" i="6"/>
  <c r="S212" i="6"/>
  <c r="Q212" i="6"/>
  <c r="O212" i="6"/>
  <c r="S211" i="6"/>
  <c r="Q211" i="6"/>
  <c r="O211" i="6"/>
  <c r="S210" i="6"/>
  <c r="Q210" i="6"/>
  <c r="O210" i="6"/>
  <c r="S209" i="6"/>
  <c r="Q209" i="6"/>
  <c r="O209" i="6"/>
  <c r="S208" i="6"/>
  <c r="Q208" i="6"/>
  <c r="O208" i="6"/>
  <c r="S207" i="6"/>
  <c r="Q207" i="6"/>
  <c r="O207" i="6"/>
  <c r="S206" i="6"/>
  <c r="Q206" i="6"/>
  <c r="O206" i="6"/>
  <c r="S205" i="6"/>
  <c r="Q205" i="6"/>
  <c r="O205" i="6"/>
  <c r="S204" i="6"/>
  <c r="Q204" i="6"/>
  <c r="O204" i="6"/>
  <c r="S203" i="6"/>
  <c r="Q203" i="6"/>
  <c r="O203" i="6"/>
  <c r="T207" i="6" l="1"/>
  <c r="U207" i="6" s="1"/>
  <c r="T205" i="6"/>
  <c r="U205" i="6" s="1"/>
  <c r="T204" i="6"/>
  <c r="U204" i="6" s="1"/>
  <c r="T210" i="6"/>
  <c r="U210" i="6" s="1"/>
  <c r="T212" i="6"/>
  <c r="U212" i="6" s="1"/>
  <c r="T213" i="6"/>
  <c r="U213" i="6" s="1"/>
  <c r="T206" i="6"/>
  <c r="U206" i="6" s="1"/>
  <c r="T203" i="6"/>
  <c r="U203" i="6" s="1"/>
  <c r="T209" i="6"/>
  <c r="U209" i="6" s="1"/>
  <c r="T211" i="6"/>
  <c r="U211" i="6" s="1"/>
  <c r="T208" i="6"/>
  <c r="U208" i="6" s="1"/>
  <c r="T214" i="6"/>
  <c r="U214" i="6" s="1"/>
  <c r="BA136" i="6"/>
  <c r="BA135" i="6"/>
  <c r="BA134" i="6"/>
  <c r="BA133" i="6"/>
  <c r="BA132" i="6"/>
  <c r="BA131" i="6"/>
  <c r="BA130" i="6"/>
  <c r="BA129" i="6"/>
  <c r="BA128" i="6"/>
  <c r="BA127" i="6"/>
  <c r="BA126" i="6"/>
  <c r="BA125" i="6"/>
  <c r="BA124" i="6"/>
  <c r="BA123" i="6"/>
  <c r="BA122" i="6"/>
  <c r="BA121" i="6"/>
  <c r="BA120" i="6"/>
  <c r="BA119" i="6"/>
  <c r="BA118" i="6"/>
  <c r="BA117" i="6"/>
  <c r="S136" i="6"/>
  <c r="Q136" i="6"/>
  <c r="O136" i="6"/>
  <c r="S135" i="6"/>
  <c r="Q135" i="6"/>
  <c r="O135" i="6"/>
  <c r="S134" i="6"/>
  <c r="Q134" i="6"/>
  <c r="O134" i="6"/>
  <c r="S133" i="6"/>
  <c r="Q133" i="6"/>
  <c r="O133" i="6"/>
  <c r="S132" i="6"/>
  <c r="Q132" i="6"/>
  <c r="O132" i="6"/>
  <c r="S131" i="6"/>
  <c r="Q131" i="6"/>
  <c r="O131" i="6"/>
  <c r="S130" i="6"/>
  <c r="Q130" i="6"/>
  <c r="O130" i="6"/>
  <c r="S129" i="6"/>
  <c r="Q129" i="6"/>
  <c r="O129" i="6"/>
  <c r="S128" i="6"/>
  <c r="Q128" i="6"/>
  <c r="O128" i="6"/>
  <c r="S127" i="6"/>
  <c r="Q127" i="6"/>
  <c r="O127" i="6"/>
  <c r="S126" i="6"/>
  <c r="Q126" i="6"/>
  <c r="O126" i="6"/>
  <c r="S125" i="6"/>
  <c r="Q125" i="6"/>
  <c r="O125" i="6"/>
  <c r="S124" i="6"/>
  <c r="Q124" i="6"/>
  <c r="O124" i="6"/>
  <c r="S123" i="6"/>
  <c r="Q123" i="6"/>
  <c r="O123" i="6"/>
  <c r="S122" i="6"/>
  <c r="Q122" i="6"/>
  <c r="O122" i="6"/>
  <c r="S121" i="6"/>
  <c r="Q121" i="6"/>
  <c r="O121" i="6"/>
  <c r="S120" i="6"/>
  <c r="Q120" i="6"/>
  <c r="O120" i="6"/>
  <c r="S119" i="6"/>
  <c r="Q119" i="6"/>
  <c r="O119" i="6"/>
  <c r="S118" i="6"/>
  <c r="Q118" i="6"/>
  <c r="O118" i="6"/>
  <c r="S117" i="6"/>
  <c r="Q117" i="6"/>
  <c r="O117" i="6"/>
  <c r="T135" i="6" l="1"/>
  <c r="U135" i="6" s="1"/>
  <c r="T134" i="6"/>
  <c r="U134" i="6" s="1"/>
  <c r="T121" i="6"/>
  <c r="U121" i="6" s="1"/>
  <c r="T120" i="6"/>
  <c r="U120" i="6" s="1"/>
  <c r="T136" i="6"/>
  <c r="U136" i="6" s="1"/>
  <c r="T131" i="6"/>
  <c r="U131" i="6" s="1"/>
  <c r="T129" i="6"/>
  <c r="U129" i="6" s="1"/>
  <c r="T126" i="6"/>
  <c r="U126" i="6" s="1"/>
  <c r="T132" i="6"/>
  <c r="U132" i="6" s="1"/>
  <c r="T122" i="6"/>
  <c r="U122" i="6" s="1"/>
  <c r="T130" i="6"/>
  <c r="U130" i="6" s="1"/>
  <c r="T117" i="6"/>
  <c r="U117" i="6" s="1"/>
  <c r="T119" i="6"/>
  <c r="U119" i="6" s="1"/>
  <c r="T124" i="6"/>
  <c r="U124" i="6" s="1"/>
  <c r="T125" i="6"/>
  <c r="U125" i="6" s="1"/>
  <c r="T127" i="6"/>
  <c r="U127" i="6" s="1"/>
  <c r="T128" i="6"/>
  <c r="U128" i="6" s="1"/>
  <c r="T133" i="6"/>
  <c r="U133" i="6" s="1"/>
  <c r="T118" i="6"/>
  <c r="U118" i="6" s="1"/>
  <c r="T123" i="6"/>
  <c r="U123" i="6" s="1"/>
  <c r="BA7" i="6" l="1"/>
  <c r="AN7" i="6"/>
  <c r="AQ7" i="6"/>
  <c r="AP7" i="6"/>
  <c r="AO7" i="6"/>
  <c r="AN12" i="6"/>
  <c r="AO9" i="6"/>
  <c r="AN8" i="6" l="1"/>
  <c r="AO8" i="6"/>
  <c r="BA8" i="6" l="1"/>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37" i="6"/>
  <c r="BA138" i="6"/>
  <c r="BA139" i="6"/>
  <c r="BA140" i="6"/>
  <c r="BA141" i="6"/>
  <c r="BA142" i="6"/>
  <c r="BA143" i="6"/>
  <c r="BA144" i="6"/>
  <c r="BA145" i="6"/>
  <c r="BA168" i="6"/>
  <c r="BA169" i="6"/>
  <c r="BA170" i="6"/>
  <c r="BA171" i="6"/>
  <c r="BA172" i="6"/>
  <c r="BA173" i="6"/>
  <c r="BA174" i="6"/>
  <c r="BA175" i="6"/>
  <c r="BA176" i="6"/>
  <c r="BA177" i="6"/>
  <c r="BA178" i="6"/>
  <c r="BA187" i="6"/>
  <c r="BA188" i="6"/>
  <c r="BA189" i="6"/>
  <c r="BA190" i="6"/>
  <c r="BA191" i="6"/>
  <c r="BA192" i="6"/>
  <c r="BA193" i="6"/>
  <c r="BA194" i="6"/>
  <c r="BA195" i="6"/>
  <c r="BA196" i="6"/>
  <c r="BA197" i="6"/>
  <c r="BA198" i="6"/>
  <c r="BA199" i="6"/>
  <c r="BA200" i="6"/>
  <c r="BA201" i="6"/>
  <c r="BA202" i="6"/>
  <c r="BA203" i="6"/>
  <c r="BA204" i="6"/>
  <c r="BA205" i="6"/>
  <c r="BA206" i="6"/>
  <c r="BA207" i="6"/>
  <c r="BA208" i="6"/>
  <c r="BA209" i="6"/>
  <c r="BA210" i="6"/>
  <c r="BA211" i="6"/>
  <c r="BA212" i="6"/>
  <c r="BA213" i="6"/>
  <c r="BA214" i="6"/>
  <c r="BA215" i="6"/>
  <c r="BA216" i="6"/>
  <c r="BA217" i="6"/>
  <c r="BA218" i="6"/>
  <c r="BA219" i="6"/>
  <c r="BA220" i="6"/>
  <c r="BA221" i="6"/>
  <c r="BA222" i="6"/>
  <c r="BA223" i="6"/>
  <c r="BA224" i="6"/>
  <c r="BA225" i="6"/>
  <c r="BA226" i="6"/>
  <c r="BA227" i="6"/>
  <c r="BA228" i="6"/>
  <c r="BA275" i="6"/>
  <c r="BA276" i="6"/>
  <c r="BA277" i="6"/>
  <c r="BA278" i="6"/>
  <c r="BA279" i="6"/>
  <c r="BA280" i="6"/>
  <c r="BA281" i="6"/>
  <c r="BA282" i="6"/>
  <c r="BA283" i="6"/>
  <c r="BA284" i="6"/>
  <c r="BA285" i="6"/>
  <c r="BA286" i="6"/>
  <c r="BA287" i="6"/>
  <c r="BA288" i="6"/>
  <c r="BA289" i="6"/>
  <c r="BA290" i="6"/>
  <c r="AQ290" i="6" l="1"/>
  <c r="AP290" i="6"/>
  <c r="AO290" i="6"/>
  <c r="AN290" i="6"/>
  <c r="AQ289" i="6"/>
  <c r="AP289" i="6"/>
  <c r="AO289" i="6"/>
  <c r="AN289" i="6"/>
  <c r="AQ288" i="6"/>
  <c r="AP288" i="6"/>
  <c r="AO288" i="6"/>
  <c r="AN288" i="6"/>
  <c r="AQ287" i="6"/>
  <c r="AP287" i="6"/>
  <c r="AO287" i="6"/>
  <c r="AN287" i="6"/>
  <c r="AQ286" i="6"/>
  <c r="AP286" i="6"/>
  <c r="AO286" i="6"/>
  <c r="AN286" i="6"/>
  <c r="AQ285" i="6"/>
  <c r="AP285" i="6"/>
  <c r="AO285" i="6"/>
  <c r="AN285" i="6"/>
  <c r="AQ284" i="6"/>
  <c r="AP284" i="6"/>
  <c r="AO284" i="6"/>
  <c r="AN284" i="6"/>
  <c r="AQ283" i="6"/>
  <c r="AP283" i="6"/>
  <c r="AO283" i="6"/>
  <c r="AN283" i="6"/>
  <c r="AQ282" i="6"/>
  <c r="AP282" i="6"/>
  <c r="AO282" i="6"/>
  <c r="AN282" i="6"/>
  <c r="AQ281" i="6"/>
  <c r="AP281" i="6"/>
  <c r="AO281" i="6"/>
  <c r="AN281" i="6"/>
  <c r="AQ280" i="6"/>
  <c r="AP280" i="6"/>
  <c r="AO280" i="6"/>
  <c r="AN280" i="6"/>
  <c r="AQ279" i="6"/>
  <c r="AP279" i="6"/>
  <c r="AO279" i="6"/>
  <c r="AN279" i="6"/>
  <c r="AQ278" i="6"/>
  <c r="AP278" i="6"/>
  <c r="AO278" i="6"/>
  <c r="AN278" i="6"/>
  <c r="AQ277" i="6"/>
  <c r="AP277" i="6"/>
  <c r="AO277" i="6"/>
  <c r="AN277" i="6"/>
  <c r="AQ276" i="6"/>
  <c r="AP276" i="6"/>
  <c r="AO276" i="6"/>
  <c r="AN276" i="6"/>
  <c r="AQ275" i="6"/>
  <c r="AP275" i="6"/>
  <c r="AO275" i="6"/>
  <c r="AN275" i="6"/>
  <c r="AQ274" i="6"/>
  <c r="AP274" i="6"/>
  <c r="AO274" i="6"/>
  <c r="AN274" i="6"/>
  <c r="AQ273" i="6"/>
  <c r="AP273" i="6"/>
  <c r="AO273" i="6"/>
  <c r="AN273" i="6"/>
  <c r="AQ272" i="6"/>
  <c r="AP272" i="6"/>
  <c r="AO272" i="6"/>
  <c r="AN272" i="6"/>
  <c r="AQ271" i="6"/>
  <c r="AP271" i="6"/>
  <c r="AO271" i="6"/>
  <c r="AN271" i="6"/>
  <c r="AQ270" i="6"/>
  <c r="AP270" i="6"/>
  <c r="AO270" i="6"/>
  <c r="AN270" i="6"/>
  <c r="AQ269" i="6"/>
  <c r="AP269" i="6"/>
  <c r="AO269" i="6"/>
  <c r="AN269" i="6"/>
  <c r="AQ268" i="6"/>
  <c r="AP268" i="6"/>
  <c r="AO268" i="6"/>
  <c r="AN268" i="6"/>
  <c r="AQ267" i="6"/>
  <c r="AP267" i="6"/>
  <c r="AO267" i="6"/>
  <c r="AN267" i="6"/>
  <c r="AQ266" i="6"/>
  <c r="AP266" i="6"/>
  <c r="AO266" i="6"/>
  <c r="AN266" i="6"/>
  <c r="AQ265" i="6"/>
  <c r="AP265" i="6"/>
  <c r="AO265" i="6"/>
  <c r="AN265" i="6"/>
  <c r="AQ264" i="6"/>
  <c r="AP264" i="6"/>
  <c r="AO264" i="6"/>
  <c r="AN264" i="6"/>
  <c r="AQ263" i="6"/>
  <c r="AP263" i="6"/>
  <c r="AO263" i="6"/>
  <c r="AN263" i="6"/>
  <c r="AQ262" i="6"/>
  <c r="AP262" i="6"/>
  <c r="AO262" i="6"/>
  <c r="AN262" i="6"/>
  <c r="AQ261" i="6"/>
  <c r="AP261" i="6"/>
  <c r="AO261" i="6"/>
  <c r="AN261" i="6"/>
  <c r="AQ260" i="6"/>
  <c r="AP260" i="6"/>
  <c r="AO260" i="6"/>
  <c r="AN260" i="6"/>
  <c r="AQ259" i="6"/>
  <c r="AP259" i="6"/>
  <c r="AO259" i="6"/>
  <c r="AN259" i="6"/>
  <c r="AQ258" i="6"/>
  <c r="AP258" i="6"/>
  <c r="AO258" i="6"/>
  <c r="AN258" i="6"/>
  <c r="AQ257" i="6"/>
  <c r="AP257" i="6"/>
  <c r="AO257" i="6"/>
  <c r="AN257" i="6"/>
  <c r="AQ256" i="6"/>
  <c r="AP256" i="6"/>
  <c r="AO256" i="6"/>
  <c r="AN256" i="6"/>
  <c r="AQ255" i="6"/>
  <c r="AP255" i="6"/>
  <c r="AO255" i="6"/>
  <c r="AN255" i="6"/>
  <c r="AQ254" i="6"/>
  <c r="AP254" i="6"/>
  <c r="AO254" i="6"/>
  <c r="AN254" i="6"/>
  <c r="AQ253" i="6"/>
  <c r="AP253" i="6"/>
  <c r="AO253" i="6"/>
  <c r="AN253" i="6"/>
  <c r="AQ252" i="6"/>
  <c r="AP252" i="6"/>
  <c r="AO252" i="6"/>
  <c r="AN252" i="6"/>
  <c r="AQ251" i="6"/>
  <c r="AP251" i="6"/>
  <c r="AO251" i="6"/>
  <c r="AN251" i="6"/>
  <c r="AQ250" i="6"/>
  <c r="AP250" i="6"/>
  <c r="AO250" i="6"/>
  <c r="AN250" i="6"/>
  <c r="AQ249" i="6"/>
  <c r="AP249" i="6"/>
  <c r="AO249" i="6"/>
  <c r="AN249" i="6"/>
  <c r="AQ248" i="6"/>
  <c r="AP248" i="6"/>
  <c r="AO248" i="6"/>
  <c r="AN248" i="6"/>
  <c r="AQ247" i="6"/>
  <c r="AP247" i="6"/>
  <c r="AO247" i="6"/>
  <c r="AN247" i="6"/>
  <c r="AQ246" i="6"/>
  <c r="AP246" i="6"/>
  <c r="AO246" i="6"/>
  <c r="AN246" i="6"/>
  <c r="AQ245" i="6"/>
  <c r="AP245" i="6"/>
  <c r="AO245" i="6"/>
  <c r="AN245" i="6"/>
  <c r="AQ244" i="6"/>
  <c r="AP244" i="6"/>
  <c r="AO244" i="6"/>
  <c r="AN244" i="6"/>
  <c r="AQ243" i="6"/>
  <c r="AP243" i="6"/>
  <c r="AO243" i="6"/>
  <c r="AN243" i="6"/>
  <c r="AQ242" i="6"/>
  <c r="AP242" i="6"/>
  <c r="AO242" i="6"/>
  <c r="AN242" i="6"/>
  <c r="AQ241" i="6"/>
  <c r="AP241" i="6"/>
  <c r="AO241" i="6"/>
  <c r="AN241" i="6"/>
  <c r="AQ240" i="6"/>
  <c r="AP240" i="6"/>
  <c r="AO240" i="6"/>
  <c r="AN240" i="6"/>
  <c r="AQ239" i="6"/>
  <c r="AP239" i="6"/>
  <c r="AO239" i="6"/>
  <c r="AN239" i="6"/>
  <c r="AQ238" i="6"/>
  <c r="AP238" i="6"/>
  <c r="AO238" i="6"/>
  <c r="AN238" i="6"/>
  <c r="AQ237" i="6"/>
  <c r="AP237" i="6"/>
  <c r="AO237" i="6"/>
  <c r="AN237" i="6"/>
  <c r="AQ236" i="6"/>
  <c r="AP236" i="6"/>
  <c r="AO236" i="6"/>
  <c r="AN236" i="6"/>
  <c r="AQ235" i="6"/>
  <c r="AP235" i="6"/>
  <c r="AO235" i="6"/>
  <c r="AN235" i="6"/>
  <c r="AQ234" i="6"/>
  <c r="AP234" i="6"/>
  <c r="AO234" i="6"/>
  <c r="AN234" i="6"/>
  <c r="AQ233" i="6"/>
  <c r="AP233" i="6"/>
  <c r="AO233" i="6"/>
  <c r="AN233" i="6"/>
  <c r="AQ232" i="6"/>
  <c r="AP232" i="6"/>
  <c r="AO232" i="6"/>
  <c r="AN232" i="6"/>
  <c r="AQ231" i="6"/>
  <c r="AP231" i="6"/>
  <c r="AO231" i="6"/>
  <c r="AN231" i="6"/>
  <c r="AQ230" i="6"/>
  <c r="AP230" i="6"/>
  <c r="AO230" i="6"/>
  <c r="AN230" i="6"/>
  <c r="AQ229" i="6"/>
  <c r="AP229" i="6"/>
  <c r="AO229" i="6"/>
  <c r="AN229" i="6"/>
  <c r="AQ228" i="6"/>
  <c r="AP228" i="6"/>
  <c r="AO228" i="6"/>
  <c r="AN228" i="6"/>
  <c r="AQ227" i="6"/>
  <c r="AP227" i="6"/>
  <c r="AO227" i="6"/>
  <c r="AN227" i="6"/>
  <c r="AQ226" i="6"/>
  <c r="AP226" i="6"/>
  <c r="AO226" i="6"/>
  <c r="AN226" i="6"/>
  <c r="AQ225" i="6"/>
  <c r="AP225" i="6"/>
  <c r="AO225" i="6"/>
  <c r="AN225" i="6"/>
  <c r="AQ224" i="6"/>
  <c r="AP224" i="6"/>
  <c r="AO224" i="6"/>
  <c r="AN224" i="6"/>
  <c r="AQ223" i="6"/>
  <c r="AP223" i="6"/>
  <c r="AO223" i="6"/>
  <c r="AN223" i="6"/>
  <c r="AQ222" i="6"/>
  <c r="AP222" i="6"/>
  <c r="AO222" i="6"/>
  <c r="AN222" i="6"/>
  <c r="AQ221" i="6"/>
  <c r="AP221" i="6"/>
  <c r="AO221" i="6"/>
  <c r="AN221" i="6"/>
  <c r="AQ220" i="6"/>
  <c r="AP220" i="6"/>
  <c r="AO220" i="6"/>
  <c r="AN220" i="6"/>
  <c r="AQ219" i="6"/>
  <c r="AP219" i="6"/>
  <c r="AO219" i="6"/>
  <c r="AN219" i="6"/>
  <c r="AQ217" i="6"/>
  <c r="AP217" i="6"/>
  <c r="AO217" i="6"/>
  <c r="AN217" i="6"/>
  <c r="AQ214" i="6"/>
  <c r="AP214" i="6"/>
  <c r="AO214" i="6"/>
  <c r="AN214" i="6"/>
  <c r="AQ213" i="6"/>
  <c r="AP213" i="6"/>
  <c r="AO213" i="6"/>
  <c r="AN213" i="6"/>
  <c r="AQ212" i="6"/>
  <c r="AP212" i="6"/>
  <c r="AO212" i="6"/>
  <c r="AN212" i="6"/>
  <c r="AQ211" i="6"/>
  <c r="AP211" i="6"/>
  <c r="AO211" i="6"/>
  <c r="AN211" i="6"/>
  <c r="AQ210" i="6"/>
  <c r="AP210" i="6"/>
  <c r="AO210" i="6"/>
  <c r="AN210" i="6"/>
  <c r="AQ209" i="6"/>
  <c r="AP209" i="6"/>
  <c r="AO209" i="6"/>
  <c r="AN209" i="6"/>
  <c r="AQ208" i="6"/>
  <c r="AP208" i="6"/>
  <c r="AO208" i="6"/>
  <c r="AN208" i="6"/>
  <c r="AQ207" i="6"/>
  <c r="AP207" i="6"/>
  <c r="AO207" i="6"/>
  <c r="AN207" i="6"/>
  <c r="AQ206" i="6"/>
  <c r="AP206" i="6"/>
  <c r="AO206" i="6"/>
  <c r="AN206" i="6"/>
  <c r="AQ205" i="6"/>
  <c r="AP205" i="6"/>
  <c r="AO205" i="6"/>
  <c r="AN205" i="6"/>
  <c r="AQ204" i="6"/>
  <c r="AP204" i="6"/>
  <c r="AO204" i="6"/>
  <c r="AN204" i="6"/>
  <c r="AQ203" i="6"/>
  <c r="AP203" i="6"/>
  <c r="AO203" i="6"/>
  <c r="AN203" i="6"/>
  <c r="AQ202" i="6"/>
  <c r="AP202" i="6"/>
  <c r="AO202" i="6"/>
  <c r="AN202" i="6"/>
  <c r="AQ201" i="6"/>
  <c r="AP201" i="6"/>
  <c r="AO201" i="6"/>
  <c r="AN201" i="6"/>
  <c r="AQ200" i="6"/>
  <c r="AP200" i="6"/>
  <c r="AO200" i="6"/>
  <c r="AN200" i="6"/>
  <c r="AQ199" i="6"/>
  <c r="AP199" i="6"/>
  <c r="AO199" i="6"/>
  <c r="AN199" i="6"/>
  <c r="AQ198" i="6"/>
  <c r="AP198" i="6"/>
  <c r="AO198" i="6"/>
  <c r="AN198" i="6"/>
  <c r="AQ197" i="6"/>
  <c r="AP197" i="6"/>
  <c r="AO197" i="6"/>
  <c r="AN197" i="6"/>
  <c r="AQ196" i="6"/>
  <c r="AP196" i="6"/>
  <c r="AO196" i="6"/>
  <c r="AN196" i="6"/>
  <c r="AQ195" i="6"/>
  <c r="AP195" i="6"/>
  <c r="AO195" i="6"/>
  <c r="AN195" i="6"/>
  <c r="AQ194" i="6"/>
  <c r="AP194" i="6"/>
  <c r="AO194" i="6"/>
  <c r="AN194" i="6"/>
  <c r="AQ193" i="6"/>
  <c r="AP193" i="6"/>
  <c r="AO193" i="6"/>
  <c r="AN193" i="6"/>
  <c r="AQ192" i="6"/>
  <c r="AP192" i="6"/>
  <c r="AO192" i="6"/>
  <c r="AN192" i="6"/>
  <c r="AQ191" i="6"/>
  <c r="AP191" i="6"/>
  <c r="AO191" i="6"/>
  <c r="AN191" i="6"/>
  <c r="AQ190" i="6"/>
  <c r="AP190" i="6"/>
  <c r="AO190" i="6"/>
  <c r="AN190" i="6"/>
  <c r="AQ189" i="6"/>
  <c r="AP189" i="6"/>
  <c r="AO189" i="6"/>
  <c r="AN189" i="6"/>
  <c r="AQ188" i="6"/>
  <c r="AP188" i="6"/>
  <c r="AO188" i="6"/>
  <c r="AN188" i="6"/>
  <c r="AQ187" i="6"/>
  <c r="AP187" i="6"/>
  <c r="AO187" i="6"/>
  <c r="AN187" i="6"/>
  <c r="AQ186" i="6"/>
  <c r="AP186" i="6"/>
  <c r="AO186" i="6"/>
  <c r="AN186" i="6"/>
  <c r="AQ185" i="6"/>
  <c r="AP185" i="6"/>
  <c r="AO185" i="6"/>
  <c r="AN185" i="6"/>
  <c r="AQ184" i="6"/>
  <c r="AP184" i="6"/>
  <c r="AO184" i="6"/>
  <c r="AN184" i="6"/>
  <c r="AQ183" i="6"/>
  <c r="AP183" i="6"/>
  <c r="AO183" i="6"/>
  <c r="AN183" i="6"/>
  <c r="AQ182" i="6"/>
  <c r="AP182" i="6"/>
  <c r="AO182" i="6"/>
  <c r="AN182" i="6"/>
  <c r="AQ181" i="6"/>
  <c r="AP181" i="6"/>
  <c r="AO181" i="6"/>
  <c r="AN181" i="6"/>
  <c r="AQ180" i="6"/>
  <c r="AP180" i="6"/>
  <c r="AO180" i="6"/>
  <c r="AN180" i="6"/>
  <c r="AQ179" i="6"/>
  <c r="AP179" i="6"/>
  <c r="AO179" i="6"/>
  <c r="AN179" i="6"/>
  <c r="AQ178" i="6"/>
  <c r="AP178" i="6"/>
  <c r="AO178" i="6"/>
  <c r="AN178" i="6"/>
  <c r="AQ177" i="6"/>
  <c r="AP177" i="6"/>
  <c r="AO177" i="6"/>
  <c r="AN177" i="6"/>
  <c r="AQ176" i="6"/>
  <c r="AP176" i="6"/>
  <c r="AO176" i="6"/>
  <c r="AN176" i="6"/>
  <c r="AQ175" i="6"/>
  <c r="AP175" i="6"/>
  <c r="AO175" i="6"/>
  <c r="AN175" i="6"/>
  <c r="AQ174" i="6"/>
  <c r="AP174" i="6"/>
  <c r="AO174" i="6"/>
  <c r="AN174" i="6"/>
  <c r="AQ173" i="6"/>
  <c r="AP173" i="6"/>
  <c r="AO173" i="6"/>
  <c r="AN173" i="6"/>
  <c r="AQ172" i="6"/>
  <c r="AP172" i="6"/>
  <c r="AO172" i="6"/>
  <c r="AN172" i="6"/>
  <c r="AQ171" i="6"/>
  <c r="AP171" i="6"/>
  <c r="AO171" i="6"/>
  <c r="AN171" i="6"/>
  <c r="AQ170" i="6"/>
  <c r="AP170" i="6"/>
  <c r="AO170" i="6"/>
  <c r="AN170" i="6"/>
  <c r="AQ169" i="6"/>
  <c r="AP169" i="6"/>
  <c r="AO169" i="6"/>
  <c r="AN169" i="6"/>
  <c r="AQ168" i="6"/>
  <c r="AP168" i="6"/>
  <c r="AO168" i="6"/>
  <c r="AN168" i="6"/>
  <c r="AQ167" i="6"/>
  <c r="AP167" i="6"/>
  <c r="AO167" i="6"/>
  <c r="AN167" i="6"/>
  <c r="AQ166" i="6"/>
  <c r="AP166" i="6"/>
  <c r="AO166" i="6"/>
  <c r="AN166" i="6"/>
  <c r="AQ165" i="6"/>
  <c r="AP165" i="6"/>
  <c r="AO165" i="6"/>
  <c r="AN165" i="6"/>
  <c r="AQ164" i="6"/>
  <c r="AP164" i="6"/>
  <c r="AO164" i="6"/>
  <c r="AN164" i="6"/>
  <c r="AQ163" i="6"/>
  <c r="AP163" i="6"/>
  <c r="AO163" i="6"/>
  <c r="AN163" i="6"/>
  <c r="AQ162" i="6"/>
  <c r="AP162" i="6"/>
  <c r="AO162" i="6"/>
  <c r="AN162" i="6"/>
  <c r="AQ161" i="6"/>
  <c r="AP161" i="6"/>
  <c r="AO161" i="6"/>
  <c r="AN161" i="6"/>
  <c r="AQ160" i="6"/>
  <c r="AP160" i="6"/>
  <c r="AO160" i="6"/>
  <c r="AN160" i="6"/>
  <c r="AQ159" i="6"/>
  <c r="AP159" i="6"/>
  <c r="AO159" i="6"/>
  <c r="AN159" i="6"/>
  <c r="AQ158" i="6"/>
  <c r="AP158" i="6"/>
  <c r="AO158" i="6"/>
  <c r="AN158" i="6"/>
  <c r="AQ157" i="6"/>
  <c r="AP157" i="6"/>
  <c r="AO157" i="6"/>
  <c r="AN157" i="6"/>
  <c r="AQ156" i="6"/>
  <c r="AP156" i="6"/>
  <c r="AO156" i="6"/>
  <c r="AN156" i="6"/>
  <c r="AQ155" i="6"/>
  <c r="AP155" i="6"/>
  <c r="AO155" i="6"/>
  <c r="AN155" i="6"/>
  <c r="AQ154" i="6"/>
  <c r="AP154" i="6"/>
  <c r="AO154" i="6"/>
  <c r="AN154" i="6"/>
  <c r="AQ153" i="6"/>
  <c r="AP153" i="6"/>
  <c r="AO153" i="6"/>
  <c r="AN153" i="6"/>
  <c r="AQ152" i="6"/>
  <c r="AP152" i="6"/>
  <c r="AO152" i="6"/>
  <c r="AN152" i="6"/>
  <c r="AQ151" i="6"/>
  <c r="AP151" i="6"/>
  <c r="AO151" i="6"/>
  <c r="AN151" i="6"/>
  <c r="AQ150" i="6"/>
  <c r="AP150" i="6"/>
  <c r="AO150" i="6"/>
  <c r="AN150" i="6"/>
  <c r="AQ149" i="6"/>
  <c r="AP149" i="6"/>
  <c r="AO149" i="6"/>
  <c r="AN149" i="6"/>
  <c r="AQ148" i="6"/>
  <c r="AP148" i="6"/>
  <c r="AO148" i="6"/>
  <c r="AN148" i="6"/>
  <c r="AQ147" i="6"/>
  <c r="AP147" i="6"/>
  <c r="AO147" i="6"/>
  <c r="AN147" i="6"/>
  <c r="AQ146" i="6"/>
  <c r="AP146" i="6"/>
  <c r="AO146" i="6"/>
  <c r="AN146" i="6"/>
  <c r="AQ145" i="6"/>
  <c r="AP145" i="6"/>
  <c r="AO145" i="6"/>
  <c r="AN145" i="6"/>
  <c r="AQ144" i="6"/>
  <c r="AP144" i="6"/>
  <c r="AO144" i="6"/>
  <c r="AN144" i="6"/>
  <c r="AQ143" i="6"/>
  <c r="AP143" i="6"/>
  <c r="AO143" i="6"/>
  <c r="AN143" i="6"/>
  <c r="AQ142" i="6"/>
  <c r="AP142" i="6"/>
  <c r="AO142" i="6"/>
  <c r="AN142" i="6"/>
  <c r="AQ141" i="6"/>
  <c r="AP141" i="6"/>
  <c r="AO141" i="6"/>
  <c r="AN141" i="6"/>
  <c r="AQ140" i="6"/>
  <c r="AP140" i="6"/>
  <c r="AO140" i="6"/>
  <c r="AN140" i="6"/>
  <c r="AQ139" i="6"/>
  <c r="AP139" i="6"/>
  <c r="AO139" i="6"/>
  <c r="AN139" i="6"/>
  <c r="AQ138" i="6"/>
  <c r="AP138" i="6"/>
  <c r="AO138" i="6"/>
  <c r="AN138" i="6"/>
  <c r="AQ137" i="6"/>
  <c r="AP137" i="6"/>
  <c r="AO137" i="6"/>
  <c r="AN137" i="6"/>
  <c r="AQ136" i="6"/>
  <c r="AP136" i="6"/>
  <c r="AO136" i="6"/>
  <c r="AN136" i="6"/>
  <c r="AQ135" i="6"/>
  <c r="AP135" i="6"/>
  <c r="AO135" i="6"/>
  <c r="AN135" i="6"/>
  <c r="AQ134" i="6"/>
  <c r="AP134" i="6"/>
  <c r="AO134" i="6"/>
  <c r="AN134" i="6"/>
  <c r="AQ133" i="6"/>
  <c r="AP133" i="6"/>
  <c r="AO133" i="6"/>
  <c r="AN133" i="6"/>
  <c r="AQ132" i="6"/>
  <c r="AP132" i="6"/>
  <c r="AO132" i="6"/>
  <c r="AN132" i="6"/>
  <c r="AQ131" i="6"/>
  <c r="AP131" i="6"/>
  <c r="AO131" i="6"/>
  <c r="AN131" i="6"/>
  <c r="AQ130" i="6"/>
  <c r="AP130" i="6"/>
  <c r="AO130" i="6"/>
  <c r="AN130" i="6"/>
  <c r="AQ129" i="6"/>
  <c r="AP129" i="6"/>
  <c r="AO129" i="6"/>
  <c r="AN129" i="6"/>
  <c r="AQ128" i="6"/>
  <c r="AP128" i="6"/>
  <c r="AO128" i="6"/>
  <c r="AN128" i="6"/>
  <c r="AQ127" i="6"/>
  <c r="AP127" i="6"/>
  <c r="AO127" i="6"/>
  <c r="AN127" i="6"/>
  <c r="AQ126" i="6"/>
  <c r="AP126" i="6"/>
  <c r="AO126" i="6"/>
  <c r="AN126" i="6"/>
  <c r="AQ125" i="6"/>
  <c r="AP125" i="6"/>
  <c r="AO125" i="6"/>
  <c r="AN125" i="6"/>
  <c r="AQ124" i="6"/>
  <c r="AP124" i="6"/>
  <c r="AO124" i="6"/>
  <c r="AN124" i="6"/>
  <c r="AQ123" i="6"/>
  <c r="AP123" i="6"/>
  <c r="AO123" i="6"/>
  <c r="AN123" i="6"/>
  <c r="AQ122" i="6"/>
  <c r="AP122" i="6"/>
  <c r="AO122" i="6"/>
  <c r="AN122" i="6"/>
  <c r="AQ121" i="6"/>
  <c r="AP121" i="6"/>
  <c r="AO121" i="6"/>
  <c r="AN121" i="6"/>
  <c r="AQ120" i="6"/>
  <c r="AP120" i="6"/>
  <c r="AO120" i="6"/>
  <c r="AN120" i="6"/>
  <c r="AQ119" i="6"/>
  <c r="AP119" i="6"/>
  <c r="AO119" i="6"/>
  <c r="AN119" i="6"/>
  <c r="AQ118" i="6"/>
  <c r="AP118" i="6"/>
  <c r="AO118" i="6"/>
  <c r="AN118" i="6"/>
  <c r="AQ117" i="6"/>
  <c r="AP117" i="6"/>
  <c r="AO117" i="6"/>
  <c r="AN117" i="6"/>
  <c r="AQ116" i="6"/>
  <c r="AP116" i="6"/>
  <c r="AO116" i="6"/>
  <c r="AN116" i="6"/>
  <c r="AQ115" i="6"/>
  <c r="AP115" i="6"/>
  <c r="AO115" i="6"/>
  <c r="AN115" i="6"/>
  <c r="AQ114" i="6"/>
  <c r="AP114" i="6"/>
  <c r="AO114" i="6"/>
  <c r="AN114" i="6"/>
  <c r="AQ113" i="6"/>
  <c r="AP113" i="6"/>
  <c r="AO113" i="6"/>
  <c r="AN113" i="6"/>
  <c r="AQ112" i="6"/>
  <c r="AP112" i="6"/>
  <c r="AO112" i="6"/>
  <c r="AN112" i="6"/>
  <c r="AQ111" i="6"/>
  <c r="AP111" i="6"/>
  <c r="AO111" i="6"/>
  <c r="AN111" i="6"/>
  <c r="AQ110" i="6"/>
  <c r="AP110" i="6"/>
  <c r="AO110" i="6"/>
  <c r="AN110" i="6"/>
  <c r="AQ109" i="6"/>
  <c r="AP109" i="6"/>
  <c r="AO109" i="6"/>
  <c r="AN109" i="6"/>
  <c r="AQ108" i="6"/>
  <c r="AP108" i="6"/>
  <c r="AO108" i="6"/>
  <c r="AN108" i="6"/>
  <c r="AQ107" i="6"/>
  <c r="AP107" i="6"/>
  <c r="AO107" i="6"/>
  <c r="AN107" i="6"/>
  <c r="AQ106" i="6"/>
  <c r="AP106" i="6"/>
  <c r="AO106" i="6"/>
  <c r="AN106" i="6"/>
  <c r="AQ105" i="6"/>
  <c r="AP105" i="6"/>
  <c r="AO105" i="6"/>
  <c r="AN105" i="6"/>
  <c r="AQ104" i="6"/>
  <c r="AP104" i="6"/>
  <c r="AO104" i="6"/>
  <c r="AN104" i="6"/>
  <c r="AQ103" i="6"/>
  <c r="AP103" i="6"/>
  <c r="AO103" i="6"/>
  <c r="AN103" i="6"/>
  <c r="AQ102" i="6"/>
  <c r="AP102" i="6"/>
  <c r="AO102" i="6"/>
  <c r="AN102" i="6"/>
  <c r="AQ101" i="6"/>
  <c r="AP101" i="6"/>
  <c r="AO101" i="6"/>
  <c r="AN101" i="6"/>
  <c r="AQ100" i="6"/>
  <c r="AP100" i="6"/>
  <c r="AO100" i="6"/>
  <c r="AN100" i="6"/>
  <c r="AQ99" i="6"/>
  <c r="AP99" i="6"/>
  <c r="AO99" i="6"/>
  <c r="AN99" i="6"/>
  <c r="AQ98" i="6"/>
  <c r="AP98" i="6"/>
  <c r="AO98" i="6"/>
  <c r="AN98" i="6"/>
  <c r="AQ97" i="6"/>
  <c r="AP97" i="6"/>
  <c r="AO97" i="6"/>
  <c r="AN97" i="6"/>
  <c r="AQ96" i="6"/>
  <c r="AP96" i="6"/>
  <c r="AO96" i="6"/>
  <c r="AN96" i="6"/>
  <c r="AQ95" i="6"/>
  <c r="AP95" i="6"/>
  <c r="AO95" i="6"/>
  <c r="AN95" i="6"/>
  <c r="AQ94" i="6"/>
  <c r="AP94" i="6"/>
  <c r="AO94" i="6"/>
  <c r="AN94" i="6"/>
  <c r="AQ93" i="6"/>
  <c r="AP93" i="6"/>
  <c r="AO93" i="6"/>
  <c r="AN93" i="6"/>
  <c r="AQ92" i="6"/>
  <c r="AP92" i="6"/>
  <c r="AO92" i="6"/>
  <c r="AN92" i="6"/>
  <c r="AQ91" i="6"/>
  <c r="AP91" i="6"/>
  <c r="AO91" i="6"/>
  <c r="AN91" i="6"/>
  <c r="AQ90" i="6"/>
  <c r="AP90" i="6"/>
  <c r="AO90" i="6"/>
  <c r="AN90" i="6"/>
  <c r="AQ89" i="6"/>
  <c r="AP89" i="6"/>
  <c r="AO89" i="6"/>
  <c r="AN89" i="6"/>
  <c r="AQ88" i="6"/>
  <c r="AP88" i="6"/>
  <c r="AO88" i="6"/>
  <c r="AN88" i="6"/>
  <c r="AQ87" i="6"/>
  <c r="AP87" i="6"/>
  <c r="AO87" i="6"/>
  <c r="AN87" i="6"/>
  <c r="AQ86" i="6"/>
  <c r="AP86" i="6"/>
  <c r="AO86" i="6"/>
  <c r="AN86" i="6"/>
  <c r="AQ85" i="6"/>
  <c r="AP85" i="6"/>
  <c r="AO85" i="6"/>
  <c r="AN85" i="6"/>
  <c r="AQ84" i="6"/>
  <c r="AP84" i="6"/>
  <c r="AO84" i="6"/>
  <c r="AN84" i="6"/>
  <c r="AQ83" i="6"/>
  <c r="AP83" i="6"/>
  <c r="AO83" i="6"/>
  <c r="AN83" i="6"/>
  <c r="AQ82" i="6"/>
  <c r="AP82" i="6"/>
  <c r="AO82" i="6"/>
  <c r="AN82" i="6"/>
  <c r="AQ81" i="6"/>
  <c r="AP81" i="6"/>
  <c r="AO81" i="6"/>
  <c r="AN81" i="6"/>
  <c r="AQ80" i="6"/>
  <c r="AP80" i="6"/>
  <c r="AO80" i="6"/>
  <c r="AN80" i="6"/>
  <c r="AQ79" i="6"/>
  <c r="AP79" i="6"/>
  <c r="AO79" i="6"/>
  <c r="AN79" i="6"/>
  <c r="AQ78" i="6"/>
  <c r="AP78" i="6"/>
  <c r="AO78" i="6"/>
  <c r="AN78" i="6"/>
  <c r="AQ77" i="6"/>
  <c r="AP77" i="6"/>
  <c r="AO77" i="6"/>
  <c r="AN77" i="6"/>
  <c r="AQ76" i="6"/>
  <c r="AP76" i="6"/>
  <c r="AO76" i="6"/>
  <c r="AN76" i="6"/>
  <c r="AQ75" i="6"/>
  <c r="AP75" i="6"/>
  <c r="AO75" i="6"/>
  <c r="AN75" i="6"/>
  <c r="AQ74" i="6"/>
  <c r="AP74" i="6"/>
  <c r="AO74" i="6"/>
  <c r="AN74" i="6"/>
  <c r="AQ73" i="6"/>
  <c r="AP73" i="6"/>
  <c r="AO73" i="6"/>
  <c r="AN73" i="6"/>
  <c r="AQ72" i="6"/>
  <c r="AP72" i="6"/>
  <c r="AO72" i="6"/>
  <c r="AN72" i="6"/>
  <c r="AQ71" i="6"/>
  <c r="AP71" i="6"/>
  <c r="AO71" i="6"/>
  <c r="AN71" i="6"/>
  <c r="AQ70" i="6"/>
  <c r="AP70" i="6"/>
  <c r="AO70" i="6"/>
  <c r="AN70" i="6"/>
  <c r="AQ69" i="6"/>
  <c r="AP69" i="6"/>
  <c r="AO69" i="6"/>
  <c r="AN69" i="6"/>
  <c r="AQ68" i="6"/>
  <c r="AP68" i="6"/>
  <c r="AO68" i="6"/>
  <c r="AN68" i="6"/>
  <c r="AQ67" i="6"/>
  <c r="AP67" i="6"/>
  <c r="AO67" i="6"/>
  <c r="AN67" i="6"/>
  <c r="AQ66" i="6"/>
  <c r="AP66" i="6"/>
  <c r="AO66" i="6"/>
  <c r="AN66" i="6"/>
  <c r="AQ65" i="6"/>
  <c r="AP65" i="6"/>
  <c r="AO65" i="6"/>
  <c r="AN65" i="6"/>
  <c r="AQ64" i="6"/>
  <c r="AP64" i="6"/>
  <c r="AO64" i="6"/>
  <c r="AN64" i="6"/>
  <c r="AQ63" i="6"/>
  <c r="AP63" i="6"/>
  <c r="AO63" i="6"/>
  <c r="AN63" i="6"/>
  <c r="AQ62" i="6"/>
  <c r="AP62" i="6"/>
  <c r="AO62" i="6"/>
  <c r="AN62" i="6"/>
  <c r="AQ61" i="6"/>
  <c r="AP61" i="6"/>
  <c r="AO61" i="6"/>
  <c r="AN61" i="6"/>
  <c r="AQ60" i="6"/>
  <c r="AP60" i="6"/>
  <c r="AO60" i="6"/>
  <c r="AN60" i="6"/>
  <c r="AQ59" i="6"/>
  <c r="AP59" i="6"/>
  <c r="AO59" i="6"/>
  <c r="AN59" i="6"/>
  <c r="AQ58" i="6"/>
  <c r="AP58" i="6"/>
  <c r="AO58" i="6"/>
  <c r="AN58" i="6"/>
  <c r="AQ57" i="6"/>
  <c r="AP57" i="6"/>
  <c r="AO57" i="6"/>
  <c r="AN57" i="6"/>
  <c r="AQ56" i="6"/>
  <c r="AP56" i="6"/>
  <c r="AO56" i="6"/>
  <c r="AN56" i="6"/>
  <c r="AQ55" i="6"/>
  <c r="AP55" i="6"/>
  <c r="AO55" i="6"/>
  <c r="AN55" i="6"/>
  <c r="AQ54" i="6"/>
  <c r="AP54" i="6"/>
  <c r="AO54" i="6"/>
  <c r="AN54" i="6"/>
  <c r="AQ53" i="6"/>
  <c r="AP53" i="6"/>
  <c r="AO53" i="6"/>
  <c r="AN53" i="6"/>
  <c r="AQ52" i="6"/>
  <c r="AP52" i="6"/>
  <c r="AO52" i="6"/>
  <c r="AN52" i="6"/>
  <c r="AQ51" i="6"/>
  <c r="AP51" i="6"/>
  <c r="AO51" i="6"/>
  <c r="AN51" i="6"/>
  <c r="AQ50" i="6"/>
  <c r="AP50" i="6"/>
  <c r="AO50" i="6"/>
  <c r="AN50" i="6"/>
  <c r="AQ49" i="6"/>
  <c r="AP49" i="6"/>
  <c r="AO49" i="6"/>
  <c r="AN49" i="6"/>
  <c r="AQ48" i="6"/>
  <c r="AP48" i="6"/>
  <c r="AO48" i="6"/>
  <c r="AN48" i="6"/>
  <c r="AQ47" i="6"/>
  <c r="AP47" i="6"/>
  <c r="AO47" i="6"/>
  <c r="AN47" i="6"/>
  <c r="AQ46" i="6"/>
  <c r="AP46" i="6"/>
  <c r="AO46" i="6"/>
  <c r="AN46" i="6"/>
  <c r="AQ45" i="6"/>
  <c r="AP45" i="6"/>
  <c r="AO45" i="6"/>
  <c r="AN45" i="6"/>
  <c r="AQ44" i="6"/>
  <c r="AP44" i="6"/>
  <c r="AO44" i="6"/>
  <c r="AN44" i="6"/>
  <c r="AQ43" i="6"/>
  <c r="AP43" i="6"/>
  <c r="AO43" i="6"/>
  <c r="AN43" i="6"/>
  <c r="AQ42" i="6"/>
  <c r="AP42" i="6"/>
  <c r="AO42" i="6"/>
  <c r="AN42" i="6"/>
  <c r="AQ41" i="6"/>
  <c r="AP41" i="6"/>
  <c r="AO41" i="6"/>
  <c r="AN41" i="6"/>
  <c r="AQ40" i="6"/>
  <c r="AP40" i="6"/>
  <c r="AO40" i="6"/>
  <c r="AN40" i="6"/>
  <c r="AQ39" i="6"/>
  <c r="AP39" i="6"/>
  <c r="AO39" i="6"/>
  <c r="AN39" i="6"/>
  <c r="AQ38" i="6"/>
  <c r="AP38" i="6"/>
  <c r="AO38" i="6"/>
  <c r="AN38" i="6"/>
  <c r="AQ37" i="6"/>
  <c r="AP37" i="6"/>
  <c r="AO37" i="6"/>
  <c r="AN37" i="6"/>
  <c r="AQ36" i="6"/>
  <c r="AP36" i="6"/>
  <c r="AO36" i="6"/>
  <c r="AN36" i="6"/>
  <c r="AQ35" i="6"/>
  <c r="AP35" i="6"/>
  <c r="AO35" i="6"/>
  <c r="AN35" i="6"/>
  <c r="AQ34" i="6"/>
  <c r="AP34" i="6"/>
  <c r="AO34" i="6"/>
  <c r="AN34" i="6"/>
  <c r="AQ33" i="6"/>
  <c r="AP33" i="6"/>
  <c r="AO33" i="6"/>
  <c r="AN33" i="6"/>
  <c r="AQ32" i="6"/>
  <c r="AP32" i="6"/>
  <c r="AO32" i="6"/>
  <c r="AN32" i="6"/>
  <c r="AQ31" i="6"/>
  <c r="AP31" i="6"/>
  <c r="AO31" i="6"/>
  <c r="AN31" i="6"/>
  <c r="AQ30" i="6"/>
  <c r="AP30" i="6"/>
  <c r="AO30" i="6"/>
  <c r="AN30" i="6"/>
  <c r="AQ29" i="6"/>
  <c r="AP29" i="6"/>
  <c r="AO29" i="6"/>
  <c r="AN29" i="6"/>
  <c r="AQ28" i="6"/>
  <c r="AP28" i="6"/>
  <c r="AO28" i="6"/>
  <c r="AN28" i="6"/>
  <c r="AQ27" i="6"/>
  <c r="AP27" i="6"/>
  <c r="AO27" i="6"/>
  <c r="AN27" i="6"/>
  <c r="AQ26" i="6"/>
  <c r="AP26" i="6"/>
  <c r="AO26" i="6"/>
  <c r="AN26" i="6"/>
  <c r="AQ25" i="6"/>
  <c r="AP25" i="6"/>
  <c r="AO25" i="6"/>
  <c r="AN25" i="6"/>
  <c r="AQ24" i="6"/>
  <c r="AP24" i="6"/>
  <c r="AO24" i="6"/>
  <c r="AN24" i="6"/>
  <c r="AQ23" i="6"/>
  <c r="AP23" i="6"/>
  <c r="AO23" i="6"/>
  <c r="AN23" i="6"/>
  <c r="AQ22" i="6"/>
  <c r="AP22" i="6"/>
  <c r="AO22" i="6"/>
  <c r="AN22" i="6"/>
  <c r="AQ21" i="6"/>
  <c r="AP21" i="6"/>
  <c r="AO21" i="6"/>
  <c r="AN21" i="6"/>
  <c r="AQ20" i="6"/>
  <c r="AP20" i="6"/>
  <c r="AO20" i="6"/>
  <c r="AN20" i="6"/>
  <c r="AQ19" i="6"/>
  <c r="AP19" i="6"/>
  <c r="AO19" i="6"/>
  <c r="AN19" i="6"/>
  <c r="AQ18" i="6"/>
  <c r="AP18" i="6"/>
  <c r="AO18" i="6"/>
  <c r="AN18" i="6"/>
  <c r="AQ17" i="6"/>
  <c r="AP17" i="6"/>
  <c r="AO17" i="6"/>
  <c r="AN17" i="6"/>
  <c r="AQ16" i="6"/>
  <c r="AP16" i="6"/>
  <c r="AO16" i="6"/>
  <c r="AN16" i="6"/>
  <c r="AQ15" i="6"/>
  <c r="AP15" i="6"/>
  <c r="AO15" i="6"/>
  <c r="AN15" i="6"/>
  <c r="AQ14" i="6"/>
  <c r="AP14" i="6"/>
  <c r="AO14" i="6"/>
  <c r="AN14" i="6"/>
  <c r="AQ13" i="6"/>
  <c r="AP13" i="6"/>
  <c r="AO13" i="6"/>
  <c r="AN13" i="6"/>
  <c r="AQ12" i="6"/>
  <c r="AP12" i="6"/>
  <c r="AO12" i="6"/>
  <c r="AQ11" i="6"/>
  <c r="AP11" i="6"/>
  <c r="AO11" i="6"/>
  <c r="AN11" i="6"/>
  <c r="AQ10" i="6"/>
  <c r="AP10" i="6"/>
  <c r="AO10" i="6"/>
  <c r="AN10" i="6"/>
  <c r="AQ9" i="6"/>
  <c r="AP9" i="6"/>
  <c r="AN9" i="6"/>
  <c r="AQ8" i="6"/>
  <c r="AP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tc={D74FE957-EC02-4BD7-83BC-4D4949A10DE3}</author>
  </authors>
  <commentList>
    <comment ref="B2" authorId="0" shapeId="0" xr:uid="{00000000-0006-0000-00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Estandarizar nombre de la matriz de acuerdo a los comentarios generados en la Guía.
Respuesta:
    Se actualiza el nombre de la matriz</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2" authorId="0" shapeId="0" xr:uid="{00000000-0006-0000-0400-000001000000}">
      <text>
        <r>
          <rPr>
            <b/>
            <sz val="9"/>
            <color indexed="81"/>
            <rFont val="Tahoma"/>
            <family val="2"/>
          </rPr>
          <t>Usuario:</t>
        </r>
        <r>
          <rPr>
            <sz val="9"/>
            <color indexed="81"/>
            <rFont val="Tahoma"/>
            <family val="2"/>
          </rPr>
          <t xml:space="preserve">
Seria bueno definir un ejemplo si es dato abierto o no</t>
        </r>
      </text>
    </comment>
  </commentList>
</comments>
</file>

<file path=xl/sharedStrings.xml><?xml version="1.0" encoding="utf-8"?>
<sst xmlns="http://schemas.openxmlformats.org/spreadsheetml/2006/main" count="26149" uniqueCount="2680">
  <si>
    <t>MATRIZ DE ACTIVOS DE INFORMACIÓN</t>
  </si>
  <si>
    <t>LÍDER DE PROCESO O FUNCIONARIO DESIGNADO / CALIFICADO POR</t>
  </si>
  <si>
    <t>FECHA ÚLTIMA ACTUALIZACIÓN</t>
  </si>
  <si>
    <t>IDENTIFICACIÓN DE ACTIVOS DE INFORMACIÓN</t>
  </si>
  <si>
    <t>TABLAS DE RETENCIÓN DOCUMENTAL</t>
  </si>
  <si>
    <t>VALORACIÓN DEL ACTIVO</t>
  </si>
  <si>
    <t>PROTECCIÓN DE DATOS PERSONALES</t>
  </si>
  <si>
    <t>ALINEACIÓN LEY DE TRANSPARENCIA Y ACCESO A LA INFORMACIÓN</t>
  </si>
  <si>
    <t>DATOS ABIERTOS</t>
  </si>
  <si>
    <t>INFRAESTRUCTURA CRITICAS CIBERNETICAS - ICC</t>
  </si>
  <si>
    <t>Id. Activo</t>
  </si>
  <si>
    <t>NOMBRE DEL ACTIVO DE INFORMACIÓN</t>
  </si>
  <si>
    <t>DESCRIPCIÓN DEL ACTIVO DE INFORMACIÓN</t>
  </si>
  <si>
    <t>SERIE</t>
  </si>
  <si>
    <t>SUBSERIE</t>
  </si>
  <si>
    <t>Tipo de Activo</t>
  </si>
  <si>
    <t>CRITICIDAD RESPECTO A LA CONFIDENCIALIDAD</t>
  </si>
  <si>
    <t>Valor</t>
  </si>
  <si>
    <t>CRITICIDAD RESPECTO A LA INTEGRIDAD</t>
  </si>
  <si>
    <t>CRITICIDAD RESPECTO A LA DISPONIBILIDAD</t>
  </si>
  <si>
    <t>Valor total del Activo</t>
  </si>
  <si>
    <t>Valor del Activo para el proceso</t>
  </si>
  <si>
    <t>OBSERVACIONES</t>
  </si>
  <si>
    <t>El activo almacena o solicita Datos personales</t>
  </si>
  <si>
    <t>Los datos almacenados o requeridos son públicos</t>
  </si>
  <si>
    <t>Los datos almacenados o requeridos son Privados</t>
  </si>
  <si>
    <t>Los datos almacenados o requeridos son Semiprivados</t>
  </si>
  <si>
    <t>Los datos almacenados o requeridos son Sensibles</t>
  </si>
  <si>
    <t>Aviso de privacidad y autorización para el activo</t>
  </si>
  <si>
    <t>IDIOMA</t>
  </si>
  <si>
    <t>MEDIO DE CONSERVACIÓN Y/O SOPORTE</t>
  </si>
  <si>
    <t>FORMATO</t>
  </si>
  <si>
    <t>INFORMACIÓN PUBLICADA O DISPONIBLE</t>
  </si>
  <si>
    <t>FECHA DE GENERACIÓN DE LA INFORMACIÓN</t>
  </si>
  <si>
    <t>CONDICIÓN LEGÍTIMA DE LA EXCEPCIÓN</t>
  </si>
  <si>
    <t>FUNDAMENTO CONSTITUCIONAL O LEGAL</t>
  </si>
  <si>
    <t>FUNDAMENTO JURÍDICO DE LA EXCEPCIÓN</t>
  </si>
  <si>
    <t>DESCRIPCIÓN DE CONDICIÓN LEGITIMA DE LA EXCEPCIÓN</t>
  </si>
  <si>
    <t>CLASIFICACIÓN DEL ACTIVO DE ACUERDO A TRANSPARENCIA LEY 1712</t>
  </si>
  <si>
    <t>Plazo de Clasificación o Reserva</t>
  </si>
  <si>
    <t>CLASIFICACIÓN O RESERVA TOTAL O PARCIAL DE LA INFORMACIÓN</t>
  </si>
  <si>
    <t xml:space="preserve">FECHA DE CALIFICACIÓN </t>
  </si>
  <si>
    <t>Frecuencia de actualización</t>
  </si>
  <si>
    <t>Categoría lugares de consulta</t>
  </si>
  <si>
    <t>Detalle Lugar de Consulta</t>
  </si>
  <si>
    <t>El activo se cataloga como dato abierto</t>
  </si>
  <si>
    <r>
      <rPr>
        <b/>
        <sz val="11"/>
        <color rgb="FF9C0006"/>
        <rFont val="Calibri"/>
        <family val="2"/>
        <scheme val="minor"/>
      </rPr>
      <t>IMPACTO AMBIENTAL</t>
    </r>
    <r>
      <rPr>
        <sz val="11"/>
        <color rgb="FF9C0006"/>
        <rFont val="Calibri"/>
        <family val="2"/>
        <scheme val="minor"/>
      </rPr>
      <t xml:space="preserve">
Se requieren 3 años o más para la recuperación</t>
    </r>
  </si>
  <si>
    <t>CAMPO</t>
  </si>
  <si>
    <t>DEFINICIÓN</t>
  </si>
  <si>
    <t>INSTRUCTIVO</t>
  </si>
  <si>
    <t>RESPONSABLE DE DILIGENCIAMIENTO</t>
  </si>
  <si>
    <t>Corresponde a los datos de la dirección general, regional, centro de formación y sede en la cual se está realizando el inventario y valoración de activos de información.</t>
  </si>
  <si>
    <t>Diligencie el campo con la información correspondiente a la solicitada en el campo.</t>
  </si>
  <si>
    <t>Líder de proceso / Colaborador designado / CISO</t>
  </si>
  <si>
    <t>Persona responsable del (los) proceso (s) al interior de la oficina o dirección a la cual pertenece para la identificación/actualización, clasificación, etiquetado y valoración de los activos de información.</t>
  </si>
  <si>
    <t>Diligencie la información asociada al líder de proceso, funcionario designado o quien realice la calificación.</t>
  </si>
  <si>
    <t>Última fecha en la cual se llevó a cabo la identificación, clasificación, etiquetado y valoración de los activos de información de los procesos que tiene a cargo.</t>
  </si>
  <si>
    <t>Diligencie la fecha en la que realizó la creación o actualización del inventario de activos.</t>
  </si>
  <si>
    <t>ID. ACTIVO</t>
  </si>
  <si>
    <t xml:space="preserve">Este es un indicador automático propio de la matriz </t>
  </si>
  <si>
    <t>El campo es automático y ya está diligenciado.</t>
  </si>
  <si>
    <t>Automático por herramienta</t>
  </si>
  <si>
    <t>PROCESO</t>
  </si>
  <si>
    <t>Proceso definido en el Sistema Integrado de Gestión y Autocontrol, al cual pertenece activo de información.</t>
  </si>
  <si>
    <t>Registre el nombre del proceso al cual pertenece el activo de información.</t>
  </si>
  <si>
    <t>Líder de proceso / Colaborador designado</t>
  </si>
  <si>
    <t>PROCEDIMIENTO</t>
  </si>
  <si>
    <t>Nombre del procedimiento en el que se encuentra referenciado o al que pertenece el activo de información.</t>
  </si>
  <si>
    <t>Registre el nombre del procedimiento al cual pertenece el activo de información.</t>
  </si>
  <si>
    <t>Denominación asignada al activo de información. Es necesario resaltar que este nombre en el caso de ser formatos o documentos puede ser diferente al nombre asignado al formato o documento.</t>
  </si>
  <si>
    <t>Registre el nombre a través del cual se identifica el activo de información.</t>
  </si>
  <si>
    <t>Descripción o detalle que permite contextualizar o proporcionar más información sobre el activo de información.</t>
  </si>
  <si>
    <t>Realice una breve descripción que ayude a contextualiza el activo de información que está registrando.</t>
  </si>
  <si>
    <t>RETENCIÓN DOCUMENTAL</t>
  </si>
  <si>
    <t>Serie</t>
  </si>
  <si>
    <t xml:space="preserve">Nombre asignado en la tabla de retención documental para la serie. </t>
  </si>
  <si>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</si>
  <si>
    <t>Subserie</t>
  </si>
  <si>
    <t xml:space="preserve">Nombre asignado en la tabla de retención documental para la subserie. </t>
  </si>
  <si>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</si>
  <si>
    <r>
      <t xml:space="preserve">Define el tipo al cual pertenece el activo. Para este campo consulte la hoja </t>
    </r>
    <r>
      <rPr>
        <b/>
        <sz val="11"/>
        <color indexed="8"/>
        <rFont val="Calibri"/>
        <family val="2"/>
        <scheme val="minor"/>
      </rPr>
      <t>"Detalle Listas":</t>
    </r>
  </si>
  <si>
    <t xml:space="preserve">Seleccione el tipo de activo que se relacione con el activo identificado. </t>
  </si>
  <si>
    <t>CLASIFICACIÓN SEGÚN LA CONFIDENCIALIDAD</t>
  </si>
  <si>
    <r>
      <t xml:space="preserve">Se dará la calificación de </t>
    </r>
    <r>
      <rPr>
        <b/>
        <sz val="11"/>
        <color indexed="8"/>
        <rFont val="Calibri"/>
        <family val="2"/>
        <scheme val="minor"/>
      </rPr>
      <t xml:space="preserve">ALTO </t>
    </r>
    <r>
      <rPr>
        <sz val="11"/>
        <color indexed="8"/>
        <rFont val="Calibri"/>
        <family val="2"/>
        <scheme val="minor"/>
      </rPr>
      <t>cuando: La Información del activo se encuentra disponible sólo para grupo de personas dentro o fuera de la entidad y que en caso de ser conocida por terceros sin autorización puede conllevar un impacto significativo de índole legal, operativo, reputacional o económico. Por lo tanto, la información pública clasificada, información pública reservada, Datos sensibles serán catalogados como “ALTO”.</t>
    </r>
  </si>
  <si>
    <t>Realice la calificación del la integridad del activo de información según los criterios suministrados y disponibles.</t>
  </si>
  <si>
    <r>
      <t xml:space="preserve">Se dará la calificación de </t>
    </r>
    <r>
      <rPr>
        <b/>
        <sz val="11"/>
        <color indexed="8"/>
        <rFont val="Calibri"/>
        <family val="2"/>
        <scheme val="minor"/>
      </rPr>
      <t xml:space="preserve">MEDIO </t>
    </r>
    <r>
      <rPr>
        <sz val="11"/>
        <color indexed="8"/>
        <rFont val="Calibri"/>
        <family val="2"/>
        <scheme val="minor"/>
      </rPr>
      <t>cuando: La Información del activo corresponde a Información interna de la entidad que puede ser conocida y accedida por personas o sistemas internos o externos debidamente autorizados, adicionalmente la información en construcción será catalogada como “MEDIO”.</t>
    </r>
  </si>
  <si>
    <r>
      <t xml:space="preserve">Se dará la calificación de </t>
    </r>
    <r>
      <rPr>
        <b/>
        <sz val="11"/>
        <color indexed="8"/>
        <rFont val="Calibri"/>
        <family val="2"/>
        <scheme val="minor"/>
      </rPr>
      <t xml:space="preserve">BAJO </t>
    </r>
    <r>
      <rPr>
        <sz val="11"/>
        <color indexed="8"/>
        <rFont val="Calibri"/>
        <family val="2"/>
        <scheme val="minor"/>
      </rPr>
      <t>cuando: La Información del activo puede ser entregada o publicada sin restricciones a cualquier persona dentro y fuera de la entidad, sin que esto implique daños a terceros ni a las actividades o procesos de la entidad, los tipos de datos que hacen parte de esta categoría son datos públicos y datos abiertos.”.</t>
    </r>
  </si>
  <si>
    <r>
      <rPr>
        <b/>
        <sz val="11"/>
        <color indexed="8"/>
        <rFont val="Calibri"/>
        <family val="2"/>
        <scheme val="minor"/>
      </rPr>
      <t>SIN CLASIFICAR</t>
    </r>
    <r>
      <rPr>
        <sz val="11"/>
        <color indexed="8"/>
        <rFont val="Calibri"/>
        <family val="2"/>
        <scheme val="minor"/>
      </rPr>
      <t>: Activos de Información que deben ser incluidos en el inventario y que aún no han sido clasificados, deben ser tratados como activos de Información Pública Reservada.</t>
    </r>
  </si>
  <si>
    <r>
      <t xml:space="preserve">Este campo se calcula de manera automática, de acuerdo con la opción escogida en la </t>
    </r>
    <r>
      <rPr>
        <b/>
        <sz val="11"/>
        <color indexed="8"/>
        <rFont val="Calibri"/>
        <family val="2"/>
        <scheme val="minor"/>
      </rPr>
      <t>CLASIFICACIÓN SEGÚN LA CONFIDENCIALIDAD.</t>
    </r>
  </si>
  <si>
    <t>Cálculo automático</t>
  </si>
  <si>
    <t>CLASIFICACIÓN SEGÚN LA INTEGRIDAD</t>
  </si>
  <si>
    <r>
      <rPr>
        <b/>
        <sz val="11"/>
        <color indexed="8"/>
        <rFont val="Calibri"/>
        <family val="2"/>
        <scheme val="minor"/>
      </rPr>
      <t>ALTO</t>
    </r>
    <r>
      <rPr>
        <sz val="11"/>
        <color indexed="8"/>
        <rFont val="Calibri"/>
        <family val="2"/>
        <scheme val="minor"/>
      </rPr>
      <t>:  información cuya pérdida de exactitud y completitud puede conllevar un impacto negativo de índole legal o económica, retrasar sus funciones o generar pérdidas de imagen severas para las partes interesada.</t>
    </r>
  </si>
  <si>
    <r>
      <rPr>
        <b/>
        <sz val="11"/>
        <color indexed="8"/>
        <rFont val="Calibri"/>
        <family val="2"/>
        <scheme val="minor"/>
      </rPr>
      <t>MEDIO</t>
    </r>
    <r>
      <rPr>
        <sz val="11"/>
        <color indexed="8"/>
        <rFont val="Calibri"/>
        <family val="2"/>
        <scheme val="minor"/>
      </rPr>
      <t>: información cuya pérdida de exactitud y completitud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</si>
  <si>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información cuya pérdida de exactitud y completitud conlleva un impacto no significativo para la Entidad o entes externos.</t>
    </r>
  </si>
  <si>
    <t>SIN CLASIFICAR: Activos de Información que deben ser incluidos en el inventario y que aún no han sido clasificados, deben ser tratados como activos de información de disponibilidad ALTA.</t>
  </si>
  <si>
    <r>
      <t xml:space="preserve">Este campo se calcula de manera automática, de acuerdo con la opción escogida en la </t>
    </r>
    <r>
      <rPr>
        <b/>
        <sz val="11"/>
        <color indexed="8"/>
        <rFont val="Calibri"/>
        <family val="2"/>
        <scheme val="minor"/>
      </rPr>
      <t>CLASIFICACIÓN SEGÚN LA INTEGRIDAD.</t>
    </r>
  </si>
  <si>
    <t>CLASIFICACIÓN SEGÚN LA DISPONIBILIDAD</t>
  </si>
  <si>
    <r>
      <rPr>
        <b/>
        <sz val="11"/>
        <color indexed="8"/>
        <rFont val="Calibri"/>
        <family val="2"/>
        <scheme val="minor"/>
      </rPr>
      <t>ALTO</t>
    </r>
    <r>
      <rPr>
        <sz val="11"/>
        <color indexed="8"/>
        <rFont val="Calibri"/>
        <family val="2"/>
        <scheme val="minor"/>
      </rPr>
      <t>:  la no disponibilidad de la información puede conllevar un impacto negativo de índole legal o económica, retrasar sus funciones, o generar pérdida de imagen severa para las partes interesadas.</t>
    </r>
  </si>
  <si>
    <t>Realice la calificación del la disponibilidad del activo de información según los criterios suministrados y disponibles.</t>
  </si>
  <si>
    <r>
      <rPr>
        <b/>
        <sz val="11"/>
        <color indexed="8"/>
        <rFont val="Calibri"/>
        <family val="2"/>
        <scheme val="minor"/>
      </rPr>
      <t>MEDIO</t>
    </r>
    <r>
      <rPr>
        <sz val="11"/>
        <color indexed="8"/>
        <rFont val="Calibri"/>
        <family val="2"/>
        <scheme val="minor"/>
      </rPr>
      <t>: la no disponibilidad de la información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</si>
  <si>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xml:space="preserve">: la no disponibilidad de la información puede afectar la operación normal de la Entidad o partes interesadas, pero no conlleva implicaciones legales, económicas o de pérdida de imagen. </t>
    </r>
  </si>
  <si>
    <r>
      <t xml:space="preserve">Este campo se calcula de manera automática, de acuerdo con la opción escogida en la </t>
    </r>
    <r>
      <rPr>
        <b/>
        <sz val="11"/>
        <color indexed="8"/>
        <rFont val="Calibri"/>
        <family val="2"/>
        <scheme val="minor"/>
      </rPr>
      <t xml:space="preserve"> CLASIFICACIÓN SEGÚN LA DISPONIBILIDAD.</t>
    </r>
  </si>
  <si>
    <t>Este campo se calcula de manera automática como resultado final de la clasificación a nivel de las propiedades de : confidencialidad, integridad y disponibilidad.</t>
  </si>
  <si>
    <t>En este campo se deben plasmar todas las observaciones que el dueño del activo de información considere necesarias con respecto al Activo de Información, puede anotarse también las razones por las cuales se realizaron las calificaciones, y qué se tuvo en cuenta para determinar las mismas.</t>
  </si>
  <si>
    <t>Registre observaciones adicionales sobre el activo de información.</t>
  </si>
  <si>
    <t>PROTECCION DE DATOS</t>
  </si>
  <si>
    <t>En este campo se indica si el activo de información almacena o solicita o recolecta datos de tipo personal. Ej. Datos de contacto, datos laborales, datos patrimoniales, datos académicos, entre otros.</t>
  </si>
  <si>
    <t>Identifique si en el activo de información se almacena o solicita información personal.</t>
  </si>
  <si>
    <r>
      <t>Este campo 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público. Es decir, datos personales que la Entidad o las Leyes ha determinado expresamente como públicos. 
Ej., correos laborales, nombre, cargos o roles, datos de contacto definidos como públicos, sentencias judiciales, documentos públicos, datos de gacetas o boletines, entre otros.</t>
    </r>
  </si>
  <si>
    <t>Identifique si los datos almacenados o solicitados son de tipo publico.</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</si>
  <si>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privado. Es decir, datos personales que por su naturaleza son datos que solo le interesan al titular y no deberían ser conocidos por terceros.
Ej. correo electrónico personal, teléfono, dirección de vivienda, datos laborales, nivel de escolaridad, sobre infracciones administrativas o penales, los datos administrados por algunas entidades como tributarias, financieras o de la seguridad social, fotografías, videos, y cualquier otro dato que referencien el estilo de vida de una persona.</t>
    </r>
  </si>
  <si>
    <t>Identifique si los datos almacenados o solicitados son de tipo privado.</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</si>
  <si>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de tipo semiprivados. Es decir, datos personales que por su naturaleza son datos que le interesan tanto al dueño de los datos como a terceros.
Ej. datos financiero y crediticio de actividad comercial o de servicios, datos de contacto personal, entre otros.</t>
    </r>
  </si>
  <si>
    <t>Identifique si los datos almacenados o solicitados son de tipo semiprivado.</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</si>
  <si>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sensibles. Es decir, tipos de datos que, de acuerdo a la Ley 1581 de protección de datos colombiana, se han clasificado como sensibles, son de especial protección o pueden someter a discriminación.
Ej. origen étnico o racial, datos de salud, preferencia sexual, filiación política, religión, ideología, afiliación a sindicatos, organizaciones sociales, datos biométricos, entre otros.</t>
    </r>
  </si>
  <si>
    <t>Identifique si los datos almacenados o solicitados son de tipo sensible.</t>
  </si>
  <si>
    <t>En este campo se indica si el activo de información “No requiere”, “Si requiere y no está definido” o “Si requiere y está definido” el aviso de privacidad y autorización que se debe implementar cuando se solicite información personal a los titulares. Ej. Formularios de actualización de datos, listas de asistencia, formatos de inscripción, contratos, formatos de quejas y reclamos, formularios web, entre otros.</t>
  </si>
  <si>
    <t>Identifique si la aplicabilidad y estado de aplicación de un aviso de privacidad y autorización para el activo de información.</t>
  </si>
  <si>
    <t>LEY DE TRANSPARENCIA Y ACCESO A LA INFORMACIÓN</t>
  </si>
  <si>
    <t>Establece el Idioma, lengua o dialecto en que se encuentra la información.</t>
  </si>
  <si>
    <t>Indicar para los activos de tipo  Datos / Información en cual de los idiomas disponibles se conserva la información. Si el activo no es un Datos / Información diligencie no aplica (N.A.).</t>
  </si>
  <si>
    <r>
      <t xml:space="preserve">Indicar si el activo se encuentra de forma:
</t>
    </r>
    <r>
      <rPr>
        <b/>
        <sz val="11"/>
        <color indexed="8"/>
        <rFont val="Calibri"/>
        <family val="2"/>
        <scheme val="minor"/>
      </rPr>
      <t xml:space="preserve">Análogo: </t>
    </r>
    <r>
      <rPr>
        <sz val="11"/>
        <color indexed="8"/>
        <rFont val="Calibri"/>
        <family val="2"/>
        <scheme val="minor"/>
      </rPr>
      <t xml:space="preserve">si el documento de archivo - registro o activo de información se encuentra elaborado en soporte papel y cinta (video, casete, película, microfilm, entre otros).
</t>
    </r>
    <r>
      <rPr>
        <b/>
        <sz val="11"/>
        <color indexed="8"/>
        <rFont val="Calibri"/>
        <family val="2"/>
        <scheme val="minor"/>
      </rPr>
      <t xml:space="preserve">Digital: </t>
    </r>
    <r>
      <rPr>
        <sz val="11"/>
        <color indexed="8"/>
        <rFont val="Calibri"/>
        <family val="2"/>
        <scheme val="minor"/>
      </rPr>
      <t xml:space="preserve">si el documento de archivo - registro o activo de información ha sido digitalizado o ha sufrido un proceso de conversión de una señal o soporte analógico a una representación digital (Archivo General de la Nación. Acuerdo 027 de 2006).
</t>
    </r>
    <r>
      <rPr>
        <b/>
        <sz val="11"/>
        <color indexed="8"/>
        <rFont val="Calibri"/>
        <family val="2"/>
        <scheme val="minor"/>
      </rPr>
      <t>Electrónico:</t>
    </r>
    <r>
      <rPr>
        <sz val="11"/>
        <color indexed="8"/>
        <rFont val="Calibri"/>
        <family val="2"/>
        <scheme val="minor"/>
      </rPr>
      <t xml:space="preserve"> si el documento de archivo - registro o activo de información es recibido, almacenado y comunicado se encuentra en medios electrónicos, y permanece en estos medios durante su ciclo vital (Archivo General de la Nación. Acuerdo 027 de 2006).   
</t>
    </r>
    <r>
      <rPr>
        <b/>
        <sz val="11"/>
        <color indexed="8"/>
        <rFont val="Calibri"/>
        <family val="2"/>
        <scheme val="minor"/>
      </rPr>
      <t xml:space="preserve">Hibrido Análogo Digital: </t>
    </r>
    <r>
      <rPr>
        <sz val="11"/>
        <color indexed="8"/>
        <rFont val="Calibri"/>
        <family val="2"/>
        <scheme val="minor"/>
      </rPr>
      <t xml:space="preserve">si el documento se encuentra en estos dos tipos de formatos
</t>
    </r>
    <r>
      <rPr>
        <b/>
        <sz val="11"/>
        <color indexed="8"/>
        <rFont val="Calibri"/>
        <family val="2"/>
        <scheme val="minor"/>
      </rPr>
      <t>Híbrido Análogo Electrónico:</t>
    </r>
    <r>
      <rPr>
        <sz val="11"/>
        <color indexed="8"/>
        <rFont val="Calibri"/>
        <family val="2"/>
        <scheme val="minor"/>
      </rPr>
      <t xml:space="preserve"> si el documento se encuentra en estos dos tipos de formatos </t>
    </r>
  </si>
  <si>
    <t>Indicar para los activos de tipo  Datos / Información la forma en la cual se conserva la información. Si el activo no es un Datos / Información diligencie no aplica (N.A.).</t>
  </si>
  <si>
    <t xml:space="preserve">Se debe identificar en el caso de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
</t>
  </si>
  <si>
    <t>Indicar para los activos de tipo  Datos / Información el formato en el cual se conserva la información. Si el activo no es un Datos / Información diligencie no aplica (N.A.).</t>
  </si>
  <si>
    <t>El dueño de proceso o encargado de calificar los activos de información, seleccionará la opción con la cual la información puede encontrarse de manera ya sea pública o disponible para ser consultadas por terceros ya sean propios de la Entidad o ajenos a la misma</t>
  </si>
  <si>
    <t>Indicar para los activos de tipo  Datos / Información el estado de publicación o disponibilidad de la información. Si el activo no es un Datos / Información diligencie no aplica (N.A.).</t>
  </si>
  <si>
    <t>Indique la fecha de creación del activo de información o base de datos dentro de la dependencia, en formato DD/MM/AAAA, si la fecha  no es concreta o no se puede identificar fácilmente y este activo es parte constante en su gestión, defina la fecha desde el 1 de enero de la vigencia ó en el caso que el activo de información sea generado, creado o expedido por una norma, establezca la fecha de generación a partir de la fecha de expedición de la norma.</t>
  </si>
  <si>
    <t>Indicar para los activos de tipo  Datos / Información la fecha en la cual se genera o generó la información. Si el activo no es un Datos / Información diligencie no aplica (N.A.)</t>
  </si>
  <si>
    <t>Indicar para los activos de tipo  Datos / Información quien es el responsable de producción de la información. Si el activo no es un Datos / Información deje en blanco; En caso de no encontrar la información disponible debe seleccionar la opción “Definido manualmente” para activar el campo “RESPONSABLE DE LA PRODUCCIÓN DE LA INFORMACIÓN (MANUAL)”</t>
  </si>
  <si>
    <t>En el caso de no encontrarse en la lista del ítem anterior, se debe digitar de manera manual el responsable de producir la información</t>
  </si>
  <si>
    <t xml:space="preserve">Indicar para los activos de tipo  Datos / Información quien es el responsable de producción de la información. </t>
  </si>
  <si>
    <t>Indicar para los activos de tipo  Datos / Información quien es el responsable de generar la información. Si el activo no es un Datos / Información deje en blanco; En caso de no encontrar la información disponible debe seleccionar la opción “Definido manualmente” para activar el campo “NOMBRE DEL RESPONSABLE DE LA INFORMACIÓN (MANUAL).</t>
  </si>
  <si>
    <t>Si de acuerdo con la opción anterior el responsable no se encuentra en el listado, proceder a escribirlo de manera manual</t>
  </si>
  <si>
    <t xml:space="preserve">Indicar para los activos de tipo  Datos / Información quien es el responsable de generar la información. </t>
  </si>
  <si>
    <t>Implica la mención de una o varias de las excepciones taxativas que se establecen en los artículos 18 y 19 de la Ley 1712. Es decir, las contenidas en los literales de los artículos mencionados.</t>
  </si>
  <si>
    <t>Seleccione una de las posibles opciones disponibles como condiciones legitimas de excepción</t>
  </si>
  <si>
    <t>Corresponde al fundamento constitucional o legal que justifican la clasificación o la reserva, señalando expresamente la norma, articulo, inciso o párrafo que la ampara</t>
  </si>
  <si>
    <t>Ingrese el fundamento normativo constitucional o legal que justifican la clasificación o la reserva, señalando expresamente la norma, articulo, inciso o párrafo que ampara la excepción</t>
  </si>
  <si>
    <t>FUNDAMENTO JURIDICO DE LA EXCEPCIÓN</t>
  </si>
  <si>
    <t xml:space="preserve">Corresponde a la norma que sirve como fundamento jurídico para la clasificación o reserva de la información. Este campo se calcula de manera automática     </t>
  </si>
  <si>
    <t>El campo se calcula de forma automática de acuerdo a la selección realizada en la condición legitima de excepción</t>
  </si>
  <si>
    <t>CALIFICACIÓN DEL ACTIVO DE ACUERDO A TRANSPARENCIA LEY 1712</t>
  </si>
  <si>
    <r>
      <rPr>
        <b/>
        <sz val="11"/>
        <color indexed="8"/>
        <rFont val="Calibri"/>
        <family val="2"/>
        <scheme val="minor"/>
      </rPr>
      <t xml:space="preserve">Información Pública. </t>
    </r>
    <r>
      <rPr>
        <sz val="11"/>
        <color indexed="8"/>
        <rFont val="Calibri"/>
        <family val="2"/>
        <scheme val="minor"/>
      </rPr>
      <t xml:space="preserve">Es toda información que un sujeto obligado genere, obtenga, adquiera, o controle en su calidad de tal.
</t>
    </r>
    <r>
      <rPr>
        <b/>
        <sz val="11"/>
        <color indexed="8"/>
        <rFont val="Calibri"/>
        <family val="2"/>
        <scheme val="minor"/>
      </rPr>
      <t xml:space="preserve">Información Pública Clasificada. </t>
    </r>
    <r>
      <rPr>
        <sz val="11"/>
        <color indexed="8"/>
        <rFont val="Calibri"/>
        <family val="2"/>
        <scheme val="minor"/>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1"/>
        <color indexed="8"/>
        <rFont val="Calibri"/>
        <family val="2"/>
        <scheme val="minor"/>
      </rPr>
      <t>Información Pública Reservada.</t>
    </r>
    <r>
      <rPr>
        <sz val="11"/>
        <color indexed="8"/>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</si>
  <si>
    <t>El tiempo que dura la clasificación. En el caso de la información clasificada, el término es ilimitado, al tenor de lo establecido en el parágrafo único del artículo 18 de la Ley 1712. Para la información reservada, el tiempo máximo es de 15 años, de acuerdo con el artículo 22 del mismo cuerpo normativo, pero siempre bajo el entendido de que el lapso puede ser menor, según las circunstancias de cada caso.</t>
  </si>
  <si>
    <t>Debe señalarse si la excepción al acceso aplica para toda la información o solamente para ciertos puntos específicos. En este último caso, debe señalarse expresamente cuáles.</t>
  </si>
  <si>
    <t>Realice la clasificación o reserva de la información</t>
  </si>
  <si>
    <t>La fecha en que se califica la información como clasificada o reservada</t>
  </si>
  <si>
    <t>Indique la fecha en que la información fue clasificada con reserva total o parcial</t>
  </si>
  <si>
    <t xml:space="preserve">Identifica la periodicidad o el segmento de tiempo en el que se debe actualizar la información, de acuerdo con su naturaleza y a la normatividad aplicable. </t>
  </si>
  <si>
    <t>Indique con que frecuencia se actualiza la información</t>
  </si>
  <si>
    <t>Incluir el link de consulta del documento de archivo (registro) en el caso en que se encuentre en línea, es decir, a través de la página web u otro medio habilitado para tal fin. De lo contrario escriba “No Aplica (N.A)”.</t>
  </si>
  <si>
    <t>Indique el lugar donde es posible realizar la consulta de la información</t>
  </si>
  <si>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del mismo).</t>
  </si>
  <si>
    <t>Indique mayores detalles para poder realizar la consulta de acuerdo a la categoría o tipo de lugar de consulta indicado</t>
  </si>
  <si>
    <r>
      <t xml:space="preserve">Seleccionar </t>
    </r>
    <r>
      <rPr>
        <b/>
        <sz val="11"/>
        <color indexed="8"/>
        <rFont val="Calibri"/>
        <family val="2"/>
        <scheme val="minor"/>
      </rPr>
      <t xml:space="preserve">SÍ </t>
    </r>
    <r>
      <rPr>
        <sz val="11"/>
        <color indexed="8"/>
        <rFont val="Calibri"/>
        <family val="2"/>
        <scheme val="minor"/>
      </rPr>
      <t xml:space="preserve">o </t>
    </r>
    <r>
      <rPr>
        <b/>
        <sz val="11"/>
        <color indexed="8"/>
        <rFont val="Calibri"/>
        <family val="2"/>
        <scheme val="minor"/>
      </rPr>
      <t>NO</t>
    </r>
    <r>
      <rPr>
        <sz val="11"/>
        <color indexed="8"/>
        <rFont val="Calibri"/>
        <family val="2"/>
        <scheme val="minor"/>
      </rPr>
      <t xml:space="preserve">,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La Ley establece la obligatoriedad de las entidades públicas de </t>
    </r>
    <r>
      <rPr>
        <b/>
        <sz val="11"/>
        <color indexed="8"/>
        <rFont val="Calibri"/>
        <family val="2"/>
        <scheme val="minor"/>
      </rPr>
      <t>“divulgar datos abiertos”</t>
    </r>
    <r>
      <rPr>
        <sz val="11"/>
        <color indexed="8"/>
        <rFont val="Calibri"/>
        <family val="2"/>
        <scheme val="minor"/>
      </rPr>
      <t>,  teniendo  en  cuenta  las  excepciones de  acceso a la información, asociadas  a información  clasificada  y  reservada establecidas  en  su  título  tercero, Artículos 18 y 19 de la Ley 1712 de 2014.</t>
    </r>
  </si>
  <si>
    <t>Seleccione si el activo se cataloga como información de datos abiertos.</t>
  </si>
  <si>
    <r>
      <rPr>
        <b/>
        <sz val="11"/>
        <color rgb="FF9C0006"/>
        <rFont val="Calibri"/>
        <family val="2"/>
        <scheme val="minor"/>
      </rPr>
      <t xml:space="preserve">IMPACTO SOCIAL 
El daño, perdida o deterioro </t>
    </r>
    <r>
      <rPr>
        <sz val="11"/>
        <color rgb="FF9C0006"/>
        <rFont val="Calibri"/>
        <family val="2"/>
        <scheme val="minor"/>
      </rPr>
      <t>afectaría (0,5%) de la población nacional (250,000 personas)</t>
    </r>
  </si>
  <si>
    <t>Valorado en función de la afectación de la población (incluyendo la perdida de vidas humanas, el sufrimiento físico y la alteración de la vida cotidiana). Valorado en función de la población total colombiana. Fuente: DANE. El daño, perdida o deterioro del activo puede afectar a 250.000 o más personas.</t>
  </si>
  <si>
    <t>Seleccione Si cuando el daño, perdida o deterioro del activo afecte a 250.000 o más personas</t>
  </si>
  <si>
    <r>
      <rPr>
        <b/>
        <sz val="11"/>
        <color rgb="FF9C0006"/>
        <rFont val="Calibri"/>
        <family val="2"/>
        <scheme val="minor"/>
      </rPr>
      <t>IMPACTO ECONOMICO 
Se podrían generar pérdidas, gastos o costos iguales o superiores</t>
    </r>
    <r>
      <rPr>
        <sz val="11"/>
        <color rgb="FF9C0006"/>
        <rFont val="Calibri"/>
        <family val="2"/>
        <scheme val="minor"/>
      </rPr>
      <t xml:space="preserve"> al PIB de un día o 0,123% del PIB Anual (464.619.736)</t>
    </r>
  </si>
  <si>
    <t>Valorado en función de la magnitud de las perdidas económicas en relación con el producto interno Bruto de Colombia (PIB) Fuente: Banco Mundial. El daño, perdida o deterioro del activo puede generar pérdidas, gastos o costos iguales o superiores a 464,619,736</t>
  </si>
  <si>
    <t>Seleccione Si cuando el daño, perdida o deterioro del activo pueda generar pérdidas, gastos o costos iguales o superiores a 464,619,736</t>
  </si>
  <si>
    <t>Valorado en función de los años que tarda el medio ambiente en recuperarse. El daño, perdida o deterioro puede generar un impacto ambiental que requiera 3 años o más para su recuperación.</t>
  </si>
  <si>
    <t>Seleccione Si, en caso que el daño, perdida o deterioro pueda generar un impacto ambiental que requiera 3 años o más para su recuperación.</t>
  </si>
  <si>
    <t>TIPO DE ACTIVOS</t>
  </si>
  <si>
    <t>DESCRIPCIÓN</t>
  </si>
  <si>
    <t>Bases de Datos</t>
  </si>
  <si>
    <t>Conjunto de datos pertenecientes a un mismo contexto y almacenados sistemáticamente para su posterior uso, puede ser utilizada en un formato de motor ya sea SQL, SQL Server, MySQL o en formato Excel.
Ejemplos: Bases de datos con información personal o con datos relevante para algún proceso (bases de datos de nóminas, Base de datos Aprendices, Listado de proveedores, estados financieros) entre otros.</t>
  </si>
  <si>
    <t>Datos / Información</t>
  </si>
  <si>
    <r>
      <rPr>
        <b/>
        <sz val="11"/>
        <color indexed="8"/>
        <rFont val="Calibri"/>
        <family val="2"/>
        <scheme val="minor"/>
      </rPr>
      <t>Que es almacenado en equipos o soportes de información (normalmente agrupado como ficheros o bases de datos) o será transferido de un lugar a otro por los medios de transmisión de datos.</t>
    </r>
    <r>
      <rPr>
        <sz val="11"/>
        <color indexed="8"/>
        <rFont val="Calibri"/>
        <family val="2"/>
        <scheme val="minor"/>
      </rPr>
      <t xml:space="preserve">
Ejemplo: Copias de Respaldo, Ficheros, Datos de Gestión Interna, Datos de Configuración, Credenciales (Contraseñas), Datos de Validación de Credenciales (Autenticación), Datos de Control de Acceso, Registros de Actividad (Log), Matrices de Roles y Privilegios, Código Fuente, Código Ejecutable, Datos de Prueba, Contratos, acuerdos de confidencialidad, manuales de usuario, procedimientos operativos o de soporte, planes para la continuidad del negocio, registros contables, estados financieros, archivos ofimáticos, documentos y registros del sistema integrado de gestión, formatos o formularios físicos o digitales.</t>
    </r>
  </si>
  <si>
    <t>Equipos Auxiliares</t>
  </si>
  <si>
    <r>
      <rPr>
        <b/>
        <sz val="11"/>
        <color indexed="8"/>
        <rFont val="Calibri"/>
        <family val="2"/>
        <scheme val="minor"/>
      </rPr>
      <t>Otros equipos que sirven de soporte a los sistemas de información, sin estar directamente relacionados con datos.</t>
    </r>
    <r>
      <rPr>
        <sz val="11"/>
        <color indexed="8"/>
        <rFont val="Calibri"/>
        <family val="2"/>
        <scheme val="minor"/>
      </rPr>
      <t xml:space="preserve">
Ejemplo: Fuentes de alimentación, generadores eléctricos, equipos de climatización, sistemas de alimentación ininterrumpida (UPS), cableado, cable eléctrico, fibra óptica, equipos de destrucción de soportes de información, mobiliarios, armarios, cajas fuertes.</t>
    </r>
  </si>
  <si>
    <t>Hardware / Infraestructura</t>
  </si>
  <si>
    <r>
      <rPr>
        <b/>
        <sz val="11"/>
        <color indexed="8"/>
        <rFont val="Calibri"/>
        <family val="2"/>
        <scheme val="minor"/>
      </rPr>
      <t>Medios físicos, destinados a soportar directa o indirectamente los servicios que presta la entidad, siendo depositarios temporales o permanentes de los datos, soporte de ejecución de las aplicaciones informáticas o responsables del procesado o la transmisión de datos.</t>
    </r>
    <r>
      <rPr>
        <sz val="11"/>
        <color indexed="8"/>
        <rFont val="Calibri"/>
        <family val="2"/>
        <scheme val="minor"/>
      </rPr>
      <t xml:space="preserve">
Ejemplo: Servidores (host), Equipos de Escritorio (Pc), Equipos Portátiles (Laptop), Dispositivos Móviles, Equipos de Respaldo, Periféricos, Dispositivos Criptográficos, Dispositivos Biométricos, Servidores de Impresión, Impresoras, Escáneres, Equipos Virtuales (host), Soporte de la Red (Network), Módems, Concentradores, Conmutadores (switch), Encaminadores (router), Pasarelas (bridge), Firewall, Central Telefónica, Telefonía IP, Access Point.</t>
    </r>
  </si>
  <si>
    <t>Instalaciones</t>
  </si>
  <si>
    <t>Lugares donde albergan los sistemas de información y comunicaciones.</t>
  </si>
  <si>
    <t>Personas</t>
  </si>
  <si>
    <t>Usuarios Internos, Usuarios Externos, Operadores, Administradores de Sistemas, Administradores de Comunicaciones, Administradores de Bases de Datos, Administradores de Seguridad, Programadores, Contratistas, Proveedores.</t>
  </si>
  <si>
    <t>Redes de Comunicaciones</t>
  </si>
  <si>
    <r>
      <rPr>
        <b/>
        <sz val="11"/>
        <color indexed="8"/>
        <rFont val="Calibri"/>
        <family val="2"/>
        <scheme val="minor"/>
      </rPr>
      <t>Infraestructuras dedicadas como servicios de comunicaciones contratados a terceros o medios de transporte de datos de un sitio a otro.</t>
    </r>
    <r>
      <rPr>
        <sz val="11"/>
        <color indexed="8"/>
        <rFont val="Calibri"/>
        <family val="2"/>
        <scheme val="minor"/>
      </rPr>
      <t xml:space="preserve">
Ejemplo: Red Telefónica, Red Inalámbrica, Telefonía Móvil, Satelital, Red Local (LAN), Red Metropolitana (MAN), Internet, Radio Comunicaciones, Punto a Punto, ADSL, Red Digital (RDSI).</t>
    </r>
  </si>
  <si>
    <t>Servicios</t>
  </si>
  <si>
    <r>
      <rPr>
        <b/>
        <sz val="11"/>
        <color indexed="8"/>
        <rFont val="Calibri"/>
        <family val="2"/>
        <scheme val="minor"/>
      </rPr>
      <t>Funciones que permiten suplir una necesidad de los usuarios del servicio (internos o externos)</t>
    </r>
    <r>
      <rPr>
        <sz val="11"/>
        <color indexed="8"/>
        <rFont val="Calibri"/>
        <family val="2"/>
        <scheme val="minor"/>
      </rPr>
      <t xml:space="preserve">
Ejemplo: Página Web, Correo Electrónico, Acceso Remoto, almacenamiento de ficheros, transferencia de ficheros, intercambio electrónico de datos, Gestión de Identidades (altas y bajas de usuarios del sistema), Gestión de Privilegios, Intercambio electrónico de datos, PKI (Infraestructura de Clave Pública). o servicios relacionados con la enseñanza a los aprendices de la Entidad, servicios relacionados con los prestados por la Entidad hacia los grupos de valor, servicios relacionados para el desarrollo de las funciones de grupos de interés</t>
    </r>
  </si>
  <si>
    <t xml:space="preserve">Software / Aplicaciones Informáticas </t>
  </si>
  <si>
    <r>
      <rPr>
        <b/>
        <sz val="11"/>
        <color indexed="8"/>
        <rFont val="Calibri"/>
        <family val="2"/>
        <scheme val="minor"/>
      </rPr>
      <t>Que gestionan, analizan y transforman los datos permitiendo la explotación de la información para la prestación de los servicios.</t>
    </r>
    <r>
      <rPr>
        <sz val="11"/>
        <color indexed="8"/>
        <rFont val="Calibri"/>
        <family val="2"/>
        <scheme val="minor"/>
      </rPr>
      <t xml:space="preserve">
Ejemplo: Aquellos utilizados para la enseñanza, para el desarrollo de aplicaciones, para la gestión o administración de bases de datos, para la gestión o administración de documentos, para la gestión del correo electrónico, para la navegación web, para el desarrollo de aplicaciones propias, para la gestión de respaldos de información, para la prevención de virus o infecciones informáticas, para conexiones o trabajos remotos, entre otros.</t>
    </r>
  </si>
  <si>
    <t>Soportes de Información</t>
  </si>
  <si>
    <r>
      <rPr>
        <b/>
        <sz val="11"/>
        <color indexed="8"/>
        <rFont val="Calibri"/>
        <family val="2"/>
        <scheme val="minor"/>
      </rPr>
      <t>Dispositivos físicos o electrónicos que permiten almacenar información de forma permanente o durante largos periodos de tiempo y que posteriormente permiten recuperar la información contenida en ellos.</t>
    </r>
    <r>
      <rPr>
        <sz val="11"/>
        <color indexed="8"/>
        <rFont val="Calibri"/>
        <family val="2"/>
        <scheme val="minor"/>
      </rPr>
      <t xml:space="preserve">
Ejemplo: Discos, Discos Virtuales, Almacenamiento en Red (san), Memorias USB, CDROM, DVD, Cinta Magnética (tape), Tarjetas de Memoria, Tarjetas Inteligentes, Material Impreso, Microfilmaciones.</t>
    </r>
  </si>
  <si>
    <t>Nombre del responsable de la producción de la información</t>
  </si>
  <si>
    <t>Nombre del responsable de la información:</t>
  </si>
  <si>
    <t>CLASIFICACIÓN O RESERVA DE LA INFORMACIÓN</t>
  </si>
  <si>
    <t>PLAZO DE CLASIFICACIÓN O RESERVA</t>
  </si>
  <si>
    <t>FRECUENCIA DE ACTUALIZACIÓN</t>
  </si>
  <si>
    <t>LUGAR DE CONSULTA</t>
  </si>
  <si>
    <t>El elemento se cataloga como dato abierto</t>
  </si>
  <si>
    <t>Español</t>
  </si>
  <si>
    <t>Análogo</t>
  </si>
  <si>
    <t>Audio</t>
  </si>
  <si>
    <t>Publicada</t>
  </si>
  <si>
    <t>Pone en riesgo la intimidad de las personas</t>
  </si>
  <si>
    <t>El derecho de toda persona a la intimidad, bajo las limitaciones propias que impone la condición de servidor publico, en concordancia con lo estipulado</t>
  </si>
  <si>
    <t>No Aplica</t>
  </si>
  <si>
    <t>Ilimitada</t>
  </si>
  <si>
    <t>Diario</t>
  </si>
  <si>
    <t>Portales web propios</t>
  </si>
  <si>
    <t>Si</t>
  </si>
  <si>
    <t>Digital</t>
  </si>
  <si>
    <t>Documento de Texto</t>
  </si>
  <si>
    <t>Disponible a solicitud</t>
  </si>
  <si>
    <t>Pone en riesgo la vida, salud o seguridad de las personas</t>
  </si>
  <si>
    <t>El derecho de toda persona a la vida, la salud o la seguridad</t>
  </si>
  <si>
    <t>Parcial</t>
  </si>
  <si>
    <t>Semanal</t>
  </si>
  <si>
    <t>Portales web de terceros</t>
  </si>
  <si>
    <t>No</t>
  </si>
  <si>
    <t>Electrónico</t>
  </si>
  <si>
    <t>Documento PDF</t>
  </si>
  <si>
    <t>No publicado o disponible</t>
  </si>
  <si>
    <t>Compromete secretos comerciales, industriales, profesionales</t>
  </si>
  <si>
    <t>Total</t>
  </si>
  <si>
    <t>Quincenal</t>
  </si>
  <si>
    <t>Intranet</t>
  </si>
  <si>
    <t>Otro</t>
  </si>
  <si>
    <t>Hibrido: Análogo - digital</t>
  </si>
  <si>
    <t>Presentación</t>
  </si>
  <si>
    <t>Afectaría la defensa o seguridad nacional</t>
  </si>
  <si>
    <t>Defensa y seguridad nacional</t>
  </si>
  <si>
    <t>No Mayor a 15 años</t>
  </si>
  <si>
    <t>Mensual</t>
  </si>
  <si>
    <t>Archivo físico</t>
  </si>
  <si>
    <t>Hibrido: Análogo - electrónico</t>
  </si>
  <si>
    <t>Bimensual</t>
  </si>
  <si>
    <t>Archivos digitales</t>
  </si>
  <si>
    <t>Imagen</t>
  </si>
  <si>
    <t>Afectaría o pone en riesgo las relaciones internacionales</t>
  </si>
  <si>
    <t>Las relaciones internacionales</t>
  </si>
  <si>
    <t>Trimestral</t>
  </si>
  <si>
    <t>Sistemas de información</t>
  </si>
  <si>
    <t>Video</t>
  </si>
  <si>
    <t>Compromete procesos de investigación de delitos o faltas disciplinarias</t>
  </si>
  <si>
    <t>La prevención, investigación y persecución de delitos y las faltas disciplinarias, mientras que no se haga efectiva la medida de aseguramiento o se formule pliego de cargos, según el caso.</t>
  </si>
  <si>
    <t>Cuatrimestral</t>
  </si>
  <si>
    <t>Pone en riesgo procesos judiciales</t>
  </si>
  <si>
    <t>El debido proceso y la igualdad de las partes de los procesos judiciales</t>
  </si>
  <si>
    <t>Semestral</t>
  </si>
  <si>
    <t>No aplica</t>
  </si>
  <si>
    <t>Compromete la administración efectiva de la justicia</t>
  </si>
  <si>
    <t>La administración efectiva de la justicia</t>
  </si>
  <si>
    <t>Anual</t>
  </si>
  <si>
    <t>Pone en riesgo los derechos de la infancia o la adolescencia</t>
  </si>
  <si>
    <t>Los derechos de la infancia y la adolescencia</t>
  </si>
  <si>
    <t>Por demanda</t>
  </si>
  <si>
    <t>Afectaría o compromete la estabilidad macroeconómica o financiera del país</t>
  </si>
  <si>
    <t>La estabilidad macroeconómica y financiera del país</t>
  </si>
  <si>
    <t>La información tiene tanto contenido publico como reservado o clasificado</t>
  </si>
  <si>
    <t>El contenido público puede ser conocido y se limitará el acceso a solicitud a contenido reservado o clasificado</t>
  </si>
  <si>
    <t>Pública Reservada / Clasificada</t>
  </si>
  <si>
    <t>No Mayor a 15 años (Reservada) / Ilimitada Clasificada</t>
  </si>
  <si>
    <t>No existe excepción de acceso</t>
  </si>
  <si>
    <t>El activo de información no puede ser clasificado como información</t>
  </si>
  <si>
    <t>El contenido público podrá ser conocido y se limitará el acceso a solicitud a contenido reservado o clasificado</t>
  </si>
  <si>
    <t>Definido manualmente</t>
  </si>
  <si>
    <t>CALIFICACIÓN DEL ACTIVO</t>
  </si>
  <si>
    <t>Detalle</t>
  </si>
  <si>
    <t>Alto</t>
  </si>
  <si>
    <t>Medio</t>
  </si>
  <si>
    <t>Bajo</t>
  </si>
  <si>
    <t>Sin clasificar</t>
  </si>
  <si>
    <t>CATEGORÍAS DE ACTIVOS</t>
  </si>
  <si>
    <t>Bases de datos</t>
  </si>
  <si>
    <t>Hardware / Infraestructura TIC</t>
  </si>
  <si>
    <t>Personas (Roles / Cargos)</t>
  </si>
  <si>
    <t>Redes de comunicación</t>
  </si>
  <si>
    <t xml:space="preserve">Software / Aplicaciones </t>
  </si>
  <si>
    <t>Elemento tipos de datos requeridos</t>
  </si>
  <si>
    <t>CONFIDENCIALIDAD</t>
  </si>
  <si>
    <t>Elemento  Captura Datos personales</t>
  </si>
  <si>
    <t>Pública Reservada / Confidencial = Alta</t>
  </si>
  <si>
    <t>Pública Clasificada / Uso Interno = Medio</t>
  </si>
  <si>
    <t>Pública / Pública = Baja</t>
  </si>
  <si>
    <t>Elemento  datos sensibles</t>
  </si>
  <si>
    <t>INTEGRIDAD</t>
  </si>
  <si>
    <t>Elemento  aviso de privacidad y autorización</t>
  </si>
  <si>
    <t>No requiere</t>
  </si>
  <si>
    <t>Si requiere y no está definido</t>
  </si>
  <si>
    <t>Si requiere y está definido</t>
  </si>
  <si>
    <t>DISPONIBILIDAD</t>
  </si>
  <si>
    <t>Elemento datos abiertos</t>
  </si>
  <si>
    <t>PR</t>
  </si>
  <si>
    <t>PC</t>
  </si>
  <si>
    <t>PP</t>
  </si>
  <si>
    <t>SC</t>
  </si>
  <si>
    <t>Es una parte designada de la entidad, un cargo, proceso, o grupo de  trabajo, dependencia que hace uso del activo de información.</t>
  </si>
  <si>
    <t>Es una parte designada de la entidad, un cargo, proceso, o grupo de  trabajo, dependencia encargado de definir el uso, administración, acceso y controles aplicables sobre el activo de información.</t>
  </si>
  <si>
    <t>Registre la entidad, cargo, proceso, grupo de  trabajo o dependencia encargado de definir el uso, administración, acceso y controles aplicables sobre el activo de información.</t>
  </si>
  <si>
    <t>Registre  la entidad, un cargo, proceso,  grupo de  trabajo, dependencia que hace uso del activo de información.</t>
  </si>
  <si>
    <t>Es una parte designada de la entidad, un cargo, proceso, o grupo de  trabajo, dependencia encargado de aplicar y hacer efectivo el uso, administración, acceso y controles definidos por el propietario del activo de información. Tales como copias  de  seguridad,  asignación  privilegios  de  acceso,  modificación  y borrado.</t>
  </si>
  <si>
    <t>Registre la entidad, cargo, proceso, grupo de  trabajo o dependencia encargado de aplicar y hacer efectivo el uso, administración, acceso y controles definidos por el propietario del activo de información</t>
  </si>
  <si>
    <t>Co-rresponde  al  nombre  del  área,  dependencia  o  unidad  interna,  o  al  nombre de la entidad externa que crea o define la información</t>
  </si>
  <si>
    <t>Nombre del responsable de la producción de la información (digitado)</t>
  </si>
  <si>
    <t>Nombre del responsable de la información (digitado)</t>
  </si>
  <si>
    <r>
      <rPr>
        <b/>
        <sz val="10"/>
        <color rgb="FF9C0006"/>
        <rFont val="Calibri"/>
        <family val="2"/>
        <scheme val="minor"/>
      </rPr>
      <t>IMPACTO AMBIENTAL</t>
    </r>
    <r>
      <rPr>
        <sz val="10"/>
        <color rgb="FF9C0006"/>
        <rFont val="Calibri"/>
        <family val="2"/>
        <scheme val="minor"/>
      </rPr>
      <t xml:space="preserve">
Se requieren 3 años o más para la recuperación</t>
    </r>
  </si>
  <si>
    <t>FORMATO VISUALIZACIÓN O CONSULTA</t>
  </si>
  <si>
    <t>VALOR</t>
  </si>
  <si>
    <t>ALTO</t>
  </si>
  <si>
    <t>MEDIO</t>
  </si>
  <si>
    <t>BAJO</t>
  </si>
  <si>
    <t>SIN CLASIFICAR</t>
  </si>
  <si>
    <r>
      <t xml:space="preserve">Pública Reservada / Confidencial = </t>
    </r>
    <r>
      <rPr>
        <b/>
        <sz val="11"/>
        <color rgb="FFFF0000"/>
        <rFont val="Calibri"/>
        <family val="2"/>
        <scheme val="minor"/>
      </rPr>
      <t>Alta</t>
    </r>
    <r>
      <rPr>
        <sz val="11"/>
        <color theme="1"/>
        <rFont val="Calibri"/>
        <family val="2"/>
        <scheme val="minor"/>
      </rPr>
      <t>: Información disponible sólo para un proceso de la entidad y que en caso de ser conocida por terceros sin autorización puede conllevar un impacto negativo de índole legal, operativa, de pérdida de imagen o económica. Por lo tanto, cuando un activo de información realice tratamiento de datos personales privados o sensibles el activo de Información deberá ser calificado como activo de información pública confidencial (ALTO).</t>
    </r>
  </si>
  <si>
    <r>
      <t>Pública Clasificada / Uso Interno</t>
    </r>
    <r>
      <rPr>
        <sz val="11"/>
        <color theme="1"/>
        <rFont val="Calibri"/>
        <family val="2"/>
        <scheme val="minor"/>
      </rPr>
      <t xml:space="preserve"> </t>
    </r>
    <r>
      <rPr>
        <b/>
        <sz val="11"/>
        <color theme="1"/>
        <rFont val="Calibri"/>
        <family val="2"/>
        <scheme val="minor"/>
      </rPr>
      <t xml:space="preserve">= </t>
    </r>
    <r>
      <rPr>
        <b/>
        <sz val="11"/>
        <color rgb="FF6A9E1F"/>
        <rFont val="Calibri"/>
        <family val="2"/>
        <scheme val="minor"/>
      </rPr>
      <t>Medio</t>
    </r>
    <r>
      <rPr>
        <sz val="11"/>
        <color theme="1"/>
        <rFont val="Calibri"/>
        <family val="2"/>
        <scheme val="minor"/>
      </rPr>
      <t xml:space="preserve">: Información disponible para todos los procesos de la entidad y que en caso de ser conocida por terceros sin autorización puede conllevar un impacto negativo para los procesos de esta. Esta información es propia de la entidad o de terceros y puede ser utilizada por todos los funcionarios de la entidad para realizar labores propias de los procesos, pero no puede ser conocida por terceros sin autorización del propietario. Por lo tanto, cuando un activo de información realice tratamiento de datos personales semiprivados, el activo de Información deberá ser calificado por lo menos como un activo de información pública de uso interno (MEDIO). </t>
    </r>
  </si>
  <si>
    <r>
      <t xml:space="preserve">Pública / Pública = </t>
    </r>
    <r>
      <rPr>
        <b/>
        <sz val="11"/>
        <color rgb="FF92D050"/>
        <rFont val="Calibri"/>
        <family val="2"/>
        <scheme val="minor"/>
      </rPr>
      <t>Baja</t>
    </r>
    <r>
      <rPr>
        <sz val="11"/>
        <color theme="1"/>
        <rFont val="Calibri"/>
        <family val="2"/>
        <scheme val="minor"/>
      </rPr>
      <t xml:space="preserve">: Información que puede ser entregada o publicada sin restricciones a cualquier persona dentro y fuera de la entidad, sin que esto implique daños a terceros ni a las actividades y procesos de la entidad. </t>
    </r>
  </si>
  <si>
    <r>
      <t>SIN CLASIFICAR</t>
    </r>
    <r>
      <rPr>
        <sz val="11"/>
        <color theme="1"/>
        <rFont val="Calibri"/>
        <family val="2"/>
        <scheme val="minor"/>
      </rPr>
      <t>: Activos de Información que deben ser incluidos en el inventario y que aún no han sido clasificados, deben ser tratados como activos de Información Pública Reservada. (Alta).</t>
    </r>
  </si>
  <si>
    <r>
      <t>ALTO</t>
    </r>
    <r>
      <rPr>
        <sz val="11"/>
        <color theme="1"/>
        <rFont val="Calibri"/>
        <family val="2"/>
        <scheme val="minor"/>
      </rPr>
      <t>: información cuya pérdida de exactitud y completitud puede conllevar un impacto negativo de índole legal o económica, retrasar sus funciones o generar pérdidas de imagen severas de la Entidad.</t>
    </r>
  </si>
  <si>
    <r>
      <t>MEDIO</t>
    </r>
    <r>
      <rPr>
        <sz val="11"/>
        <color theme="1"/>
        <rFont val="Calibri"/>
        <family val="2"/>
        <scheme val="minor"/>
      </rPr>
      <t>: información cuya pérdida de exactitud y completitud puede conllevar un impacto negativo de índole legal o económica, retrasar sus funciones, o generar pérdida de imagen moderado para la Entidad.</t>
    </r>
  </si>
  <si>
    <r>
      <t>BAJO</t>
    </r>
    <r>
      <rPr>
        <sz val="11"/>
        <color theme="1"/>
        <rFont val="Calibri"/>
        <family val="2"/>
        <scheme val="minor"/>
      </rPr>
      <t>: información cuya pérdida de exactitud y completitud conlleva un impacto no significativo para la Entidad o entes externos.</t>
    </r>
  </si>
  <si>
    <r>
      <t>SIN CLASIFICAR</t>
    </r>
    <r>
      <rPr>
        <sz val="11"/>
        <color theme="1"/>
        <rFont val="Calibri"/>
        <family val="2"/>
        <scheme val="minor"/>
      </rPr>
      <t>: Activos de Información que deben ser incluidos en el inventario y que aún no han sido clasificados, deben ser tratados como activos de información de disponibilidad ALTA.</t>
    </r>
  </si>
  <si>
    <r>
      <t>ALTO</t>
    </r>
    <r>
      <rPr>
        <sz val="11"/>
        <color theme="1"/>
        <rFont val="Calibri"/>
        <family val="2"/>
        <scheme val="minor"/>
      </rPr>
      <t>: La no disponibilidad de la información puede conllevar un impacto negativo de índole legal o económica, retrasar sus funciones, o generar pérdidas de imagen severas a entes externos.</t>
    </r>
  </si>
  <si>
    <r>
      <t>MEDIO</t>
    </r>
    <r>
      <rPr>
        <sz val="11"/>
        <color theme="1"/>
        <rFont val="Calibri"/>
        <family val="2"/>
        <scheme val="minor"/>
      </rPr>
      <t>: La no disponibilidad de la información puede conllevar un impacto negativo de índole legal o económica, retrasar sus funciones, o generar pérdida de imagen moderado de la entidad.</t>
    </r>
  </si>
  <si>
    <r>
      <t>BAJO</t>
    </r>
    <r>
      <rPr>
        <sz val="11"/>
        <color theme="1"/>
        <rFont val="Calibri"/>
        <family val="2"/>
        <scheme val="minor"/>
      </rPr>
      <t>: La no disponibilidad de la información puede afectar la operación normal de la entidad o entes externos, pero no conlleva implicaciones legales, económicas o de pérdida de imagen.</t>
    </r>
  </si>
  <si>
    <t>#</t>
  </si>
  <si>
    <t>Registre el nombre de su proceso</t>
  </si>
  <si>
    <t>Registre el nombre del procedimiento que usa, requiere o utiliza el activo de información. Si aplica sino N/A</t>
  </si>
  <si>
    <t xml:space="preserve">Registre el nombre a través del cual se identificará el activo de información. </t>
  </si>
  <si>
    <t>Registre una breve descripción que permita contextualizar que es el activo de información, para que sirve  o para que se usa o requiere.</t>
  </si>
  <si>
    <t>Registre la SERIE que tiene asignada el activo de información de acuerdo con las TRD para los documentos</t>
  </si>
  <si>
    <t>Registre la SUBSERIE que tiene asignada el activo de información de acuerdo con las TRD para los documentos</t>
  </si>
  <si>
    <t>Registre observaciones sobre la calificación realizada en caso de ser requerido.</t>
  </si>
  <si>
    <t>Seleccione si ese activo de información almacena o solicita datos personales</t>
  </si>
  <si>
    <t xml:space="preserve">Registre de manera manual lo requerido en la columna anterior. Esta columna se activa en caso de haber seleccionado "definido manualmente" </t>
  </si>
  <si>
    <t>Corresponde al nombre del área, dependencia o unidad encargada de la custodia o control de la información para efectos de permitir su acceso.</t>
  </si>
  <si>
    <t>Seleccione la dirección que crea o define la información. En caso de que no sea un dirección seleccione "definido manualmente" para habilitar la columna siguiente</t>
  </si>
  <si>
    <t>Seleccione la dirección encargada de la custodia o control de la información para efectos de permitir su acceso.  En caso de que no sea un dirección seleccione "definido manualmente" para habilitar la columna siguiente</t>
  </si>
  <si>
    <t>Seleccione la excepción por la cual la información no debe o puede ser publica</t>
  </si>
  <si>
    <t>Registre una norma, ley, decreto, circulares, normativas y aspecto legal que sustenta la excepción.</t>
  </si>
  <si>
    <t>Seleccione la periodicidad o el segmento de tiempo bajo el cual actualiza la información, de acuerdo a su naturaleza o a la normativa aplicable</t>
  </si>
  <si>
    <t>Seleccione donde a través de que mecanismo se puede consultar la información</t>
  </si>
  <si>
    <t>Registre la fecha DD/MM/AAAA  en la cual se realiza la clasificación de la información como reservada o clasificada</t>
  </si>
  <si>
    <t>AÑO DE IDENTIFICACIÓN  / ACTUALIZACIÓN</t>
  </si>
  <si>
    <t>Registre el año en el cual se identifica o actualiza el activo de información</t>
  </si>
  <si>
    <t xml:space="preserve">PROCESO </t>
  </si>
  <si>
    <t>PROPIETARIO (NOMBRE DEL CARGO / DEPENDENCIA / GRUPO / OFICINA)</t>
  </si>
  <si>
    <t>CUSTODIO (NOMBRE DEL CARGO / DEPENDENCIA / GRUPO / OFICINA)</t>
  </si>
  <si>
    <t>USUARIOS (TODA LA ENTIDAD / NOMBRE DEL CARGO / DEPENDENCIA / GRUPO / OFICINA)</t>
  </si>
  <si>
    <r>
      <t xml:space="preserve">Seleccione una calificación para la </t>
    </r>
    <r>
      <rPr>
        <b/>
        <sz val="8"/>
        <color rgb="FFC00000"/>
        <rFont val="Calibri"/>
        <family val="2"/>
        <scheme val="minor"/>
      </rPr>
      <t>confidencialidad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</si>
  <si>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integridad</t>
    </r>
    <r>
      <rPr>
        <sz val="8"/>
        <color rgb="FFC00000"/>
        <rFont val="Calibri"/>
        <family val="2"/>
        <scheme val="minor"/>
      </rPr>
      <t xml:space="preserve"> de acuerdo a los criterios de la pestaña "calificación valoración"</t>
    </r>
  </si>
  <si>
    <t>Seleccione si el activo de información cumple las condiciones establecidas para catalogarlo como dato abierto</t>
  </si>
  <si>
    <r>
      <t xml:space="preserve">Seleccione una calificación para la </t>
    </r>
    <r>
      <rPr>
        <b/>
        <sz val="8"/>
        <color rgb="FFC00000"/>
        <rFont val="Calibri"/>
        <family val="2"/>
        <scheme val="minor"/>
      </rPr>
      <t>disponibilidad</t>
    </r>
    <r>
      <rPr>
        <sz val="8"/>
        <color rgb="FFC00000"/>
        <rFont val="Calibri"/>
        <family val="2"/>
        <scheme val="minor"/>
      </rPr>
      <t xml:space="preserve"> de acuerdo a los criterios de la pestaña "calificación valoración"</t>
    </r>
  </si>
  <si>
    <r>
      <rPr>
        <b/>
        <sz val="10"/>
        <color rgb="FF9C0006"/>
        <rFont val="Calibri"/>
        <family val="2"/>
        <scheme val="minor"/>
      </rPr>
      <t xml:space="preserve">IMPACTO SOCIAL 
El daño, perdida o deterioro </t>
    </r>
    <r>
      <rPr>
        <sz val="10"/>
        <color rgb="FF9C0006"/>
        <rFont val="Calibri"/>
        <family val="2"/>
        <scheme val="minor"/>
      </rPr>
      <t>afectaría (0,5%) de la población nacional (250,000 personas)</t>
    </r>
  </si>
  <si>
    <r>
      <rPr>
        <b/>
        <sz val="10"/>
        <color rgb="FF9C0006"/>
        <rFont val="Calibri"/>
        <family val="2"/>
        <scheme val="minor"/>
      </rPr>
      <t>IMPACTO ECONOMICO 
Se podrían generar pérdidas, gastos o costos iguales o superiores</t>
    </r>
    <r>
      <rPr>
        <sz val="10"/>
        <color rgb="FF9C0006"/>
        <rFont val="Calibri"/>
        <family val="2"/>
        <scheme val="minor"/>
      </rPr>
      <t xml:space="preserve"> al PIB de un día o 0,123% del PIB Anual (464.619.736)</t>
    </r>
  </si>
  <si>
    <t>Se diligencia automáticamente</t>
  </si>
  <si>
    <t>Seleccione la fecha a partir de la cual se genera la información del activo.</t>
  </si>
  <si>
    <t>Registre URL, Nombres de aplicativos, lugares físicos, etc. asociados al lugar de consulta.</t>
  </si>
  <si>
    <t>GS01 Gestión de servicios tecnológicos </t>
  </si>
  <si>
    <t>GS03 Gestión de sistemas de información </t>
  </si>
  <si>
    <t>GS04 Gestión de Informática Forense </t>
  </si>
  <si>
    <t>DE01 Formulación estratégica </t>
  </si>
  <si>
    <t>DE02 Revisión estratégica </t>
  </si>
  <si>
    <t>DE03 Elaboración de estudios y análisis económicos </t>
  </si>
  <si>
    <t>DE04 - Gestión Estratégica de Tecnologías de la Información </t>
  </si>
  <si>
    <t>CI01 Asesoría y evaluación independiente </t>
  </si>
  <si>
    <t>CI02 Seguimiento Sistema Integral de Gestión Institucional </t>
  </si>
  <si>
    <t>GT03 Control disciplinario interno </t>
  </si>
  <si>
    <t>GT02 Administración, gestión y desarrollo del talento humano </t>
  </si>
  <si>
    <t>GA01 Contratación </t>
  </si>
  <si>
    <t>GJ01 Cobro coactivo </t>
  </si>
  <si>
    <t>GJ02 Gestión Judicial </t>
  </si>
  <si>
    <t>GJ05 Regulación Jurídica </t>
  </si>
  <si>
    <t>GJ06 Notificaciones </t>
  </si>
  <si>
    <t>CS01 Atención al ciudadano </t>
  </si>
  <si>
    <t>CS02 Formación </t>
  </si>
  <si>
    <t>CS03 Comunicaciones </t>
  </si>
  <si>
    <t>CS04 Petición de información </t>
  </si>
  <si>
    <t>GD01 Gestión Documental </t>
  </si>
  <si>
    <t>GA02 Inventarios </t>
  </si>
  <si>
    <t>GA03 Servicios Administrativos </t>
  </si>
  <si>
    <t>DA01 Difusión y apoyo – RNPC </t>
  </si>
  <si>
    <t>DA02 Atención al consumidor - RNPC </t>
  </si>
  <si>
    <t>PD01 Trámites administrativos protección de datos personales </t>
  </si>
  <si>
    <t>AJ01 Trámites jurisdiccionales - protección al consumidor y competencia desleal e infracción a los derechos de propiedad industrial </t>
  </si>
  <si>
    <t>PA01 Trámites administrativos - protección del consumidor </t>
  </si>
  <si>
    <t>PA02 Protección de usuarios de servicios de comunicaciones </t>
  </si>
  <si>
    <t>PC01  Vigilancia y control - libre competencia </t>
  </si>
  <si>
    <t>PC02 Trámites administrativos- libre competencia </t>
  </si>
  <si>
    <t>PI01 Registro y depósito de signos distintivos </t>
  </si>
  <si>
    <t>PI02 Concesión de nuevas creaciones </t>
  </si>
  <si>
    <t>PI03 Transferencia de información tecnológica basada en patentes </t>
  </si>
  <si>
    <t>RT01 Trámites administrativos reglamentos técnicos y metrología legal </t>
  </si>
  <si>
    <t>RT02 Vigilancia y control de reglamentos técnicos, metrología legal y precios </t>
  </si>
  <si>
    <t>RT03 Calibración de equipos </t>
  </si>
  <si>
    <t>SC01 Formulación del sistema integral de gestión </t>
  </si>
  <si>
    <t>SC03 Gestión ambiental </t>
  </si>
  <si>
    <t>SC04 Seguridad y salud en el trabajo </t>
  </si>
  <si>
    <t>SC05 Gestión de Seguridad de la Información </t>
  </si>
  <si>
    <t>GF01 Contable </t>
  </si>
  <si>
    <t>GF02 Presupuestal </t>
  </si>
  <si>
    <t>GF03 Tesorería </t>
  </si>
  <si>
    <t>GF04 – Gestión de ingresos y devoluciones </t>
  </si>
  <si>
    <t>SEDE</t>
  </si>
  <si>
    <t xml:space="preserve">LÍDER DE PROCESO O FUNCIONARIO DESIGNADO </t>
  </si>
  <si>
    <t>Líder de proceso / Funcionario designado</t>
  </si>
  <si>
    <t>Líder de proceso / Funcionario designado / CISO</t>
  </si>
  <si>
    <t>USUARIO</t>
  </si>
  <si>
    <t>PROPIETARIO</t>
  </si>
  <si>
    <t xml:space="preserve">Valorado en función de la afectación de la población (incluyendo la pérdida de vidas humanas, el sufrimiento físico y la alteración de la vida cotidiana). Valorado en función de la población total colombiana. Fuente: DANE. El daño, pérdida o deterioro del activo puede afectar a 250.000 o más personas. </t>
  </si>
  <si>
    <t xml:space="preserve">Valorado en función de la magnitud de las pérdidas económicas en relación con el producto interno Bruto de Colombia (PIB) Fuente: Banco Mundial. El daño, pérdida o deterioro del activo puede generar pérdidas, gastos o costos iguales o superiores a 464,619,736 </t>
  </si>
  <si>
    <t xml:space="preserve">Valorado en función de los años que tarda el medio ambiente en recuperarse. El daño, pérdida o deterioro puede generar un impacto ambiental que requiera 3 años o más para su recuperación. </t>
  </si>
  <si>
    <t>Si el activo es datos/información y la respuesta en la columna W es "Si" identifique si ese activo requiere un aviso de privacidad</t>
  </si>
  <si>
    <t>Si la respuesta de la columna W es "Si" indique si esos datos son Sensibles</t>
  </si>
  <si>
    <t>Si la respuesta de la columna W es "Si" indique si esos datos son semiprivados</t>
  </si>
  <si>
    <t>Si la respuesta de la columna W es "Si" indique si esos datos son privados</t>
  </si>
  <si>
    <t>Si la respuesta de la columna W es "Si" indique si esos datos son públicos</t>
  </si>
  <si>
    <t>Registre el código que tenga el activo de información en el SIGI si aplica de lo contrario N/A</t>
  </si>
  <si>
    <t>Inglés</t>
  </si>
  <si>
    <t>Español - Inglés</t>
  </si>
  <si>
    <t>La seguridad pública</t>
  </si>
  <si>
    <t>La salud pública</t>
  </si>
  <si>
    <t>Pública Reservada</t>
  </si>
  <si>
    <t>Pública Clasificada</t>
  </si>
  <si>
    <t>Pública</t>
  </si>
  <si>
    <t>Información pública con restricción de acceso a la totalidad del contenido</t>
  </si>
  <si>
    <t>Afectaría la seguridad pública</t>
  </si>
  <si>
    <t>Compromete o genera riesgo para la salud pública</t>
  </si>
  <si>
    <t>Información pública y de conocimiento general</t>
  </si>
  <si>
    <t>Registre quién hace uso del activo de información, puede ser toda la entidad, grupos, direcciones, oficinas, etc.</t>
  </si>
  <si>
    <t>Registre quién es el dueño o decide sobre el activo de información,  establece controles, lo modifica, crea, cambia, ajusta, elimina o transforma. Pueden ser direcciones, oficinas, grupos, cargos o roles.</t>
  </si>
  <si>
    <t>Registre quién aplica los controles de acuerdo a lo definido por el propietario, en relación almacenamiento, respaldo, accesos, permisos, etc. Pueden ser direcciones, oficinas, grupos, cargos o roles.</t>
  </si>
  <si>
    <t>Seleccione a qué categoría pertenece el activo de información que ha registrado</t>
  </si>
  <si>
    <t>Se debería validar la existencia de una autorización para el tratamiento de datos</t>
  </si>
  <si>
    <t>Seleccione en qué idioma se encuentra la información del activo de información</t>
  </si>
  <si>
    <t>Seleccione de qué manera genera, crea, desarrolla o conserva el activo de información.</t>
  </si>
  <si>
    <t>Seleccione de qué manera se suministra la información en caso de requerir una consulta.</t>
  </si>
  <si>
    <t xml:space="preserve">Seleccione en qué estado se encuentra la información </t>
  </si>
  <si>
    <t>Se diligencia de manera automática según lo seleccionado como "Condición legítima de la excepción"</t>
  </si>
  <si>
    <t>Seleccione cómo se debe aplicar la reserva sobre la información del activo</t>
  </si>
  <si>
    <t>Se considera infraestructura crítica</t>
  </si>
  <si>
    <t>Hoja de cálculo</t>
  </si>
  <si>
    <t>Información exceptuada por daño de derechos a personas naturales o jurídicas. Artículo 18 Ley 1712 de 2014</t>
  </si>
  <si>
    <t>Los secretos comerciales, industriales y profesionales, así como los estipulados en el parágrafo del Artículo 77 de la Ley 1474 de 2011</t>
  </si>
  <si>
    <t>Información exceptuada por daño a los intereses públicos. Artículo 19 Ley 1712 de 2014</t>
  </si>
  <si>
    <t>REGISTRO DE ACTIVOS DE INFORMACIÓN</t>
  </si>
  <si>
    <t>Código: SC05-F03</t>
  </si>
  <si>
    <t>Versión: 3</t>
  </si>
  <si>
    <t>Fecha: 2022-08-08</t>
  </si>
  <si>
    <t>CÓDIGO EN EL SISTEMA INTEGRAL DE GESTIÓN INSTITUCIONAL</t>
  </si>
  <si>
    <t>Código que haya sido asignado al documento, formato o archivo dentro Sistema Integral de Gestión Institucional</t>
  </si>
  <si>
    <t>Registre para el caso de archivos, documentos o información el código asignado dentro del Sistema Integral de Gestión Institucional. En caso de que el formato o procedimiento se encuentre en proceso de adopción o sea un documento externo, registrar el nombre de este. Sí no se cuenta con un formato preestablecido para la generación del documento de archivo (registro), en este campo se incluye “No Aplica (N. A.)”.</t>
  </si>
  <si>
    <t>AJ01 - Trámites Jurisdiccionales - Protección al consumidor y competencia desleal e infracción a los derechos de propiedad industrial</t>
  </si>
  <si>
    <t>Procedimiento protección al consumidor</t>
  </si>
  <si>
    <t>Demandas Rechazadas y Archivadas</t>
  </si>
  <si>
    <t xml:space="preserve">En cumplimiento de la función relacionada con: “Decidir sobre la admisión, inadmisión y rechazo de las demandas que se presenten en acción jurisdiccional de protección al consumidor” (Resolución 470 de 2013 SIC), se producen los documentos “Demandas Rechazadas y Archivadas”: la primera se da cuando el escrito de demanda no cumple con los requisitos legales consagrados en el artículo 82 y siguientes del Código General del Proceso, en concordancia con el artículo 58 de la Ley 1480 de 2011.  En ese caso el juez de la Superintendencia de Industria y Comercio, emite un auto inadmisorio para que el demandante dentro de los cinco (5) días hábiles siguientes corrija los defectos que adolezca la demanda, vencido el término para subsanarla el juez decidirá si la admite o la rechaza, lo anterior de conformidad con lo dispuesto en el artículo 90 del mismo compendio normativo. El segundo evento se da cuando la Superintendencia de Industria y Comercio luego de realizar las gestiones pertinentes no ha podido individualizar o vincular al productor o proveedor del bien o servicio a la demanda de protección al consumidor. </t>
  </si>
  <si>
    <t>AJ01-P01</t>
  </si>
  <si>
    <t>Grupo de trabajo de Calificación
Grupo de trabajo de secretaria</t>
  </si>
  <si>
    <t xml:space="preserve">
'Grupo de trabajo de Calificación
</t>
  </si>
  <si>
    <t>Grupo de trabajo de secretaria</t>
  </si>
  <si>
    <t>DEMANDAS</t>
  </si>
  <si>
    <t>PROCEDIMIENTO Y COMPETENCIA DESLEAL E INFRACCIÓN A LOS DERECHOS DE PROPIEDAD INDUSTRIAL</t>
  </si>
  <si>
    <t>Demandas Retiradas</t>
  </si>
  <si>
    <t>En cumplimiento de las funciones asignadas al Grupo de Competencia Desleal y Propiedad Industrial relativas a: “Adelantar el trámite de los procesos jurisdiccionales en materia de competencia desleal y de infracción  de derechos de propiedad industrial  que sean de conocimiento de la Superintendencia de Industria y Comercio” (Artículo 24 del Código General del Proceso Ley 1564 de 2012), se elabora un documento denominado "Acta de Entrega"  cuando el demandante decida retirar la demanda mientras no se haya notificado a ninguno de los demandados. No obstante, si hubiere medidas cautelares practicadas, es necesario auto que autorice el retiro, en el cual se ordene el levantamiento de aquellas y se condene al demandante al pago de perjuicios, salvo acuerdo de las partes (artículo 92, Ley 1564 de 2012).</t>
  </si>
  <si>
    <t>AJ01-P02</t>
  </si>
  <si>
    <t>Grupo de Competencia Desleal y Propiedad Industrial</t>
  </si>
  <si>
    <t>Procesos de Defensa al Consumidor</t>
  </si>
  <si>
    <t>El conocimiento de las acciones de protección al consumidor constituyen una facultad jurisdiccional otorgada a la Superintendencia de Industria y Comercio por la ley (Ley 446 de 1998, Ley 1480 de 2011 y Ley 1564 de 2012), en virtud de los cuales se deciden asuntos contenciosos de naturaleza civil entre consumidores y productores y proveedores que tengan como fundamento la vulneración a los derechos de los consumidores establecidos en el Estatuto del Consumidor y normas especiales de consumo.</t>
  </si>
  <si>
    <t>Grupo de Trabajo de Secretaria
Grupo de Trabajo de Calificación.
Grupo de Trabajo de Defensa de Consumidor.
Grupo de Trabajo de Verificación del Cumplimiento.</t>
  </si>
  <si>
    <t>Grupo de Defensa al Consumidor
Grupo para la Verificación del Cumplimiento</t>
  </si>
  <si>
    <t>PROCESOS JURISDICCIONALES</t>
  </si>
  <si>
    <t>Notificaciones por Estado</t>
  </si>
  <si>
    <t>Se produce en ejercicio de las funciones asignadas a esta dependencia (numeral 1, artículo 1, Resolución 65294 de 2013 SIC), frente a las notificaciones de estados con relación a los procesos jurisdiccionales adelantados por esta Delegatura. Según la Sentencia C-648 de 2001, con estas Notificaciones se garantiza el debido proceso, permitiendo la posibilidad de ejercer los derechos de defensa y de contradicción, y de otro, asegura los principios superiores de celeridad y eficacia de la función judicial al establecer el momento en que empiezan a correr los términos procesales</t>
  </si>
  <si>
    <t xml:space="preserve">Grupo de Secretaría
Grupo de Trabajo de Competencia Desleal y Propiedad Industrial </t>
  </si>
  <si>
    <t>NOTIFICACIONES</t>
  </si>
  <si>
    <t>INSTRUCTIVO TRÁMITE PARA LA VERIFICACIÓN DEL CUMPLIMIENTO</t>
  </si>
  <si>
    <t>Procesos de Verificación de contratos de Transacciones realizados en legal forma.</t>
  </si>
  <si>
    <t>La Acción de Protección al Consumidor descrita en la Ley 1480 de 2011, faculta para que se adelanten por diferentes medios (SIC Facilita, Casa del Consumidor, Ruta del Consumidor, entre otros) las mediaciones necesarias entre el consumidor, el proveedor, el distribuidor o el productor para dirimir los conflictos derivados en temas de protección al consumidor.</t>
  </si>
  <si>
    <t>AJ01-I01</t>
  </si>
  <si>
    <t xml:space="preserve">Grupo de Trabajo para la Verificación del Cumplimiento </t>
  </si>
  <si>
    <t>Grupo para la Verificación del Cumplimiento</t>
  </si>
  <si>
    <t>Grupo de Secretaría</t>
  </si>
  <si>
    <t>Procesos de Competencia Desleal y  Propiedad Industrial</t>
  </si>
  <si>
    <t>El conocimiento de las acciones de Competencia Desleal y Propiedad Industrial constituyen una facultad jurisdiccional otorgada a la Superintendencia de Industria y Comercio por la ley (Ley 446 de 1998, y Ley 1564 de 2012), en virtud de los cuales se deciden asuntos contenciosos de naturaleza civil que tengan como fundamento la violación de las normas de Competencia Desleal establecidas en la Ley 256 de 1996 y la violación de los derechos de Propiedad Industrial, acorde con lo dispuesto en la Decisión 486 de 2000, respectivamente. El proceso adelantado respecto a este tipo de acciones puede culminar con diferentes decisiones, entre las cuales se encuentran sentencias y terminaciones anormales del proceso (conciliación, desistimiento, transacción).  En el evento que exista una sentencia negando pretensiones o un desistimiento, el tiempo de retención comenzará a contabilizarse a partir de la ejecutoria de la providencia que ponga fin al proceso</t>
  </si>
  <si>
    <t>Solicitudes de Pruebas Extraprocesal</t>
  </si>
  <si>
    <t>Las medidas cautelares consisten en solicitudes cuya finalidad es que se proteja de manera provisional, y mientras dura el proceso, un derecho que se considera vulnerado. Las medidas cautelares pueden ser radicadas sin necesidad de una demanda o de manera simultánea a esta. No obstante, en caso de radicarse sin demanda, la parte demandante cuenta con un término legal para presentar la demanda correspondiente (20 días), pues estas solicitudes tienen la finalidad de garantizar que la decisión que se adopte dentro de un trámite judicial sea materialmente ejecutada, toda vez que se busca asegurar el cumplimiento de la decisión que se profiera. Estas medidas cuentan con un sustento legal establecido en el Libro Cuarto "Medidas cautelares y cauciones", Título I "Medidas Cautelares" Capítulo I del Código General del Proceso, la Ley 256 de 1996 y la Decisión 486 de 2000.</t>
  </si>
  <si>
    <t>SOLICITUDES</t>
  </si>
  <si>
    <t>N/A</t>
  </si>
  <si>
    <t>'Servidores públicos y contratistas del Grupo de Trabajo de Competencia desleal y propiedad industrial</t>
  </si>
  <si>
    <t>Colaboradores que apoyan el logro de los objetivos del grupo de trabajo de Competencia desleal y propiedad industrial.</t>
  </si>
  <si>
    <t>Grupo de Trabajo de Competencia desleal y propiedad industrial</t>
  </si>
  <si>
    <t>'N/A</t>
  </si>
  <si>
    <t>'Servidores públicos y contratistas del Grupo de Trabajo de Calificación.</t>
  </si>
  <si>
    <t>Colaboradores que apoyan el logro de los objetivos del grupo de trabajo de Calificación.</t>
  </si>
  <si>
    <t>Grupo de Trabajo de Calificación.</t>
  </si>
  <si>
    <t>'Servidores públicos y contratistas del Grupo de Trabajo de Secretaría.</t>
  </si>
  <si>
    <t>Colaboradores que apoyan el logro de los objetivos del grupo de trabajo de Secretaría.</t>
  </si>
  <si>
    <t>Grupo de Trabajo de Secretaría</t>
  </si>
  <si>
    <t>'Servidores públicos y contratistas del Grupo de Trabajo de Defensa de consumidor.</t>
  </si>
  <si>
    <t>Colaboradores que apoyan el logro de los objetivos del grupo de trabajo de Defensa del consumidor.</t>
  </si>
  <si>
    <t>Grupo de Trabajo de Defensa de consumidor.</t>
  </si>
  <si>
    <t>'Servidores públicos y contratistas del Grupo de Trabajo de Verificación de cumplimiento.</t>
  </si>
  <si>
    <t>Colaboradores que apoyan el logro de los objetivos del grupo de trabajo de Verificación de cumplimiento.</t>
  </si>
  <si>
    <t>Grupo de Trabajo de Verificación de cumplimiento</t>
  </si>
  <si>
    <t>Cada vez que ingrese una petición</t>
  </si>
  <si>
    <t xml:space="preserve">
'Grupo de trabajo de Calificación</t>
  </si>
  <si>
    <t>Decreto 4886 de 2011, Ley 1564 de 2012, Ley 1712 de 2014. Ley 2213 de 2022, Ley 1480 de 2011.</t>
  </si>
  <si>
    <t>Decreto 4886 de 2011, Ley 1564 de 2012, Ley 1712 de 2014. Ley 2213 de 2022</t>
  </si>
  <si>
    <t>Cada vez que se inicie un proceso</t>
  </si>
  <si>
    <t>cada vez que se notifique una providencia por este medio de notificación</t>
  </si>
  <si>
    <t xml:space="preserve">Cada vez que se inicie una solicitud </t>
  </si>
  <si>
    <t xml:space="preserve">Decreto 4886 de 2011, Ley 1564 de 2012, Ley 1712 de 2014. Ley 2213 de 2022. Decreto legislativo 806 de 2020, Ley 1480 de 2011. </t>
  </si>
  <si>
    <t>Decreto 4886 de 2011, Ley 1564 de 2012, Ley 1712 2014. Decreto legislativo 806 de 2020, Ley 2213 de 2022.</t>
  </si>
  <si>
    <t>Cada vez que ingresa un funcionario o contratista al grupo de trabajo</t>
  </si>
  <si>
    <t>Ley 1712 2014</t>
  </si>
  <si>
    <t>Grupo de Trabajo de Secretaría.</t>
  </si>
  <si>
    <t>Grupo de Trabajo de Verificación de cumplimiento.</t>
  </si>
  <si>
    <t xml:space="preserve">Desde la presentación de la demanda /solicitud cautelar /prueba extraprocesal </t>
  </si>
  <si>
    <t xml:space="preserve">Cada vez que un funcionario o contratista tenga conocimiento del proceso </t>
  </si>
  <si>
    <t>Procedimiento de Auditoria de Control Interno</t>
  </si>
  <si>
    <t>Actas de Comité de Coordinación de Control Interno</t>
  </si>
  <si>
    <t>Las Actas de Comité de Coordinación de Control Interno son fuente de información sobre las decisiones del cuerpo directivo de la Superintendencia en materia del ejercicio y buenas prácticas del control interno (Resolución 8344 de 2006 SIC.</t>
  </si>
  <si>
    <t>CI01-P02</t>
  </si>
  <si>
    <t>Oficina de Control Interno</t>
  </si>
  <si>
    <t>Jefe de Oficina de Control Interno</t>
  </si>
  <si>
    <t>ACTAS</t>
  </si>
  <si>
    <t>Informes a Entes de Control y Vigilancia</t>
  </si>
  <si>
    <t>Los Informes a Organismos de Control son fuente de información de la gestión administrativa de la Superintendencia, sobre las actuaciones legales, técnicas, contables, financieras y de gestión, como resultado de la administración, manejo y rendimiento de fondos, bienes o recursos públicos.</t>
  </si>
  <si>
    <t>INFORMES</t>
  </si>
  <si>
    <t>Informes a otros Organismos</t>
  </si>
  <si>
    <t>Los Informes a Otros Organismos son fuente de información de la gestión administrativa de la Superintendencia, y por ende se convierten en elementos relevantes para la construcción de la historia institucional de la Superintendencia.</t>
  </si>
  <si>
    <t>Informes de Auditoría del Sistema de Control Interno</t>
  </si>
  <si>
    <t>Los Informes de Auditoría del Sistema de Control Interno son fuente de información sobre el alcance, los objetivos, tiempos, y asignación de recursos de las auditorías, como también de las situaciones evaluadas y los hallazgos identificados. En ese orden, estos documentos tienen valor probatorio en los procesos disciplinarios, administrativos, judiciales y fiscales.</t>
  </si>
  <si>
    <t>Informes de Auditoría del Sistema de Gestión de Calidad</t>
  </si>
  <si>
    <t>Los Informes de Auditoría del Sistema de Gestión de Calidad son fuente de información sobre la gestión administrativa de la Superintendencia, como herramienta de evaluación del desempeño institucional en términos de calidad y satisfacción social de la prestación de los servicios.</t>
  </si>
  <si>
    <t>Informes de Control Interno</t>
  </si>
  <si>
    <t>Los Informes de Control Interno son documentos que evidencian el grado de implementación del Sistema de Control Interno en la Superintendencia de Industria y Comercio, de acuerdo con las evidencias encontradas durante las auditorías, el resultado de los diferentes informes y las actividades desarrolladas por la Oficina Asesora de Planeación, el equipo MECI y los líderes de procesos en desarrollo del Sistema Integrado de Gestión Institucional a lo largo de una vigencia.</t>
  </si>
  <si>
    <t xml:space="preserve">Informes de Control Interno </t>
  </si>
  <si>
    <t>Informes de Evaluación de Caja Menor</t>
  </si>
  <si>
    <t>Los Informes de Evaluación de Caja Menor son fuente de información  sobre el procedimiento de análisis y verificación que realiza la Oficina de Control Interno a la Caja Menor, con el objeto de examinar el valor total de la caja con las transacciones efectuadas durante un periodo.</t>
  </si>
  <si>
    <t>Planes de Mejoramiento Institucional Externo</t>
  </si>
  <si>
    <t>Los Planes de Mejoramiento Institucional Externo evidencian las acciones y el seguimiento a las oportunidades de mejora identificadas por un organismo de control. Por lo tanto, una vez se cumpla el tiempo de retención en el archivo central*, estos documentos serán conservados totalmente, debido a que la producción de estos documentos es exigua, y además ofrece una  información muy variada con relación a la gestión de la Superintendencia de Industria y Comercio. En ese orden, los documentos serán transferidos al Archivo General de la Nación para su conservación permanente, de acuerdo con los lineamientos y protocolos establecidos por esta entidad.</t>
  </si>
  <si>
    <t>PLANES</t>
  </si>
  <si>
    <t>Planes de Mejoramiento Institucional Interno</t>
  </si>
  <si>
    <t>Los Planes de Mejoramiento Institucional Interno evidencian las acciones y el seguimiento a las oportunidades de mejora identificadas como resultado de las auditorías internas. Por esta razón, una vez se cumpla el tiempo de retención en el archivo central*, se realizará una selección de un ejemplar por el cuatrienio, como evidencia de las prácticas administrativas y el ejercicio del control interno en las entidades públicas. En tal sentido, estos documentos serán transferidos al Archivo General de la Nación para su conservación permanente, de acuerdo con los lineamientos y protocolos establecidos por esta entidad.</t>
  </si>
  <si>
    <t>Servidores públicos y contratistas del proceso de asesoría y evaluación independiente.</t>
  </si>
  <si>
    <t>Colaboradores que apoyan el desarrollo de las actividades del  proceso de asesoría y evaluación independiente, así como los informes de ley.</t>
  </si>
  <si>
    <t>CI01 -'Asesoría y Evaluación Independiente</t>
  </si>
  <si>
    <t>Ley 1581 de 2013 y Ley 1712 de 2014</t>
  </si>
  <si>
    <t>CS01-Atención al Ciudadano</t>
  </si>
  <si>
    <t>Base de datos CRM (Tipificación)</t>
  </si>
  <si>
    <t>Registro de información de los usuarios atendidos a través de los diferentes canales de atención ya sean virtuales, escritos, telefónicos y/o presenciales.</t>
  </si>
  <si>
    <t>Grupo de Atención al Ciudadano</t>
  </si>
  <si>
    <t>Coordinación Atención al Ciudadano</t>
  </si>
  <si>
    <t>NA</t>
  </si>
  <si>
    <t>SICFACILITA</t>
  </si>
  <si>
    <t>Reclamos SIC Facilita para Terceros</t>
  </si>
  <si>
    <t>Contienen información para solucionar posibles conflictos entre proveedores y consumidores en un tiempo considerablemente menor al de una demanda, sin la necesidad de adelantar un proceso ante la Delegatura para Asuntos Jurisdiccionales.</t>
  </si>
  <si>
    <t>CS01-P01</t>
  </si>
  <si>
    <t>Delegatura para Asuntos Jurisdiccionales.
Delegatura Protección de Datos.
Delegatura de Protección al Consumidor.</t>
  </si>
  <si>
    <t>Grupo de Trabajo Atención al Ciudadano</t>
  </si>
  <si>
    <t>Oficina de Tecnología e Informática</t>
  </si>
  <si>
    <t>RECLAMOS</t>
  </si>
  <si>
    <t>Servidores públicos y contratistas del Grupo de Atención al Ciudadano.</t>
  </si>
  <si>
    <t>Colaboradores que orientan y guían al ciudadano en la prestación de los servicios de la Entidad.</t>
  </si>
  <si>
    <t>'Grupo de Trabajo Atención al Ciudadano</t>
  </si>
  <si>
    <t>'CS01-Atención al Ciudadano</t>
  </si>
  <si>
    <t>SIC Facilita</t>
  </si>
  <si>
    <t>Plataforma tecnológica que permite facilitar controversias relacionadas con consumidores y proveedores.</t>
  </si>
  <si>
    <t>CS-Atención al Ciudadano
Delegatura para Asuntos Jurisdiccionales.
Delegatura Protección de Datos.
Delegatura de Protección al Consumidor.</t>
  </si>
  <si>
    <t>Base de datos (Encuestas de satisfacción)</t>
  </si>
  <si>
    <t xml:space="preserve">Insumo para el cálculo del porcentaje de satistacción del ciudadano con base en las encuestas contestadas y calificadas con la escala de "muy satisfecho" y "satisfecho", a través de los canales telefónico, chat y videollamada. </t>
  </si>
  <si>
    <t>Proveedor de servicios BPO</t>
  </si>
  <si>
    <t>La base de datos del CRM es calificada de alta confidencialidad ya que recolecta datos personales de los ciudadanos y grupos de valor que interactúan con la entidad. Por otro lado, la perdida de integridad de la información no tiene un impacto legal y económico alto. Finalmente, la no disponibilidad de la información no afecta de manera crítica la operación del grupo de atención al ciudadano.</t>
  </si>
  <si>
    <t>Proveedor Contact Center</t>
  </si>
  <si>
    <t>Artículos 18 y 19 de la Ley 1712.</t>
  </si>
  <si>
    <t>Cada vez que ingrese un funcionario o contratista al grupo de trabajo.</t>
  </si>
  <si>
    <t>19/05/20|15</t>
  </si>
  <si>
    <t>CS02 - Formación</t>
  </si>
  <si>
    <t>Informes de Formación, Capacitación y Eventos</t>
  </si>
  <si>
    <t>Consolidan datos estadísticos de los las jornadas presenciales/videoconferencia y cursos virtuales que dicta el Grupo de Formación, los cuales sirven para analizar y comparar información poblacional, geográfica, temática, indicadores de satisfacción, entre otros, y por lo tanto son esenciales para la toma de decisiones en la planeación de estrategias de formación y capacitación.</t>
  </si>
  <si>
    <t xml:space="preserve">
OSCAE
Oficina de planeación</t>
  </si>
  <si>
    <t>Grupo de Trabajo de Formación</t>
  </si>
  <si>
    <t>Procedimiento Para El Desarrollo, Optimización E Implementación De Cursos Virtuales</t>
  </si>
  <si>
    <t>Programas de Cursos Virtuales</t>
  </si>
  <si>
    <t xml:space="preserve">Los archivos ejecutables de los cursos virtuales de formación que forman parte de las estrategias de oferta de servicios que contribuyen a la formación y capacitación en los temas misionales de la Superintendencia de Industria y Comercio, como: Protección de datos personales, protección del consumidor, protección de la competencia, asuntos jurisdiccionales, control y verificación de los reglamentos técnicos y metrología legal, y propiedad industrial.  </t>
  </si>
  <si>
    <t>CS02-P04</t>
  </si>
  <si>
    <t>Toda la Entidad
(Usuarios Internos y Externos)</t>
  </si>
  <si>
    <t>PROGRAMAS</t>
  </si>
  <si>
    <t>'CS02 - Formación</t>
  </si>
  <si>
    <t>Gestión De Jornadas Académicas Presenciales Y Videoconferencias En Temas Misionales</t>
  </si>
  <si>
    <t>Programas de Formación, Capacitación y Eventos en Servicios Institucionales</t>
  </si>
  <si>
    <t>Información sobre los contenidos académicos relacionados con los diferentes temas misionales de la Entidad,  estructurados con un enfoque pedagógico y didáctico.
Así mismo, las videoconferencias se graban en su totalidad y son accesibles al público a través de una solicitud al correo formacion@sic.gov.co</t>
  </si>
  <si>
    <t>CS02-P03</t>
  </si>
  <si>
    <t xml:space="preserve">N/A </t>
  </si>
  <si>
    <t>Módulo de certificación de jornadas académicas.</t>
  </si>
  <si>
    <t>Software que permite la certificación de las jornadas académicas del Grupo de Formación en materia de Propiedad Industrial.</t>
  </si>
  <si>
    <t>Campus virtual.</t>
  </si>
  <si>
    <t>Plataforma que contiene la oferta académica virtual de la Superintendencia de Industria y Comercio</t>
  </si>
  <si>
    <t>Base de datos de los estudiantes a los cursos Campus Virtual.</t>
  </si>
  <si>
    <t>Base de datos de los inscritos a los diferentes del cursos del Campus Virtual.</t>
  </si>
  <si>
    <t>Base de datos recopilada por el grupo de formación</t>
  </si>
  <si>
    <t>Diferentes bases de datos recopiladas por el Grupo de Formación  y clasificadas por: 
a) inscritos a jornadas académicas 
b)encuestas de satisfacción, 
c)concursos ofrecidos.</t>
  </si>
  <si>
    <t>OSCAE
Grupo de Trabajo de Formación</t>
  </si>
  <si>
    <t>Repositorio de toda la información relacionada con el Grupo de Formación</t>
  </si>
  <si>
    <t>Almacenamiento en la nube en la cual se salvaguardan todos los archivos, documentos de cálculo, presentaciones, etc., que conforman la gestión del Grupo de Formación.</t>
  </si>
  <si>
    <t>Grupo de Trabajo de Formación
Oficina de Tecnología e Informática</t>
  </si>
  <si>
    <t>Servidores públicos y contratistas del Grupo de Formación.</t>
  </si>
  <si>
    <t>Colaboradores que apoyan las actividades del proceso de formación.</t>
  </si>
  <si>
    <t>Matriz de gestión Grupo Formación</t>
  </si>
  <si>
    <t>Hoja de calculo en Excel en la que
se registra toda la gestión académica del grupo.</t>
  </si>
  <si>
    <t xml:space="preserve">Cada vez que se crea un curso  </t>
  </si>
  <si>
    <t>Cada vez que se realiza una jornada académica</t>
  </si>
  <si>
    <t>Cada vez que se realiza una jornada o curso virtual en Propiedad Industrial</t>
  </si>
  <si>
    <t>Ley 1712 de 2014. Artículo 18, literal a) El derecho de toda persona a la intimidad, bajo las limitaciones propias que impone la condición de servidor público, en concordancia con lo estipulado por el artículo 24 de la Ley 1437 de 2012.</t>
  </si>
  <si>
    <t>Cada quince (15) días</t>
  </si>
  <si>
    <t>Cada vez que se realice una inscripción a cursos virtuales.</t>
  </si>
  <si>
    <t>Cada vez que se realice una inscripción a cursos virtuales, jornadas y evento académico.</t>
  </si>
  <si>
    <t>Cada vez que ingrese un funcionario o contratista al grupo Formación.</t>
  </si>
  <si>
    <t>Cada vez que se realice una solicitud de jornada académica</t>
  </si>
  <si>
    <t>Cada vez que se realice una inscripción por parte del ciudadano a cursos virtuales.</t>
  </si>
  <si>
    <t>Cada vez que se realice una inscripción por parte del ciudadano a jornadas académicas, concurso, o diligenciamiento de la encuesta de satisfacción</t>
  </si>
  <si>
    <t>Cada vez que se realice una inscripción por parte del ciudadano a cursos virtuales, jornadas académicas, concurso de Formación.</t>
  </si>
  <si>
    <t>DA01 Difusión y apoyo – RNPC</t>
  </si>
  <si>
    <t xml:space="preserve">PROCEDIMIENTO DEL PROGRAMA DE FONDO DE INICIATIVAS DE PROTECCIÓN AL CONSUMIDOR-CONSUFONDO
</t>
  </si>
  <si>
    <t>Programa del Fondo de Iniciativas de Protección al Consumidor "CONSUFONDO"</t>
  </si>
  <si>
    <t>El Programa del Fondo de Iniciativas de Protección al Consumidor "CONSUFONDO" surgió en el año 2014 con el objeto de brindar apoyo integral a iniciativas provenientes de ligas y asociaciones de consumidores, universidades y entidades territoriales (alcaldías y gobernaciones), orientadas a fortalecer la protección de los derechos de los consumidores en diferentes regiones del país. A través de este programa se apoyan aquellas iniciativas de promoción, difusión y gestión de conocimiento, como también se financian iniciativas de fortalecimiento institucional de las alcaldías.</t>
  </si>
  <si>
    <t>DA01-P03</t>
  </si>
  <si>
    <t>Grupo de Trabajo de Apoyo a la Red Nacional de Protección al Consumidor, Programa CONSUFONDO, contratistas, grupo de comunicaciones y asociados al programa</t>
  </si>
  <si>
    <t>Grupo de Trabajo de Apoyo a la Red Nacional de Protección al Consumidor y Programa CONSUFONDO</t>
  </si>
  <si>
    <t>Grupo de Trabajo de Apoyo a la Red Nacional de Protección al Consumidor, Programa CONSUFONDO y Gestión Precontractual</t>
  </si>
  <si>
    <t>Actas de Consejo Nacional de Protección al Consumidor</t>
  </si>
  <si>
    <t>Provee información sobre las decisiones de un organismo asesor del Gobierno Nacional en todas las materias relacionadas con la acción administrativa de protección y defensa de los consumidores.</t>
  </si>
  <si>
    <t xml:space="preserve"> Grupo de Trabajo de Apoyo a la Red Nacional de Protección al Consumidor</t>
  </si>
  <si>
    <t>Grupo de Trabajo de Apoyo a la Red Nacional de Protección al Consumidor y Despacho Delegado para la Protección al Consumidor</t>
  </si>
  <si>
    <t>Son fuente de información sobre las estrategias, los programas y proyectos que desarrolla la Red de Apoyo a la Protección del Consumidor. Algunos de estos informes son enviados al Consejo Nacional de Protección al Consumidor, al Ministerio de Comercio, Industria y Turismo, entre otros.</t>
  </si>
  <si>
    <t>Grupo de Trabajo de Apoyo a la Red Nacional de Protección al Consumidor</t>
  </si>
  <si>
    <t>DA01 Difusión y Apoyo - RNPC</t>
  </si>
  <si>
    <t xml:space="preserve">INSTRUCTIVO FORMACIÓN INTERNA
</t>
  </si>
  <si>
    <t>Planes de Formación Interna</t>
  </si>
  <si>
    <t>Establece las actividades y acciones que deben llevarse a cabo para adelantar la formación interna de contratistas y servidores públicos de la Red Nacional de Protección al Consumidor, mediante procesos continuos de capacitación, entrenamiento y sensibilización, que les permita desempeñar en forma eficiente y eficaz el objeto, las obligaciones contractuales y los propósitos misionales de  la RNPC, integrando los principios que rigen la administración pública: Debido Proceso, Igualdad, Imparcialidad, Buena Fe, Moralidad, Participación, Coordinación, Eficacia, Economía, Celeridad, Transparencia y la Responsabilidad</t>
  </si>
  <si>
    <t>DA01-I06</t>
  </si>
  <si>
    <t xml:space="preserve">PROCEDIMIENTO COMPONENTE PREVENCIÓN ESTRATEGIA DE PROMOCIÓN PREVENCIÓN Y ARTICULACIÓN EPPA
</t>
  </si>
  <si>
    <t>Programa de  Estrategia de Promoción, Prevención y Articulación para el Consumidor (EPPA)</t>
  </si>
  <si>
    <t>Establecer las actividades requeridas para llevar a cabo acciones de formación preventiva en campo y/o a través de medios no presenciales tales como llamadas telefónicas y canales virtuales, dirigidas a establecimientos de comercio de las localidades y/o comunas de las ciudades en donde los programas Casas y Rutas del Consumidor de Bienes y Servicios tenga presencia. Esta busca mitigar la vulneración de derechos de los consumidores en las relaciones de consumo; a través de la descripción de las etapas de planeación de intervención de localidades y/o comunas, contacto con autoridades locales, avanzada, formación del personal y realización de visitas de divulgación, difusión y articulación que el equipo designado del grupo de trabajo de apoyo de la Red Nacional de Protección al Consumidor ñ RNPC - debe desarrollar.</t>
  </si>
  <si>
    <t>DA01-P02</t>
  </si>
  <si>
    <t>'Servidores públicos y contratistas del Grupo de Trabajo de Apoyo a la RNPC</t>
  </si>
  <si>
    <t>Colaboradores que apoyan el logro de los objetivos del grupo de trabajo de Apoyo a la RNPC</t>
  </si>
  <si>
    <t>Sistema de Gestión de la RNPC (SGRNPC)</t>
  </si>
  <si>
    <t>El Sistema de Gestión es un sistema web al cual se puede acceder desde cualquier navegador con los usuarios del directorio activo registrados en los servidores de la Superintendencia de Industria y Comercio o por medio de un usuario de base de datos.
Permite la caracterización de los consumidores y usuarios atendidos y de los servicios prestados por la RNPC, permitiendo el registro de datos e información, la generación de reportes, la conservación de la trazabilidad y la optimización de tiempos de atención, cuyos resultados pueden ser consolidados y cuantificados.</t>
  </si>
  <si>
    <t>Oficina de Tecnología e Informática (OTI)</t>
  </si>
  <si>
    <t xml:space="preserve">INSTRUCTIVO ACTIVIDADES DE DIFUSIÓN COMUNICACIONES RNPC
</t>
  </si>
  <si>
    <t>ACTIVIDADES DE DIFUSIÓN COMUNICACIONES RNPC</t>
  </si>
  <si>
    <t>Las actividades de comunicaciones del GTARNPC tienen como principal objetivo informar a la ciudadanía, a través del grupo de Comunicaciones de OSCAE, sobre el desarrollo del trabajo y actividades que tienen cada uno de los programas de la RNPC -Casas del Consumidor de Bienes y Servicios Regional, Casas del Consumidor de Bienes y Servicios Bogotá, Ruta Nacional de Protección al Consumidor, La Estrategia de Promoción, prevención y Articulación (EPPA) y Consufondo- así como proponer mensajes, contenidos, formatos y canales de comunicación para su revisión y aprobación o ajustes.</t>
  </si>
  <si>
    <t>DA01-I02</t>
  </si>
  <si>
    <t>Grupo de Trabajo de Apoyo a la Red Nacional de Protección al Consumidor y OSCAE</t>
  </si>
  <si>
    <t>ACTIVIDADES DE SENSIBILIZACIÓN EN REGLAMENTOS TÉCNICOS Y METROLOGÍA LEGAL - RNPC</t>
  </si>
  <si>
    <t>Realizar actividades de sensibilización en temas de Reglamentos Técnicos y Metrología Legal por los funcionarios y/o contratistas de la Red Nacional de Protección al Consumidor, con el fin de proporcionar la información clara e inequívoca a comerciantes, comercializadores, consumidores y fabricantes de productos y servicios a los que sean aplicables dichos documentos a través de la planeación, capacitación, avanzada y sensibilización. Esta actividad busca mitigar la vulneración de derechos de los consumidores en las relaciones de consumo, brindar la educación a todos los entes involucrados en la cadena de comercialización sobre el cumplimiento de dichas disposiciones.</t>
  </si>
  <si>
    <t>DA01-P04</t>
  </si>
  <si>
    <t>Base de datos registros del Sistema de Gestión - RNPC</t>
  </si>
  <si>
    <t>Base de datos de registros de los ciudadanos ingresados al Sistema de Gestion, mediante los servicios de Atenciones, Capacitaciones, Visitas de Divulgaciones y Arreglos Directos, dichos registros cuentan con informacion y caracterizacion de los ciudadanos, así como la informacion de las consultas que tengan.</t>
  </si>
  <si>
    <t>El programa otorga recursos dinerarios no reembolsables a universidades, alcaldías, ligas y asociaciones de consumidores que presenten proyectos que promuevan y gestionen el conocimiento en materia de protección al consumidor y fortalezcan las competencias de policía administrativa de las alcaldías municipales sobre metrología legal.</t>
  </si>
  <si>
    <t>La secretaría técnica del Consejo está a cargo de la RNPC pero puede ser convocada por alguno de los miembros que lo conforman.</t>
  </si>
  <si>
    <t>23/7/2012
18/03/2013</t>
  </si>
  <si>
    <t>Coordinación del Grupo de Trabajo de Apoyo a la RNPC</t>
  </si>
  <si>
    <t>Estos informes se realizan a solicitud de los organismos competentes y de la actividades que se tienen en conjunto con estas entidades</t>
  </si>
  <si>
    <t>Implementar en la RNPC las orientaciones conceptuales, pedagógicas, temáticas y estratégicas de la política de capacitación en el marco de la Planeación Estratégica de talento humano de la SIC. Integrar a los nuevos contratistas y servidores a la cultura organizacional de la RNPC por medio de los procesos de socialización, capacitación, y entrenamiento contribuyendo a la consolidación de la cultura organizacional.</t>
  </si>
  <si>
    <t>ESTRATEGIA DE PROMOCIÓN, PREVENCIÓN Y ARTICULACIÓN (EPPA): Esta encargada de difundir y apoyar el mandato legal otorgado a la RNPC de dar a conocer el Estatuto del Consumidor ley 1480 de 2011 y propender por el cumplimiento de los derechos de los consumidores, a través de la generación de buenas prácticas en la relación de consumo, para reducir los factores de riesgo, por parte de tenderos, comerciantes, productores y proveedores por el presunto desconocimiento de la norma.</t>
  </si>
  <si>
    <t>El sistema requiere alta disponibilidad ya que de allí se almacena y gestiona la información de todos los grupos de trabajo de la RNPC</t>
  </si>
  <si>
    <t>Ley 1712 de 2014</t>
  </si>
  <si>
    <t>La base de datos requiere de alta disponibilidad dado a la necesidad de uso y registro de los datos.</t>
  </si>
  <si>
    <t>DA02 Atención Consumidor - RNPC</t>
  </si>
  <si>
    <t>PROCEDIMIENTO ARREGLO DIRECTO</t>
  </si>
  <si>
    <t>ARREGLOS DIRECTOS</t>
  </si>
  <si>
    <t>Establece las directrices para el funcionamiento de los encuentros de arreglo directo entre consumidores y productores / proveedores promovidos por la Red Nacional de Protección al Consumidor (RNPC).</t>
  </si>
  <si>
    <t>DA02-P02</t>
  </si>
  <si>
    <t>Grupo de Trabajo de Apoyo a la Red Nacional de Protección al Consumidor y Grupo de Trabajo de Verificación y Cumplimiento de la Delegatura de Asuntos Jurisdiccionales</t>
  </si>
  <si>
    <t>La RED Nacional de Protección al Consumidor estructuró el servicio de arreglo directo, el cual consiste en la realización de una reunión presencial o virtual entre las partes involucradas en un conflicto originado en una relación de consumo, surgido por la presunta violación o infracción de las normas de protección al consumidor, en el que de forma directa y voluntaria intentan resolver sus controversia y que el productor y/o proveedor del bien o servicio de respuesta a la reclamación del consumidor.</t>
  </si>
  <si>
    <t>PROCEDIMIENTO ATENCIÓN CONSUMIDOR RNPC</t>
  </si>
  <si>
    <t>Programa de Casas del Consumidor de Bienes y Servicios</t>
  </si>
  <si>
    <t>Contiene información sobre el funcionamiento y las operaciones diarias que generan el Grupo de Apoyo a la Red Nacional de Protección al Consumidor, en la coordinación y ejecución de los proyectos y programas a través de las Casas del Consumidor.</t>
  </si>
  <si>
    <t>DA02-P01</t>
  </si>
  <si>
    <t>Grupo de Trabajo de Apoyo a la Red Nacional de Protección al Consumidor, autoridades locales y dependencias de la Superintendencia de Industria y Comercio que requieran información</t>
  </si>
  <si>
    <t>Los documentos coadyuvan a realizar seguimiento periódico (diario, quincenal, semanal y/o mensual)  a la ejecución de recursos, el cumplimiento de metas, actividades y productos.</t>
  </si>
  <si>
    <t>Programa de Rutas del Consumidor de Bienes y Servicios</t>
  </si>
  <si>
    <t>Contienen información sobre el funcionamiento y las operaciones diarias que generan el Grupo de Apoyo a la Red Nacional de Protección al Consumidor, en la coordinación y ejecución de los proyectos y programas a través de las Rutas del Consumidor.</t>
  </si>
  <si>
    <t>Base de datos registros del Sistema de Gestion - RNPC</t>
  </si>
  <si>
    <t>Los Arreglos Directos presentados al Grupo de Apoyo a la Red Nacional de Protección al Consumidor a través de sus programas (Casas del Consumidor y Rutas del Consumidor), evidencian la gestión y trámite de la resolución de conflictos entre proveedores y consumidores en un tiempo considerablemente menor al de una demanda, sin la necesidad de adelantar un proceso ante la Delegatura para Asuntos Jurisdiccionales. Estas actividades se encuentran enmarcadas en la Ley 1480 de 2011 "Estatuto del Consumidor", y buscan agilizar actividades de conciliación mediante un contrato de transacción que de conformidad con el artículo 2469 Código Civil Colombiano, es un negocio jurídico por el que las partes de forma voluntaria y libre a partir de concesiones reciprocas, terminan extrajudicialmente en un litigio existente o previene un litigio eventual, mediante la estipulación de obligaciones, claras, expresas y exigibles</t>
  </si>
  <si>
    <t>DE03 - Elaboración de Estudios y Análisis Económicos</t>
  </si>
  <si>
    <t>Boletines Económicos</t>
  </si>
  <si>
    <t>Los Boletines Económicos comprenden notas de carácter noticioso, producidos en forma seriada. Se entrega información relevante de hechos económicos noticiosos a nivel nacional e internacional, de interés para el Despacho del Superintendente, las Delegaturas y las áreas transversales de la Entidad en el marco de su misionalidad. En razón a la importancia de estos documentos, una vez se cumpla el tiempo de retención, estos se conservarán en su totalidad, debido a la importancia de artículos que puedan generar investigación y memoria económica en los temas expuestos.</t>
  </si>
  <si>
    <t>Toda la entidad</t>
  </si>
  <si>
    <t>Grupo de trabajo de Estudios Económicos</t>
  </si>
  <si>
    <t>BOLETINES</t>
  </si>
  <si>
    <t>'DE03 - Elaboración de Estudios y Análisis Económicos</t>
  </si>
  <si>
    <t>Elaboración de estudios económicos sectoriales</t>
  </si>
  <si>
    <t>Estudios Económicos Sectoriales</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</si>
  <si>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 En razón a lo expuesto, estos documentos se transferirán al Archivo General de la Nación para que puedan ser consultados en espacios investigativos.</t>
  </si>
  <si>
    <t>DE03-P01</t>
  </si>
  <si>
    <t>ESTUDIOS</t>
  </si>
  <si>
    <t>Realización de actividades de apoyo y soporte de análisis económico dentro de la entidad</t>
  </si>
  <si>
    <t>Informe de Análisis Económico</t>
  </si>
  <si>
    <t xml:space="preserve">Los informes de análisis económicos, abarcan diversos temas que van desde análisis puntuales solicitados por clientes internos y externos, proyecciones y costeos económicos, noticias de actualidad económica, hasta coyunturas en temas de interés, enmarcados en las áreas de protección de la competencia, protección del consumidor, propiedad industrial, metrología legal  y reglamentos técnicos, y protección de datos personales. Debido a que la información genera conocimiento útil para la entidad, como también para los interesados externos de carácter estatal, estos documentos se transferirán al Archivo General de la Nación para que puedan ser consultados en espacios investigativos. </t>
  </si>
  <si>
    <t>DE03-P03</t>
  </si>
  <si>
    <t>Registros de Socializaciones</t>
  </si>
  <si>
    <t>Los Eventos son espacios de divulgación donde se presentan y socializan los estudios y análisis económicos elaborados por el Grupo de Estudios Económicos, cuyo objetivo es promover la participación de la academia y los diferentes actores del mercado o partes interesadas en temáticas que la SIC vigila y controla. En razón a lo expuesto, se conservará en su totalidad el conjunto de documentos, debido a la relevancia de las  temáticas expuestas en el marco de cada evento y que pueden llegar a impactar en la toma de decisiones o reformulación de políticas, de acuerdo con la participación de los diferentes sectores del estado, industria, academia y público en general. Estos documentos serán transferidos al Archivo General de la Nación para que puedan ser consultados en espacios investigativos.</t>
  </si>
  <si>
    <t>Toda la entidad, la academia, diferentes actores del mercado o partes interesadas</t>
  </si>
  <si>
    <t>REGISTROS</t>
  </si>
  <si>
    <t>Backup histórico de usuarios del Grupo de Estudios Económico</t>
  </si>
  <si>
    <t>Contiene la información histórica del Grupo de Estudios Económico desde su creación, incluye soportes de archivos documentales, productos anual e información generada por las personas del grupo.</t>
  </si>
  <si>
    <t>Oficina de Tecnología e Informática
Grupo de Estudios Económicos</t>
  </si>
  <si>
    <t>OneDrive Grupo de Trabajo de Estudios Económicos</t>
  </si>
  <si>
    <t>Contenedor digital que aloja toda la información digital resultado de las actividades en el cumplimiento de los objetivos del proceso.</t>
  </si>
  <si>
    <t xml:space="preserve">Grupo de trabajo de Estudios Económicos </t>
  </si>
  <si>
    <t>Grupo de trabajo de Estudios Económicos
Oficina de Tecnología e Informática</t>
  </si>
  <si>
    <t>Servidores públicos y contratistas del grupo de trabajo de Estudios Económicos</t>
  </si>
  <si>
    <t>Colaboradores que apoyan el logro de los objetivos del Grupo de Trabajo de Estudios Económicos.</t>
  </si>
  <si>
    <t>'Grupo de trabajo de Estudios Económicos</t>
  </si>
  <si>
    <t xml:space="preserve">No se consideran todos los servidores del proceso, solamente al Coordinador por ser quién lidera y conoce todas las estrategias a gestionar </t>
  </si>
  <si>
    <t>año 2020</t>
  </si>
  <si>
    <t>Grupo de trabajo de estudios económicos</t>
  </si>
  <si>
    <t>Desde la creación del grupo (2012)</t>
  </si>
  <si>
    <t>Art 18 ley 1712 de 2014
Yerro corregido por el Articulo 2° del Decreto 1494:2015</t>
  </si>
  <si>
    <t>Art 18 ley 1712 de 2014
Yerro corregido por el Articulo 2° del Decreto 1494:2015</t>
  </si>
  <si>
    <t xml:space="preserve">Cada vez que un servidor público tenga conocimiento del proceso </t>
  </si>
  <si>
    <t>Cada vez que se genere un estudio económico que tenga la condición de clasificada</t>
  </si>
  <si>
    <t>Cada vez que se genere un informe de análisis económico que tenga la condición de clasificada</t>
  </si>
  <si>
    <t>DE04 - Gestión Estratégica de Tecnología de Información</t>
  </si>
  <si>
    <t>PROCEDIMIENTO DE ESTRATEGIA DE TI</t>
  </si>
  <si>
    <t>Planes de Tecnologías de la Información</t>
  </si>
  <si>
    <t>Son instrumentos que evidencian la planeación sobre la gestión y generación de productos y servicios de la entidad en materia de infraestructura tecnológica.</t>
  </si>
  <si>
    <t>DE04-P07</t>
  </si>
  <si>
    <t>Toda la Entidad</t>
  </si>
  <si>
    <t>Comité Institucional de Gestión y Desempeño</t>
  </si>
  <si>
    <t>Se valora en nivel bajo porque la información es pública</t>
  </si>
  <si>
    <t>PROCEDIMIENTO ARQUITECTURA EMPRESARIAL</t>
  </si>
  <si>
    <t>Registros de Arquitectura Empresarial</t>
  </si>
  <si>
    <t xml:space="preserve">Contiene el resultado de la adopción del marco de arquitectura empresarial que consiste en analizar integralmente la SIC desde diferentes perspectivas o dimensiones, con el propósito de obtener, evaluar y diagnosticar su estado actual y establecer la transformación digital necesaria. </t>
  </si>
  <si>
    <t>DE04-P06</t>
  </si>
  <si>
    <t>Oficina de Tecnología e Informática
Oficina Asesora de Planeación</t>
  </si>
  <si>
    <t xml:space="preserve"> PROCEDIMIENTO CONTROL DE CAMBIOS</t>
  </si>
  <si>
    <t>Registros de Gestión de Cambios</t>
  </si>
  <si>
    <t>es evidencia de la gestión de cambios en las herramientas tecnológicas de la Superintendencia de Industria y Comercio, a fin de asegurar la calidad y continuidad de los servicios tecnológicos (software y hardware).</t>
  </si>
  <si>
    <t>DE04-P04</t>
  </si>
  <si>
    <t>''Servidores públicos y contratistas del Grupo de Trabajo</t>
  </si>
  <si>
    <t>Colaboradores que apoyan el logro de los objetivos del grupo de trabajo</t>
  </si>
  <si>
    <t>Gestión Estratégica de Tecnología de Información</t>
  </si>
  <si>
    <t>PROCEDIMIENTO GESTION DE PROYECTOS DE TI</t>
  </si>
  <si>
    <t>Proyectos de tecnología de la información</t>
  </si>
  <si>
    <t>Proporcionan información sobre el proceso de construcción de los sistemas de información para la entidad. Los documentos reflejan los requerimientos, las arquitecturas de los sistemas de información, las actividades de cada fase del proyecto, y los hitos o entregables.</t>
  </si>
  <si>
    <t>DE04-P05</t>
  </si>
  <si>
    <t>Grupo Gestión de Información y Proyectos Informáticos</t>
  </si>
  <si>
    <t>Proyectos</t>
  </si>
  <si>
    <t>'Oficina de Tecnología e Informática</t>
  </si>
  <si>
    <t>Ley 1712 del 2014</t>
  </si>
  <si>
    <t>Desde que ingresa el funcionario o contratista del trabajo</t>
  </si>
  <si>
    <t>Cada vez que se genere un requerimiento</t>
  </si>
  <si>
    <t xml:space="preserve">Desde que sea aprobado el activo </t>
  </si>
  <si>
    <t>Cada vez que se genere un proyecto</t>
  </si>
  <si>
    <t>GA01 - Contratación</t>
  </si>
  <si>
    <t>Manual de contratación</t>
  </si>
  <si>
    <t>Actas de Comité Asesor de Contratación</t>
  </si>
  <si>
    <t>proveen información sobre las deliberaciones de un órgano consultivo, orientadas a propender una adecuada planeación y ejecución de los contratos requeridos para el cumplimiento de la gestión institucional (Resolución 18024 de 2013 SIC).</t>
  </si>
  <si>
    <t>GA01-I02</t>
  </si>
  <si>
    <t>Grupo de Trabajo de Contratación</t>
  </si>
  <si>
    <t xml:space="preserve"> PROCEDIMIENTOS ACUERDOS MARCO Y OTROS INSTRUMENTOS DE AGREGACION DE DEMANDA </t>
  </si>
  <si>
    <t>Contratos de Acuerdo Marco de Precios</t>
  </si>
  <si>
    <t>El Acuerdo Marco de Precios  es un: (...) "contrato celebrado entre uno o más proveedores y Colombia Compra Eficiente, o quien haga sus veces, para la provisión a las Entidades Estatales de Bienes y Servicios de Características Técnicas Uniformes, en la forma, plazo y condiciones establecidas en este" (artículo 2.2.1.1.1.3.1, Decreto 1082 de 2015).  En la entidad se suscribe esta modalidad de contratación con el objetivo de adquirir bienes y servicios para el cumplimiento de las funciones misionales de la Superintendencia de Industria y Comercio</t>
  </si>
  <si>
    <t>GA01-P11</t>
  </si>
  <si>
    <t>Todas las áreas de la Entidad</t>
  </si>
  <si>
    <t>CONTRATOS</t>
  </si>
  <si>
    <t>Contratos de Arrendamiento</t>
  </si>
  <si>
    <t xml:space="preserve">Los Contratos de Arrendamiento se celebran cuando una de las partes se obliga recíprocamente a conceder el uso y goce de un bien por un tiempo determinado, y la otra a pagar un precio fijo de una sola vez o periódicamente, como contraprestación. </t>
  </si>
  <si>
    <t>Contratos de Comodato</t>
  </si>
  <si>
    <t>De acuerdo con la definición del Código Civil el comodato o préstamo de uso es: (...)  "es un contrato en que la una de las partes entrega a la otra gratuitamente una especie mueble o raíz, para que haga uso de ella, y con cargo de restituir la misma especie después de terminar el uso" (artículo 2200, Ley 57 de 1887).</t>
  </si>
  <si>
    <t>Contratos de Compraventa</t>
  </si>
  <si>
    <t xml:space="preserve">Los Contratos de Compraventa se suscriben cuando una de las partes  se obliga a dar una cosa y la otra a pagarla en dinero. </t>
  </si>
  <si>
    <t>Contratos de Consultoría</t>
  </si>
  <si>
    <t xml:space="preserve">Los Contratos de Consultoría son los que celebran: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Son también contratos de consultoría los que tienen por objeto la interventoría, asesoría, gerencia de obra o de proyectos, dirección, programación y la ejecución de diseños, planos, anteproyectos y proyectos" (numeral 2, artículo 32, Ley 80 de 1993). </t>
  </si>
  <si>
    <t>Contratos de Obra</t>
  </si>
  <si>
    <t>Los Contratos de Obra son: (...) "los que celebren las entidades estatales para la construcción, mantenimiento, instalación y, en general, para la realización de cualquier otro trabajo material sobre bienes inmuebles, cualquiera que sea la modalidad de ejecución y pago" (numeral 1, artículo 32, Ley 80 de 1993).</t>
  </si>
  <si>
    <t>Contratos de Prestación de Servicios</t>
  </si>
  <si>
    <t xml:space="preserve">Son los celebrados con personas naturales o jurídicas para desarrollar actividades relacionadas con la administración o el cumplimiento de las funciones que se hallan a cargo de la entidad contratante, cuando éstas no puedan cumplirse con personal de planta. Se realizan mediante la modalidad de contratación directa cuando se trata de servicios profesionales o para la ejecución de trabajos artísticos, o bien sea para el desarrollo de actividades científicas o tecnológicas. </t>
  </si>
  <si>
    <t>Contratos de Suministros</t>
  </si>
  <si>
    <t>El suministro es: (…) "el contrato por el cual una parte se obliga, a cambio de una contraprestación, a cumplir en favor de otra, en forma independiente, prestaciones periódicas o continuadas de cosas o servicios" (artículo 968, Decreto 410 de 1971). Generalmente la Superintendencia de Industria y Comercio suscribe este tipo de contratos para el mejoramiento de la infraestructura inmobiliaria a través del suministro de bienes muebles y enseres, así como los servicios de mantenimiento de la misma.</t>
  </si>
  <si>
    <t>Contratos Interadministrativos</t>
  </si>
  <si>
    <t>Son los que celebran las entidades públicas con capacidad de tener relaciones interadministrativas, las cuales generan obligaciones que se encuentran amparadas por una reserva presupuestal. Para el caso de la SIC se suscriben estos contratos con el fin de cooperar en el cumplimiento de sus funciones. Por tal razón, una vez se cumpla el tiempo de retención documental en el archivo central se procederá a seleccionar un 50% de los expedientes conforme a los siguientes criterios: aunar esfuerzos técnicos, administrativos y humanos entre la Superintendencia de Industria y Comercio y otras entidades para crear y poner en funcionamiento programas y proyectos establecidos en el plan nacional de desarrollo.</t>
  </si>
  <si>
    <t>Convenios de Asociación</t>
  </si>
  <si>
    <t>son los celebrados con entidades privadas sin ánimo de lucro con el fin de impulsar programas y actividades de interés público en cumplimiento de sus funciones. Para el caso de la sic se suscribe con los siguientes objetos: "Consumo al minuto" y periódico digital "informativo del consumidor”, presentado en desarrollo del programa CONSUFONDO. En razón a lo expuesto, una vez se cumpla el tiempo de retención documental en el archivo central, deben ser transferidos al Archivo General de la Nación para su conservación permanente.</t>
  </si>
  <si>
    <t>Convenios de Cooperación</t>
  </si>
  <si>
    <t>Son acuerdos especiales en virtud de los cuales una Entidad nacional, internacional o extranjera, aporta bienes, servicios o recursos, sin contraprestación económica a cargo del Estado, para el diseño o implementación de planes, programas o proyectos de desarrollo. Al no tener contraprestación, los convenios de cooperación suelen estar regulados por normas especiales que establecen excepciones a las reglas de contratación administrativa e incluso, a las normas tributaras o presupuestales. En el caso de la SIC, se celebran este tipo de Convenios para aunar esfuerzos técnicos, administrativos y humanos entre la Entidad y la Agencia de Desarrollo Tecnológico y de Innovación – Reddi –, para poner en funcionamiento el Centro de Apoyo a la Tecnología y la Innovación – CATI. En razón a lo expuesto, una vez se cumpla el tiempo de retención documental en el archivo central,  deberán ser transferidos al Archivo General de la Nación para su conservación permanente.</t>
  </si>
  <si>
    <t>Convenio Específico</t>
  </si>
  <si>
    <t>Se desprende de un convenio general de cooperación y colaboración, en este tipo de convenios se establecen responsabilidades concretas, así como actividades específicas a desarrollarse por un tiempo determinado. Una vez que concluye la actividad específica, el convenio general puede seguir teniendo validez y se pueden realizar tantos convenios específicos como actividades o proyectos particulares o concretos se lleguen a desarrollar entre las contrapartes. Se desarrollan derivados del Convenio Marco.
Conforme a lo expuesto, una vez se cumpla el tiempo de retención documental en el archivo central, se procederá  a conservar totalmente.</t>
  </si>
  <si>
    <t>Convenios de Específico</t>
  </si>
  <si>
    <t>Convenio Interadministrativo</t>
  </si>
  <si>
    <t>Son los que celebran las entidades públicas y privadas con capacidad de tener relaciones interadministrativas, las cuales generan obligaciones. Para el caso de la SIC,  se suscriben  con el fin de cooperar en el cumplimiento de sus funciones, algunos ejemplos son: Aunar esfuerzos y recursos económicos, técnicos y logísticos entre la Superintendencia en calidad de secretaria técnica de la Red Nacional de Protección al Consumidor y el departamento para crear, poner en funcionamiento y mantener en plena operatividad una o varias Casas del Consumidor de Bienes y Servicios. Una vez se cumpla el tiempo de retención en el archivo central, si  transferidos al Archivo General de la Nación para su conservación permanente.</t>
  </si>
  <si>
    <t>Convenios Interadministrativos</t>
  </si>
  <si>
    <t>Convenio Interinstitucional</t>
  </si>
  <si>
    <t>Todo acto celebrado entre una institución y otras personas jurídicas de derecho público o privado, nacionales o extranjeras y cuya finalidad es aprovechar mutuamente sus recursos o fortalezas" (https://www.copnia.gov.co/sites/default/files/uploads/mapa-procesos/archivos/contratacion/convenios.pdf). Para el caso de la SIC se celebran  con los siguientes fines: aunar esfuerzos técnicos, administrativos y de apoyo logístico entre la Fiduciaria Colombiana de Comercio Exterior S.A. – Fiducoldex y la SIC  para contribuir de manera eficaz y oportuna en el intercambio de información y conocimientos relacionados con informática forense; Aunar esfuerzos para promover prácticas de respeto y protección de los derechos en los entornos empresariales que permitan dar cumplimiento a los compromisos internacionales y al Plan de Derechos Humanos y Empresas en los que la Superintendencia de Industria y Comercio tenga competencia.
Conforme a lo expuesto, una vez se cumpla el tiempo de retención documental en el archivo central, se procederá  a conservar totalmente.</t>
  </si>
  <si>
    <t>Convenios de Interinstitucional</t>
  </si>
  <si>
    <t>Convenio Marco</t>
  </si>
  <si>
    <t>es un documento en el que las partes manifiestan su voluntad de cooperar en determinadas áreas y mediante la realización de diferentes actividades tendientes al cumplimiento de los objetivos de cada una de las partes. Para el caso de la IC,  se han celebrado este tipo de convenios con los siguientes objetos: Disponer de los espacios  donde funciona el laboratorio de metrología legal, y demás instalaciones del instituto a la superintendencia, para el correcto desarrollo de actividades de vigilancia y control de reglamentos técnicos y metrología legal; Establecer las bases de una cooperación reciproca en los ámbitos de la investigación científica, tecnológica y de innovación; formación académica, así como en conocimientos, habilidades y aptitudes laborales; producción, desarrollo y transmisión del conocimiento y de la cultura universal y nacional, sobre la base de la experiencia de las partes, a través de una relación estratégica, continua y sostenida, asegurando al máximo el aprovechamiento de las potencialidades de cada una de las partes.
El tiempo de retención documental en el archivo central, se procederá  a conservar totalmente.</t>
  </si>
  <si>
    <t>Peticiones de Certificaciones</t>
  </si>
  <si>
    <t>Las Peticiones de Certificaciones poseen valor administrativo en virtud del cumplimiento de las funciones asignadas al Grupo de Contratación (artículo 2, Resolución 56858 de 2009; Resolución 2356 de 2017 SIC).</t>
  </si>
  <si>
    <t>DERECHOS DE PETICIÓN</t>
  </si>
  <si>
    <t xml:space="preserve">Procesos Contractuales Declarados Desiertos  </t>
  </si>
  <si>
    <t>Son documentos que evidencian el proceso precontractual, en especial las propuestas de las licitaciones no seleccionadas. En algunos casos presentan la resolución por medio de la cual se declara desierta o no adjudicada la licitación.</t>
  </si>
  <si>
    <t>PROCESOS</t>
  </si>
  <si>
    <t>Aplicativo estudios previos</t>
  </si>
  <si>
    <t>Permite emitir, verificar y aprobar los estudios previos y demás documentos requeridos para el proceso de contratación de prestación de servicios  personas naturales.</t>
  </si>
  <si>
    <t>Base de datos histórica de contratación por años</t>
  </si>
  <si>
    <t>Histórico de contratos celebrados por la entidad</t>
  </si>
  <si>
    <t>Servidores públicos y contratistas del Grupo de Trabajo de Contratación</t>
  </si>
  <si>
    <t>Colaboradores que  apoyan el logro de los objetivos del proceso.</t>
  </si>
  <si>
    <t>Modulo Certificaciones Contractuales</t>
  </si>
  <si>
    <t>Permite generar certificaciones contractuales de personas natural que no hayan tenido modificación de un manera automática</t>
  </si>
  <si>
    <t>Cada vez que se realiza un proceso de licitación publica</t>
  </si>
  <si>
    <t>Cada vez que se realice un proceso de Acuerdo Marco de Precios</t>
  </si>
  <si>
    <t>Cada vez que se realice un proceso de Arrendamiento</t>
  </si>
  <si>
    <t>Cada vez que se realice un proceso de Contrato de Comodato</t>
  </si>
  <si>
    <t>Cada vez que se realice un proceso de Contrato de Compraventa</t>
  </si>
  <si>
    <t>Cada vez que se realice un proceso de Contrato de consultoría</t>
  </si>
  <si>
    <t>Cada vez que se realice un proceso de Contrato de Obra</t>
  </si>
  <si>
    <t>Cada vez que se realice un proceso de Contrato de prestación de  Servicios</t>
  </si>
  <si>
    <t>Cada vez que se realice un proceso de Contrato de Suministro</t>
  </si>
  <si>
    <t>SI</t>
  </si>
  <si>
    <t>Cada vez que se realice un proceso de Contrato Interadministrativo</t>
  </si>
  <si>
    <t xml:space="preserve">Cada vez que se realice un proceso de Convenio de Asociación </t>
  </si>
  <si>
    <t>Cada vez que se realice un proceso de Convenio de Cooperación</t>
  </si>
  <si>
    <t>Cada vez que se realice un proceso de Convenio Específico</t>
  </si>
  <si>
    <t>Cada vez que se realice un proceso de Convenio Interadministrativo</t>
  </si>
  <si>
    <t>Cada vez que se realice un proceso de Convenio Interinstitucional</t>
  </si>
  <si>
    <t>Cada vez que se realice un proceso de Convenio Marco</t>
  </si>
  <si>
    <t>Cada vez que se realice un proceso de Certificación</t>
  </si>
  <si>
    <t>Cada vez que se realice un procesos Contractuales Declarados Desiertos</t>
  </si>
  <si>
    <t>Ley 1266 de 2008</t>
  </si>
  <si>
    <t>Ley 1581 de 2012</t>
  </si>
  <si>
    <t>En el momento que solicita la certificación</t>
  </si>
  <si>
    <t>no</t>
  </si>
  <si>
    <t>archivo físico</t>
  </si>
  <si>
    <t>GA02 - Inventarios</t>
  </si>
  <si>
    <t>Procedimiento administración de bienes devolutivos y de consumo</t>
  </si>
  <si>
    <t>Boletines de Almacén</t>
  </si>
  <si>
    <t>Refleja los movimientos de almacén (las entradas, las salidas, las bajas, y los reintegros).</t>
  </si>
  <si>
    <t>GA02-P01</t>
  </si>
  <si>
    <t>Grupo de Servicios Administrativos y Recursos Físicos
Almacén
Dirección financiera</t>
  </si>
  <si>
    <t>Grupo de Servicios Administrativos y Recursos Físicos - Almacén</t>
  </si>
  <si>
    <t>Comprobantes de Baja de Almacén</t>
  </si>
  <si>
    <t>Refleja el proceso de retirar definitivamente un bien, tanto físicamente, como de los registros contables e inventarios que forman parte del patrimonio de la entidad.</t>
  </si>
  <si>
    <t>'Grupo de Servicios Administrativos y Recursos Físicos - Almacén</t>
  </si>
  <si>
    <t>COMPROBANTES DE ALMACÉN</t>
  </si>
  <si>
    <t>Comprobantes de Egreso de Bienes de Almacén</t>
  </si>
  <si>
    <t>Acredita la salida material y real de un bien o elemento del almacén, de tal forma que se cuenta con un soporte para legalizar los registros en almacén y efectuar los asientos de contabilidad</t>
  </si>
  <si>
    <t>Comprobantes de Ingreso de Bienes de Almacén</t>
  </si>
  <si>
    <t>Acredita el ingreso material y real de un bien o elemento al almacén de la entidad, constituyéndose así en el soporte para legalizar los registros en inventario y efectuar los asientos de contabilidad.</t>
  </si>
  <si>
    <t>Grupo de Servicios Administrativos y Recursos Físicos
Almacén
Dirección financiera</t>
  </si>
  <si>
    <t xml:space="preserve">   Inventarios de Bienes Devolutivos y de Consumo</t>
  </si>
  <si>
    <t>Refleja el conteo de los bienes adquiridos por la entidad.</t>
  </si>
  <si>
    <t>INVENTARIOS</t>
  </si>
  <si>
    <t>Cuenta de correo almacen@sic.gov.co</t>
  </si>
  <si>
    <t>Correo electrónico que recepciona las solicitudes de insumos de papelería y traslados o movimientos internos de activos, dispuesto para las personas que no tienen usuario en Aranda.</t>
  </si>
  <si>
    <t xml:space="preserve">Grupo de Servicios Administrativos y Recursos Físicos
Almacén
</t>
  </si>
  <si>
    <t>'Grupo de Servicios Administrativos y Recursos Físicos - Almacén 
Oficina de Tecnología e Informática</t>
  </si>
  <si>
    <t>Helisa</t>
  </si>
  <si>
    <t>Aplicativo contable que administra los activos fijos y de consumo de la Entidad.</t>
  </si>
  <si>
    <t>GA03 - Servicios Administrativos</t>
  </si>
  <si>
    <t>Herramienta ARANDA- solicitudes de entrada y salida de bienes.</t>
  </si>
  <si>
    <t>Sistema de información que permite el control y validación de ingresos y salidas de bienes de la Entidad.</t>
  </si>
  <si>
    <t>Grupo de Servicios Administrativos y Recursos Físicos- Almacén
Oficina de Tecnología e Informática</t>
  </si>
  <si>
    <t>Servidores públicos y contratistas del Grupo de Servicios Administrativos y recursos Físicos -Almacén</t>
  </si>
  <si>
    <t>Colaboradores que apoyan el logro de los objetivos del Grupo de Trabajo de Servicios Administrativos y Recursos Físicos- Almacén Inventarios.</t>
  </si>
  <si>
    <t>Grupo de  Servicios administrativos y Recursos Físicos-Almacén</t>
  </si>
  <si>
    <t>1968 fecha de creación de la Superintendencia de Industria y Comercio</t>
  </si>
  <si>
    <t>Cada vez que se recibe la solicitud</t>
  </si>
  <si>
    <t>Grupo de Servicios Administrativos y Recursos Físicos - Almacén
Oficina de Tecnología e Informática</t>
  </si>
  <si>
    <t>Grupo de Servicios Administrativos y Recursos Físicos</t>
  </si>
  <si>
    <t>Grupo de Servicios Administrativos y Recursos Físicos
Oficina de Tecnología e Informática</t>
  </si>
  <si>
    <t>Fecha de nombramiento (Funcionario) y la fecha de suscripción del contrato</t>
  </si>
  <si>
    <t>Grupo de Servicios Administrativos y Recursos Físicos- Almacén</t>
  </si>
  <si>
    <t>N.A</t>
  </si>
  <si>
    <t>'GA03 - Servicios Administrativos</t>
  </si>
  <si>
    <t>PROCEDIMIENTO SERVICIOS ADMINISTRATIVOS</t>
  </si>
  <si>
    <t>Historiales de vehículos</t>
  </si>
  <si>
    <t>Comprenden el conjunto de documentos relacionados con la adquisición, las especificaciones técnicas, los mantenimientos e inspecciones realizadas del parque automotor.</t>
  </si>
  <si>
    <t>GA03-P01</t>
  </si>
  <si>
    <t>HISTORIALES</t>
  </si>
  <si>
    <t>Historiales de Vehículos</t>
  </si>
  <si>
    <t>Historiales de Bienes Inmuebles</t>
  </si>
  <si>
    <t>Evidencian la gestión de los inmuebles que posee la entidad.</t>
  </si>
  <si>
    <t>INSTRUCTIVO MANTENIMIENTO PREVENTIVO Y-O CORRECTIVO DE BIENES MUEBLES E INMUEBLES</t>
  </si>
  <si>
    <t xml:space="preserve">Programas de Mantenimiento de Bienes Muebles e Inmuebles  </t>
  </si>
  <si>
    <t>Comprende el conjunto de acciones orientadas, tanto a prevenir el desgaste natural de la infraestructura, maquinaria y equipo, así como las actividades de recuperación en casos de descomposición.</t>
  </si>
  <si>
    <t>GA03-I02</t>
  </si>
  <si>
    <t>PROGRAMA</t>
  </si>
  <si>
    <t xml:space="preserve">Registros de Administración de la Vigilancia y Seguridad </t>
  </si>
  <si>
    <t>Evidencian los procedimientos para el ingreso de servidores públicos, asignación de tarjetas de acceso y carné.</t>
  </si>
  <si>
    <t xml:space="preserve"> Registro de administración de la vigilancia y seguridad.</t>
  </si>
  <si>
    <t>Registros de Administración de Servicios de Aseo y Cafetería</t>
  </si>
  <si>
    <t>Refleja los registros de inspección y seguimiento a la limpieza de las instalaciones de la Superintendencia de Industria y Comercio.</t>
  </si>
  <si>
    <t>Registros de Ingreso o Retiro de Bienes de las Instalaciones de la Entidad</t>
  </si>
  <si>
    <t>Evidencian el trámite de solicitudes de ingreso o salida de bienes, de acuerdo con los siguientes motivos: eventos, teletrabajo o visitas; asuntos de mantenimiento o garantía; baja de bienes.</t>
  </si>
  <si>
    <t xml:space="preserve"> REGISTROS</t>
  </si>
  <si>
    <t>Registros de Préstamo de Salas de Juntas y Capacitación</t>
  </si>
  <si>
    <t>Evidencian los registros de entrega y recepción de salas.</t>
  </si>
  <si>
    <t>Base de datos de personal autorizado de ingreso a la Entidad.</t>
  </si>
  <si>
    <t>Sistema de información que permite al proceso recepcionar todas las solicitudes de  acceso a las instalaciones de la Entidad en días no hábiles.</t>
  </si>
  <si>
    <t>Grupo de Servicios Administrativos y Recursos Físicos-  
'Oficina de Tecnología e Informática</t>
  </si>
  <si>
    <t>Base de datos de personas con tarjetas de acceso a la Entidad.</t>
  </si>
  <si>
    <t>Permite el control de las tarjetas de acceso a la Entidad.</t>
  </si>
  <si>
    <t>Herramienta ARANDA- Módulo servicios administrativos</t>
  </si>
  <si>
    <t>Sistema de información que permite al proceso recepcionar todas las solicitudes de servicios administrativos e inventarios</t>
  </si>
  <si>
    <t>Grupo de Servicios Administrativos y Recursos Físicos 
'Oficina de Tecnología e Informática</t>
  </si>
  <si>
    <t>Grupo de Servicios Administrativos y Recursos Físicos
'Oficina de Tecnología e Informática</t>
  </si>
  <si>
    <t>CCTV</t>
  </si>
  <si>
    <t>Sistema de monitoreo de cámaras de vigilancia</t>
  </si>
  <si>
    <t>Empresa de vigilancia y seguridad privada</t>
  </si>
  <si>
    <t>Integra32</t>
  </si>
  <si>
    <t xml:space="preserve">Aplicativo que permite controlar los permisos de ingresos asignados a las tarjetas de acceso </t>
  </si>
  <si>
    <t>Servidores públicos y contratistas del 'Grupo de Servicios Administrativos y Recursos Físicos</t>
  </si>
  <si>
    <t>Colaboradores que apoyan el logro de los objetivos del Grupo de Trabajo de Servicios Administrativos y Recursos Físicos.</t>
  </si>
  <si>
    <t>Fecha de nombramiento para el funcionario y/o suscripción del contrato correspondiente</t>
  </si>
  <si>
    <t>En la fecha de adquisición de cada vehículo</t>
  </si>
  <si>
    <t>'Grupo de Servicios Administrativos y Recursos Físicos</t>
  </si>
  <si>
    <t>En la fecha de adquisición de cada bien inmueble</t>
  </si>
  <si>
    <t>De acuerdo a la vigencia del contrato</t>
  </si>
  <si>
    <t>De acuerdo a la fecha de solicitud</t>
  </si>
  <si>
    <t>De acuerdo a la fecha de solicitud.</t>
  </si>
  <si>
    <t>Desde 2014</t>
  </si>
  <si>
    <t>Desde 2015</t>
  </si>
  <si>
    <t>De acuerdo  a la fecha de  nombramiento  y suscripción del contrato</t>
  </si>
  <si>
    <t>11-05-202</t>
  </si>
  <si>
    <t>De acuerdo a la solicitud</t>
  </si>
  <si>
    <t>GF01 - Contable</t>
  </si>
  <si>
    <t>Actas de Comité Técnico de Sostenibilidad Contable</t>
  </si>
  <si>
    <t>Proveen información sobre los casos sometidos a consideración en relación con la depuración, ajustes o castigos necesarios, la evaluación de los informes de entes de control, así como los informes de control interno que tengan relación con los estados financieros de la entidad, entre otros  (Resolución 21782 de 2012 SIC).</t>
  </si>
  <si>
    <t>SECRETARIA GENERAL
OFICINA ASESORA JURIDICA
CONTROL INTERNO
OFICINA TECNOLOGÍAS DE INFORMACION</t>
  </si>
  <si>
    <t>PROCEDIMIENTO DE GESTION CONTABLE</t>
  </si>
  <si>
    <t>Boletines de Deudores Morosos del Estado</t>
  </si>
  <si>
    <t>Contienen la información del deudor moroso, bien sea persona natural o jurídica, la identificación y monto del acto generador de la obligación, su fecha de vencimiento y el término de extinción de la misma (Parágrafo 3, artículo 2, Ley 901 de 2004).</t>
  </si>
  <si>
    <t>GF01-P01</t>
  </si>
  <si>
    <t>Dirección Financiera
Oficina Asesora Jurídica</t>
  </si>
  <si>
    <t>Dirección Financiera</t>
  </si>
  <si>
    <t xml:space="preserve">Contaduría General de la Nacional </t>
  </si>
  <si>
    <t>Estados Financieros de Propósito General</t>
  </si>
  <si>
    <t>son: (…) "los que se preparan al cierre de un periodo para ser conocidos por usuarios indeterminados, con el ánimo principal de satisfacer el interés común del público en evaluar la capacidad de un ente económico para generar flujos favorables de fondos" (artículo 21, Decreto 2649 de 1993).</t>
  </si>
  <si>
    <t>Todas las dependencias</t>
  </si>
  <si>
    <t>ESTADOS FINANCIEROS</t>
  </si>
  <si>
    <t>Son fuente de información de la gestión administrativa de la Superintendencia, sobre las actuaciones legales, técnicas, contables, financieras y de gestión, como resultado de la administración, manejo y rendimiento de fondos, bienes o recursos públicos.</t>
  </si>
  <si>
    <t>DESPACHO SUPERINTENDENTE
SECRETARIA GENERAL
CONTROL INTERNO</t>
  </si>
  <si>
    <t>SECRETARIA GENERAL</t>
  </si>
  <si>
    <t>Libros Auxiliares</t>
  </si>
  <si>
    <t>Estos documentos evidencian el ejercicio de operaciones financieras . Debido a que la información anual se consolida en los Libros Oficiales de Contabilidad y los Estados Financieros de Propósito General. (Definición del BANTER del Archivo General de la Nación).</t>
  </si>
  <si>
    <t>LIBROS CONTABLES PRINCIPALES</t>
  </si>
  <si>
    <t>Libros Diarios</t>
  </si>
  <si>
    <t>Presenta en los movimientos débito y crédito de las cuentas, el registro cronológico y preciso de las operaciones diarias efectuadas (Definición del BANTER del Archivo General de la Nación).</t>
  </si>
  <si>
    <t>Libros Mayores</t>
  </si>
  <si>
    <t>Contienen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(Definición del BANTER del Archivo General de la Nación)</t>
  </si>
  <si>
    <t>Reportes de Información Contable Pública</t>
  </si>
  <si>
    <t>Son los remitidos a la Contaduría General de la Nación a través del Sistema Consolidación de Hacienda e Información Pública (CHIP) (Resolución 706 de 2016 de la Contaduría General de la Nación).</t>
  </si>
  <si>
    <t>GF01 - Contable
Oficina de Control Interno</t>
  </si>
  <si>
    <t>REPORTES</t>
  </si>
  <si>
    <t>Sistema HELISA</t>
  </si>
  <si>
    <t>Software comercial adaptado a las necesidades de la entidad que permite administrar la propiedad, planta y equipo y otros activos (licencias) en forma individualizada.</t>
  </si>
  <si>
    <t>Grupo de trabajo de recursos físicos 
GF01 Gestión Contable</t>
  </si>
  <si>
    <t>Dirección Financiera
Dirección Administrativa</t>
  </si>
  <si>
    <t>Sistema de derecho al turno - fase contabilidad</t>
  </si>
  <si>
    <t>Sistema que permite establecer un orden en la radicación de la cuenta para trámite de pago.</t>
  </si>
  <si>
    <t>Sistema de información de multas y contribuciones.</t>
  </si>
  <si>
    <t>Sistema trasversal que permite registrar las multas y las contribuciones por seguimiento a condicionamientos y garantías, desde el momento de su imposición y sus diferentes actuaciones hasta su extinción.</t>
  </si>
  <si>
    <t>Dirección Financiera
Gestión Judicial
Notificaciones y certificaciones.
Cobro Coactivo</t>
  </si>
  <si>
    <t xml:space="preserve">Matriz de control de obligaciones </t>
  </si>
  <si>
    <t>Excel que permite controlar la liquidación y deducciones para pagos de contratos.</t>
  </si>
  <si>
    <t>Matriz de estimación de pasivo contingente</t>
  </si>
  <si>
    <t>Excel creado por la Agencia Nacional de Defensa Jurídica del estado para estimar el pasivo contingente por demandas a cargo de las entidades públicas</t>
  </si>
  <si>
    <t xml:space="preserve">Dirección Financiera
Grupo de Gestión Judicial </t>
  </si>
  <si>
    <t>Servidores públicos y contratistas del proceso Contable.</t>
  </si>
  <si>
    <t>Personal que apoya el logro de los objetivos del proceso.</t>
  </si>
  <si>
    <t>Reporte nómina SIGEP</t>
  </si>
  <si>
    <t>Reporte del aplicativo SIGEP para la causación y pago laborales</t>
  </si>
  <si>
    <t>GF01 - Contable
GF02 - Presupuestal
GF03 - Tesorería</t>
  </si>
  <si>
    <t>Activos Fijos e intangibles</t>
  </si>
  <si>
    <t>Conciliación entre la información de HELISA y la Información en SIIF y sus fuentes de información</t>
  </si>
  <si>
    <t>Reportes SIIF</t>
  </si>
  <si>
    <t xml:space="preserve">Son los reportes descargados desde el aplicativo SIIF para realizar registros contables para su posterior conciliación </t>
  </si>
  <si>
    <t>Operaciones recíprocas</t>
  </si>
  <si>
    <t xml:space="preserve">Reportes de SIIF, comunicaciones de Entidades Gubernamentales relacionadas con las operaciones recíprocas, conciliación y circularización </t>
  </si>
  <si>
    <t>Medios Magnéticos</t>
  </si>
  <si>
    <t>Reporte de información exógena</t>
  </si>
  <si>
    <t>DIR FIN Gestión financiera-Multas</t>
  </si>
  <si>
    <t>Base de datos generada por el sistema de información de multas y contribuciones. Descripción finalidad: Cifras para los estados financieros relacionadas con la imposición de multas y contribuciones (Cuentas por cobrar-cuentas por pagar, cuentas de orden), informes a entes de control, toma de decisiones.</t>
  </si>
  <si>
    <t>Secretaría General</t>
  </si>
  <si>
    <t>Ley 1712 de 2014. Artículo 19 literal d)  a prevención, investigación y persecución de los delitos y las faltas disciplinarias, mientras que no se haga efectiva la medida de aseguramiento o se formule pliego de cargos, según el caso;</t>
  </si>
  <si>
    <t>Ley 1581 de 2012 Habeas Data</t>
  </si>
  <si>
    <t>Dirección Financiera
Dirección Administrativa</t>
  </si>
  <si>
    <t>1266 de 2008</t>
  </si>
  <si>
    <t>Desde que nace jurídicamente la SIC</t>
  </si>
  <si>
    <t>Desde la generación del documento</t>
  </si>
  <si>
    <t>Cada vez que ingresa un funcionario o contratista al proceso</t>
  </si>
  <si>
    <t>GF02 - Presupuestal</t>
  </si>
  <si>
    <t>PROCEDIMIENTO PRESUPUESTO DE GASTOS</t>
  </si>
  <si>
    <t>Certificados de Disponibilidad Presupuestal</t>
  </si>
  <si>
    <t>Garantiza la existencia de apropiación presupuestal disponible y libre de afectación para la asunción de compromisos con cargo al presupuesto de la respectiva vigencia fiscal" (artículo 2, Resolución 36 de 1998 Ministerio de Hacienda y Crédito Público).</t>
  </si>
  <si>
    <t>GF02-P02</t>
  </si>
  <si>
    <t>Dirección financiera</t>
  </si>
  <si>
    <t>GF02-Presupuestal</t>
  </si>
  <si>
    <t>CERTIFICADOS</t>
  </si>
  <si>
    <t>Certificados de Registro Presupuestal</t>
  </si>
  <si>
    <t>Se definen como: (...)"la operación mediante la cual se perfecciona el compromiso y se afecta en forma definitiva la apropiación, garantizando que ésta no será desviada a ningún otro fin. En esta operación se debe indicar claramente el valor y el plazo de las prestaciones a que haya lugar"</t>
  </si>
  <si>
    <t xml:space="preserve"> Informes de Ejecución Presupuestal</t>
  </si>
  <si>
    <t>Reflejan el destino de los recursos financieros para el cumplimiento de los compromisos y las obligaciones adquiridos por la entidad en cada vigencia.</t>
  </si>
  <si>
    <t>Reportes de Cuentas por Pagar</t>
  </si>
  <si>
    <t>Registra: "las obligaciones pendientes de pago de la vigencia anterior por cada uno de los compromisos y que se constituyen en las cuentas por pagar presupuestales al cierre del período fiscal, los pagos realizados con cargo a ellas en la vigencia siguiente y los saldos vigentes o fenecidos" (artículo 9, Resolución 007 de 2016</t>
  </si>
  <si>
    <t>Dirección Financiera
Oficina Asesora de Planeación</t>
  </si>
  <si>
    <t>REPORTES DE CONTABILIDAD PRESUPUESTAL</t>
  </si>
  <si>
    <t>Reportes de Registro de Reservas Presupuestales</t>
  </si>
  <si>
    <t>Registra (...) "los compromisos pendientes de obligar de la vigencia anterior por cada una de las apropiaciones, y que se constituyeron en reservas presupuestales al cierre del período fiscal, las obligaciones y pagos realizados con cargo a ellas en la vigencia siguiente y los saldos vigentes o fenecidos" (artículo 9, Resolución 007 de 2016. Contraloría General de la República).</t>
  </si>
  <si>
    <t>Reportes de Vigencias Futuras</t>
  </si>
  <si>
    <t>Registra (…) "el monto de las autorizaciones, el periodo en años para el cual se autorizan, ajustes o modificaciones al monto aprobado, compromisos, obligaciones y pagos de las vigencias futuras" (artículo 9, Resolución 007 de 2016. Contraloría General de la República).</t>
  </si>
  <si>
    <t>Solicitudes de Modificación Presupuestal</t>
  </si>
  <si>
    <t>Se generan cuando es necesario aumentar o disminuir la cuantía de las apropiaciones de un proyecto de inversión, mediante traslados, adiciones, etc.</t>
  </si>
  <si>
    <t>Servidores públicos y contratistas del proceso Presupuestal.</t>
  </si>
  <si>
    <t>Almacenamiento en One Drive</t>
  </si>
  <si>
    <t>Carpetas en la nube en el software OneDrive las cuales contienen la información de los procesos presupuestales (RP, CDP y Traslados presupuestales)</t>
  </si>
  <si>
    <t>Ley 1712 de 2014. Artículo 18 literal c)  Los secretos comerciales, industriales y profesionales</t>
  </si>
  <si>
    <t>GF03- Tesorería</t>
  </si>
  <si>
    <t>CONCILIACIONES BANCARIAS</t>
  </si>
  <si>
    <t xml:space="preserve">Comprenden: la "comparación entre los datos informados por una institución financiera, sobre los movimientos de una cuenta corriente o de ahorros, con los libros de contabilidad de la entidad contable pública, con explicación de sus diferencias, si las hubiere" </t>
  </si>
  <si>
    <t>GF03 - Tesorería
GF01 - Contable</t>
  </si>
  <si>
    <t>Declaraciones de Estampillas Pro-Universidades</t>
  </si>
  <si>
    <t>Presentan la información de los contribuyentes ante las entidades que retienen y administran los diferentes impuestos del Estado.</t>
  </si>
  <si>
    <t>Superintendencia de Industria y Comercio
 Dirección Financiera</t>
  </si>
  <si>
    <t>GF03 - Tesorería</t>
  </si>
  <si>
    <t>DECLARACIONES TRIBUTARIAS</t>
  </si>
  <si>
    <t>Declaraciones de Impuestos de Industria y Comercio</t>
  </si>
  <si>
    <t xml:space="preserve">Declaraciones de Retención en la Fuente Sobre las Ventas </t>
  </si>
  <si>
    <t>PROCEDIMIENTO DE PAGO DE CUENTAS Y TESORERÍA</t>
  </si>
  <si>
    <t xml:space="preserve">ORDENES DE PAGO </t>
  </si>
  <si>
    <t>Fuente de información sobre la instrucción o mandato de pago.</t>
  </si>
  <si>
    <t>GF03-P01</t>
  </si>
  <si>
    <t>Contratistas
Proveedores
Usuarios internos de la Entidad
Dirección Financiera</t>
  </si>
  <si>
    <t xml:space="preserve">Programas Anuales Mensualizados de Caja </t>
  </si>
  <si>
    <t>Instrumento de administración financiera mediante el cual se verifica y aprueba el monto máximo mensual de fondos disponibles"</t>
  </si>
  <si>
    <t>Delegaturas 
Dirección Financiera</t>
  </si>
  <si>
    <t>PROCEDIMIENTO CAJA MENOR</t>
  </si>
  <si>
    <t>Registros de Operaciones de Caja Menor</t>
  </si>
  <si>
    <t>Provee información sobre los procesos de apertura, ejecución, reembolso y legalización de las operaciones de la caja menor (artículo 12, Decreto 2768 de 2012).</t>
  </si>
  <si>
    <t>GA03-P02
GA03-F19
GA03-F20
GA03-F21
GA03-F22
GA03-F23</t>
  </si>
  <si>
    <t>Gestión Administrativa 
Dirección Financiera</t>
  </si>
  <si>
    <t>Gestión Administrativa 
Despacho Superintendente
Dirección Financiera</t>
  </si>
  <si>
    <t>SIC Comisiona.</t>
  </si>
  <si>
    <t>Sistema para el reconocimiento y tramite presupuestal de viáticos y gastos de viaje.</t>
  </si>
  <si>
    <t>Sistema de derecho al turno - fase tesorería.</t>
  </si>
  <si>
    <t>Disco duro</t>
  </si>
  <si>
    <t>Almacena copias de la información de Tesorería.</t>
  </si>
  <si>
    <t>N/a</t>
  </si>
  <si>
    <t>Servidores públicos y contratistas del proceso de Tesorería.</t>
  </si>
  <si>
    <t>GF04 - Gestión de ingresos y devoluciones</t>
  </si>
  <si>
    <t>PROCEDIMIENTO DE INGRESOS, TITULOS DE DEPOSITO JUDICIAL Y DEVOLUCIONES</t>
  </si>
  <si>
    <t>Reportes de Recaudos e Ingresos</t>
  </si>
  <si>
    <t>Evidencian el ejercicio de procedimientos de los ingresos y recaudos de la entidad.</t>
  </si>
  <si>
    <t>GF04-P01</t>
  </si>
  <si>
    <t xml:space="preserve">TÍTULOS DE DEPÓSITO JUDICIAL </t>
  </si>
  <si>
    <t>Hace referencia a los autos de aplicación y/o entrega relacionados con el proceso de administración de TDJ</t>
  </si>
  <si>
    <t>Módulo de recaudos.</t>
  </si>
  <si>
    <t>Se legalizan los pagos realizados a la superintendencia de industria y comercio.</t>
  </si>
  <si>
    <t>Dirección Financiera
Contratistas Casas Consumidor</t>
  </si>
  <si>
    <t>Sistema Títulos de Depósito Judicial.</t>
  </si>
  <si>
    <t>Sistema permite controlar la administración los títulos de depósito judicial.</t>
  </si>
  <si>
    <t>Servidores públicos y contratistas del proceso de Gestión de ingresos y devoluciones.</t>
  </si>
  <si>
    <t>Proceso de Gestión de ingresos y devoluciones</t>
  </si>
  <si>
    <t>TÍTULOS DE DEPÓSITO JUDICIAL  - DIGITALES</t>
  </si>
  <si>
    <t>Son títulos valores virtuales que permiten hacer efectivo el cobro de las obligaciones que forman parte del proceso coactivo.</t>
  </si>
  <si>
    <t>Dirección Financiera
Cobro Coactivo
Gestión Judicial
Delegatura asuntos jurisdiccionales</t>
  </si>
  <si>
    <t>Aplicativo de devoluciones</t>
  </si>
  <si>
    <t>Sistema que permite gestionar las solicitudes de devolución y almacena los soportes documentales del proceso</t>
  </si>
  <si>
    <t>Ciudadanía
Gestión Judicial
Dirección Financiera</t>
  </si>
  <si>
    <t xml:space="preserve">Registro contable presupuestal de ingresos y devolución con sus respectivos reportes y/o consultas </t>
  </si>
  <si>
    <t>Ministerio de Hacienda y Crédito Público</t>
  </si>
  <si>
    <t>Reportes DIAN</t>
  </si>
  <si>
    <t>Reporte de información del estado de deuda pública respecto del beneficiario de una devolución</t>
  </si>
  <si>
    <t>DIAN</t>
  </si>
  <si>
    <t>Certificados existencia y representación legal (RUES)</t>
  </si>
  <si>
    <t>Certificado que muestra el detalle de la información corporativa de las personas jurídicas y/o establecimientos de comercio</t>
  </si>
  <si>
    <t>RUES</t>
  </si>
  <si>
    <t>Reportes Bancarios</t>
  </si>
  <si>
    <t>Reporte informativo de las transacciones realizadas en el banco por los usuarios externos correspondientes a multas, tasas, contribuciones y TDJ</t>
  </si>
  <si>
    <t>ENTIDAD BANCARIA</t>
  </si>
  <si>
    <t>ENTIDAD FINANCIERA</t>
  </si>
  <si>
    <t>Ley 1581 de 2012 Habeas Data
Circular Básica Jurídica del Sistema Financiero</t>
  </si>
  <si>
    <t>GJ01 Cobro Coactivo</t>
  </si>
  <si>
    <t>Procedimiento de cobro coactivo</t>
  </si>
  <si>
    <t xml:space="preserve"> Procesos de Cobro Coactivo</t>
  </si>
  <si>
    <t>Son el resultado de las acciones que adelanta la Superintendencia de Industria y Comercio con el objeto de hacer efectiva la recuperación de los créditos fiscales originados en actos administrativos que prestan mérito ejecutivo por la vía del proceso administrativo de cobro coactivo. Estos documentos poseen valor administrativo y legal en cumplimiento de las funciones asignadas al Grupo de Cobro Coactivo.</t>
  </si>
  <si>
    <t xml:space="preserve">GJ01 P01 </t>
  </si>
  <si>
    <t>Grupo de trabajo de Cobro Coactivo</t>
  </si>
  <si>
    <t>Coordinadora del grupo  de trabajo de Cobro Coactivo
Jefe de la oficina asesora jurídica</t>
  </si>
  <si>
    <t>Cada vez que se crea un proceso</t>
  </si>
  <si>
    <t>Ley 1712 de 2014
 Ley 1739 de 2014
Artículo 849-4 del Estatuto Tributario</t>
  </si>
  <si>
    <t>Procedimiento de cobro coactivo o Nuevo sistema de cobro coactivo.</t>
  </si>
  <si>
    <t>Nuevo sistema de cobro coactivo.</t>
  </si>
  <si>
    <t xml:space="preserve">Herramienta que contiene todas las funcionalidades, controles y alertas para la gestión de todas las etapas de los expedientes en cobro coactivo. </t>
  </si>
  <si>
    <t>'Servidores públicos y contratistas del Grupo de Trabajo de Cobro Coactivo</t>
  </si>
  <si>
    <t>Colaboradores que apoyan el logro de los objetivos del grupo de trabajo de Cobro Coactivo.</t>
  </si>
  <si>
    <t>'Grupo de trabajo de Cobro Coactivo</t>
  </si>
  <si>
    <t>GJ02 -  Gestión Judicial</t>
  </si>
  <si>
    <t>Procedimiento Acciones constitucionales</t>
  </si>
  <si>
    <t>Acciones de Cumplimiento</t>
  </si>
  <si>
    <t>Las Acciones de Cumplimiento son el mecanismo que los ciudadanos utilizan para hacer efectiva la aplicación de una ley o norma, la cual no se acata en determinado espacio.</t>
  </si>
  <si>
    <t>GJ02 P02</t>
  </si>
  <si>
    <t>Grupo de Gestión Judicial</t>
  </si>
  <si>
    <t>ACCIONES CONSTITUCIONALES</t>
  </si>
  <si>
    <t>Grupo de Trabajo de Gestión Judicial</t>
  </si>
  <si>
    <t>GJ02 - Gestión Judicial</t>
  </si>
  <si>
    <t>Acciones de Grupo</t>
  </si>
  <si>
    <t>Las Acciones de Grupo refleja las acciones interpuestas por un conjunto de personas para obtener el reconocimiento y pago de indemnizaciones de perjuicios individuales.</t>
  </si>
  <si>
    <t>Procedimiento Repetición y Llamamiento en garantía</t>
  </si>
  <si>
    <t>Acciones de Repetición</t>
  </si>
  <si>
    <t xml:space="preserve">Las Acciones de Repetición se ejercen en contra del servidor o ex servidor público que como consecuencia  de su conducta dolosa o gravemente culposa haya dado reconocimiento indemnizatorio por parte del Estado, proveniente de una condena, conciliación u otra forma de terminación de un conflicto (artículo 2, Ley 678 de 2001). </t>
  </si>
  <si>
    <t>GJ02 P05</t>
  </si>
  <si>
    <t>Acciones de Tutela</t>
  </si>
  <si>
    <t xml:space="preserve">Los expedientes que conforman las Acciones de Tutela ofrecen un amplio espectro sobre la visión del ciudadano frente a la demanda de sus derechos, a la vez permite conocer las actuaciones del Estado en su defensa. Desde esa óptica, estos documentos son fuente de información para estudios relacionados con derechos humanos, mecanismos de defensa legal y participación ciudadana, y aplicación de la jurisprudencia en el Distrito Capital.  </t>
  </si>
  <si>
    <t>Acciones Populares</t>
  </si>
  <si>
    <t>Los expedientes que conforman la subserie documental Acciones Populares ofrecen un amplio espectro sobre la visión de colectivos sociales frente a la demanda de derechos e intereses, a la vez permite conocer las actuaciones del Estado en su defensa. Desde esa óptica, estos documentos son fuente de información para estudios relacionados con derechos colectivos, mecanismos de defensa legal y participación ciudadana, y aplicación de la jurisprudencia en la nación.</t>
  </si>
  <si>
    <t>Actas Comité de Conciliación</t>
  </si>
  <si>
    <t>Es una instancia administrativa que actúa como sede de estudio, análisis y formulación de políticas sobre prevención del daño antijurídico y defensa de los intereses de la Entidad (capítulo II, Decreto 1716 de 2009). Como fuente testimonial de las actuaciones de la Superintendencia de Industria y Comercio, consigna información del objeto de conciliación judicial o prejudicial, los datos de los asistentes a la diligencia, la intención manifiesta de conciliar o no, entre otros</t>
  </si>
  <si>
    <t>Ley 1712 de 2014, Ley 1581 de 2012</t>
  </si>
  <si>
    <t>Procedimiento de Representación Judicial</t>
  </si>
  <si>
    <t>Procesos Judiciales</t>
  </si>
  <si>
    <t xml:space="preserve">Los procesos judiciales reposan en los juzgados, los centros de arbitraje y conciliación de la ciudad. De ahí que se recomienda la conservación de una parte de los expedientes para futuras investigaciones en ámbitos de las ciencias políticas, el derecho y en ramas de las ciencias sociales.  Por las razones expuestas, se hará una selección de los expedientes con acompañamiento del Grupo de Gestión Judicial, teniendo en cuenta el tipo de falta cometida, y los niveles administrativos de los servidores públicos implicados dentro de la investigación (directivos), los cuales se conservarán en forma permanente. </t>
  </si>
  <si>
    <t>GJ02 P01</t>
  </si>
  <si>
    <t>Funcionarios y contratistas del  grupo de Gestión Judicial</t>
  </si>
  <si>
    <t>'Colaboradores que apoyan el logro de los objetivos del grupo de trabajo de Gestión Judicial.</t>
  </si>
  <si>
    <t>GJ05 - Regulación Jurídica</t>
  </si>
  <si>
    <t>PROCEDIMIENTO PARA LA ATENCION DE PETICIONES CONSULTAS QUEJAS RECLAMOS SUGERENCIAS Y FELICITACIONES</t>
  </si>
  <si>
    <t>Peticiones de Órganos Legislativos</t>
  </si>
  <si>
    <t>En cumplimiento de la Ley 1437 de 2011 y la Ley 1755 de 2015, la Superintendencia de Industria y Comercio como autoridad administrativa resuelve las distintas modalidades de peticiones recibidas por autoridades judiciales, legislativas y administrativas en los términos de la Resolución 2356 de 2017 SIC.</t>
  </si>
  <si>
    <t>CS04-P01</t>
  </si>
  <si>
    <t>Grupo de Trabajo de Regulación</t>
  </si>
  <si>
    <t>En ocasiones se reciben peticiones donde se solicita información que ordinariamente está sujeta a reserva (especialmente en lo relacionado con actuaciones adiministrativas de la Delegatura para la Protección de la Competencia). No obstante, en estos caso aplica la excepción de que trata el artículo 24 de la Ley 1437 de 2011</t>
  </si>
  <si>
    <t>Cada vez que se radiquen peticiones de Órganos Legislativos</t>
  </si>
  <si>
    <t>Ley 1712 de 2014 y artículo 24 de la Ley 1437 de 2011</t>
  </si>
  <si>
    <t>'GJ05 - Regulación Jurídica</t>
  </si>
  <si>
    <t>SEGUIMIENTO LEGISLATIVO</t>
  </si>
  <si>
    <t xml:space="preserve">Informes de Seguimiento Legislativo </t>
  </si>
  <si>
    <t>Estos documentos se generan en ejercicio del seguimiento de las iniciativas normativas propuestas por la Superintendencia de Industria y Comercio con relación a sus funciones, o en las que tenga interés (numeral 5, artículo 2, Resolución 56864 de 2009). Generalmente estos Informes comprenden el estado de los proyectos normativos que cursan en el Congreso: contienen datos sobre los temas, epígrafes, autores, ponentes, el número de debates, debates de control político, así como información de normas sancionadas de interés para la entidad.</t>
  </si>
  <si>
    <t>GJ05-P01</t>
  </si>
  <si>
    <t xml:space="preserve">     Informes de Seguimiento Legislativo </t>
  </si>
  <si>
    <t>N.A.</t>
  </si>
  <si>
    <t>Numeral 2 del artículo 2 de la Ley 1437 de 2011</t>
  </si>
  <si>
    <t xml:space="preserve">Informes Trimestrales de Actualizaciones a la Circular Única  </t>
  </si>
  <si>
    <t>Los Informes Trimestrales de Actualizaciones a la Circular Única  consolidan información sobre las modificaciones al articulado de las diferentes normas expedidas por la Superintendencia de Industria y Comercio con relación a los asuntos de su competencia (artículo 1, Decreto 4886 de 2011).</t>
  </si>
  <si>
    <t>EXPEDICIÓN ACTOS ADMINISTRATIVOS DE CARÁCTER GENERAL</t>
  </si>
  <si>
    <t>Proyectos  de Circulares Externa</t>
  </si>
  <si>
    <t>Es fuente de información sobre las iniciativas normativas que son necesarias para instrumentalizar el ejercicio de las funciones asignadas a la Superintendencia de Industria y Comercio.</t>
  </si>
  <si>
    <t>GJ05-P02</t>
  </si>
  <si>
    <t>PROYECTOS DE NORMA</t>
  </si>
  <si>
    <t>Cada vez que se publica un proyecto por parte de una autoridad externa</t>
  </si>
  <si>
    <t>Numeral 8 del artículo 2 de la Ley 1437 de 2011</t>
  </si>
  <si>
    <t>Proyectos de Decretos Reglamentarios</t>
  </si>
  <si>
    <t>Es fuente de información sobre las iniciativas normativas relacionadas con las materias que son competencia de la Superintendencia de Industria y Comercio.</t>
  </si>
  <si>
    <t>La Superintendencia no es la autoridad encargada de expedir Decretos. Esto corresponde al Presidente de la República y al Ministro del Ramo. No obstante, eventualmente participa en la producción normativa de asuntos que resultan de interes para el correcto ejercicio de sus funciones</t>
  </si>
  <si>
    <t>Cada vez que se publica un proyecto de Decreto en el cual participa la Superintendencia</t>
  </si>
  <si>
    <t>Proyectos de Resoluciones</t>
  </si>
  <si>
    <t>Cada vez que se publica un proyecto de iniciativa de la Superintendencia</t>
  </si>
  <si>
    <t>PROCEDIMIENTO PARA LA FORMULACIÓN DE POLÍTICAS DE PREVENCIÓN DE DAÑO ANTIJURÍDICO</t>
  </si>
  <si>
    <t>Reportes de Norma</t>
  </si>
  <si>
    <t>Son noticias que se transmiten semanalmente en medios digitales con el propósito de mantener informados a los usuarios internos de la Superintendencia de Industria y Comercio, frente a las normas actuales que son de interés de la entidad.</t>
  </si>
  <si>
    <t>GJ02-P03</t>
  </si>
  <si>
    <t>Servidores públicos y contratistas del grupo de trabajo de Regulaciones</t>
  </si>
  <si>
    <t>Colaboradores que apoyan el logro de los objetivos del Grupo de Trabajo de Regulaciones.</t>
  </si>
  <si>
    <t>Permanente</t>
  </si>
  <si>
    <t xml:space="preserve">GJ06 - Notificaciones </t>
  </si>
  <si>
    <t>Procedimiento de notificaciones</t>
  </si>
  <si>
    <t>Acuerdos</t>
  </si>
  <si>
    <t>Ofrecen información sobre las disposiciones adoptadas en el marco de actuaciones administrativas o pronunciamientos. Reflejan las decisiones o el cumplimiento de disposiciones de órganos colegiados de la Superintendencia de Industria y Comercio, y por lo tanto revisten de valores administrativos y jurídicos, por cuanto son prueba testimonial sobre obligaciones y derechos.</t>
  </si>
  <si>
    <t>GJ06-P01</t>
  </si>
  <si>
    <t>Grupo de Trabajo de Notificaciones y Certificaciones</t>
  </si>
  <si>
    <t>ACTOS ADMINISTRATIVOS</t>
  </si>
  <si>
    <t>Grupo de trabajo de notificaciones y certificaciones</t>
  </si>
  <si>
    <t>GJ06 - Notificaciones</t>
  </si>
  <si>
    <t>Resoluciones</t>
  </si>
  <si>
    <t>Son documentos emitidos por una autoridad administrativa que transmiten instrucciones y decisiones que son de obligatorio cumplimiento. Revisten de valores administrativos y jurídicos, por cuanto son prueba testimonial sobre obligaciones y derechos.</t>
  </si>
  <si>
    <t>'GJ06 - Notificaciones</t>
  </si>
  <si>
    <t>Poseen valor administrativo en virtud del cumplimiento de las funciones asignadas al Grupo de Notificaciones y Certificaciones (artículo 2, numerales 1 y 2, Resolución 56851 de 2009; Resolución 48793 de 2011 SIC).  Estas certificaciones Corresponden a hechos o actos de su autoría, como: la realización de visitas de inspección, el estado de las investigaciones en curso, existencia y representación legal de Cámaras de Comercio, firmas estampadas en los certificados de existencia y representación legal expedidos por las Cámaras de Comercio, y en general todos los asuntos que son competencia de la Superintendencia de Industria y Comercio, exceptuando los relativos a las actuaciones jurisdiccionales en materia de protección al consumidor, infracción a derechos de propiedad industrial y competencia desleal (artículo 1, capítulo II, numeral 2.4, Resolución 2356 de 2017).</t>
  </si>
  <si>
    <t>Ley 1755 de 2015</t>
  </si>
  <si>
    <t xml:space="preserve">Procedimiento para la atención de peticiones, consultas, quejas, reclamos, sugerencia y felicitaciones </t>
  </si>
  <si>
    <t>Peticiones de Copias</t>
  </si>
  <si>
    <t>Poseen valor administrativo en virtud del cumplimiento de las funciones asignadas al Grupo de Notificaciones y Certificaciones (artículo 2, numeral 3, Resolución 56851 de 2009; Resolución 48793 de 2011 SIC). Toda persona tiene derecho a solicitar copias de los documentos que reposan en la Superintendencia de Industria y Comercio, siempre que no tengan carácter reservado (artículo 13, Ley 57 de 1985; artículo 24, Ley 1755 de 2015).</t>
  </si>
  <si>
    <t>En cumplimiento de la Ley 1437 de 2011 y Ley 1755 de 2015, la Superintendencia de Industria y Comercio como autoridad administrativa resuelve las distintas modalidades de peticiones recibidas por autoridades judiciales, legislativas y administrativas en los términos de la Resolución 2356 de 2017.</t>
  </si>
  <si>
    <t>Módulo de Notificación del Sistema de Trámites.</t>
  </si>
  <si>
    <t>NUMERACIÓN/ CARTAS NUEVO/AVISOS,AVISOSWEB/NOTIFICACION PERSONAL/NOTIFICAION POR EDICTO/ADMINISTRADOR DE NOTIFICACIONES/DEVOLUCIONES EINCONSISTENCIAS/CERTIFICACIONES</t>
  </si>
  <si>
    <t>Disco duro del Grupo de Trabajo</t>
  </si>
  <si>
    <t>Disco donde se almacenan los backups de los servidores públicos y contratistas que se retiran del grupo de trabajo.</t>
  </si>
  <si>
    <t>12/01/20022</t>
  </si>
  <si>
    <t>Carpeta compartida: NOTIFICACIONES Y CERTIFICACIONES.</t>
  </si>
  <si>
    <t>Contiene información para la gestión diaria del grupo de trabajo</t>
  </si>
  <si>
    <t>Servidores públicos y contratistas del Grupo de Trabajo de Notificaciones y Certificaciones</t>
  </si>
  <si>
    <t>3/01/2022  - desde la emisión del acto si es privada</t>
  </si>
  <si>
    <t>GS04 - Gestión de Informática Forense</t>
  </si>
  <si>
    <t>Instructivo Informática Forense</t>
  </si>
  <si>
    <t>Inventarios de Manejo de Evidencias o Custodia</t>
  </si>
  <si>
    <t>Los Inventarios de Evidencias o Custodia son registros que controlan el material probatorio aportado a un proceso legal.</t>
  </si>
  <si>
    <t>GS04-I01</t>
  </si>
  <si>
    <t>Grupo de Informática Forense y Seguridad Digital</t>
  </si>
  <si>
    <t>Se registra la información recopilada en las visitas administrativas, la cual puede contener secretos empresariales, profesionales e información confidencial.</t>
  </si>
  <si>
    <t>Cada vez que se genera un requerimiento</t>
  </si>
  <si>
    <t>Registros de Atención de Solicitudes de Informática Forense</t>
  </si>
  <si>
    <t>Evidencian la gestión de actividades tecnológicas con el fin de apoyar los trámites administrativos y judiciales frente al manejo de evidencias digitales y/o mensajes de datos de carácter probatorio, para garantizar la autenticidad, integridad y confidencialidad de la información durante las etapas que curse el proceso.</t>
  </si>
  <si>
    <t>Se recepcionan las solicitudes por parte de la coordinación, estas solicitudes contienen información confidencial debido a que pertenecen a una fase de preinvestigación del área solicitante.</t>
  </si>
  <si>
    <t>Cada vez que se genera un registro</t>
  </si>
  <si>
    <t>Evidencia digital</t>
  </si>
  <si>
    <t>Evidencias digitales recolectadas en los contenedores unificados.</t>
  </si>
  <si>
    <t>Áreas misionales</t>
  </si>
  <si>
    <t>Contenedor Unificado Final</t>
  </si>
  <si>
    <t>Elementos físicos utilizados para recolectar la evidencia: USB/DD</t>
  </si>
  <si>
    <t>Se unifica la información recopilada en las visitas administrativas, en un contenedor final el cual puede contener secretos empresariales, profesionales e información confidencial.</t>
  </si>
  <si>
    <t>Infraestructura Informática Forense.</t>
  </si>
  <si>
    <t xml:space="preserve">San1
San2
Nas
Motores de Procesamiento (3)
Servidor Web
Servidor App
Servidor BD
Servidor Librería Bk
Servidor Analitycs
FRED (2)
Sw (3)
Servidor de Dominio
Firewall </t>
  </si>
  <si>
    <t>Se almacena, procesa y se pone a disposición la información a través de la infraestructura física del laboratorio forense.</t>
  </si>
  <si>
    <t>Software Forense</t>
  </si>
  <si>
    <t>FTK imager
FTK lab
summation
UFED 4PC
PHISICAL ANALIZER
ANALITYCS
QUEST
MOTOR BD</t>
  </si>
  <si>
    <t>Herramientas para la adquisición, procesamiento, análisis y visualización de las evidencias digitales.</t>
  </si>
  <si>
    <t>Instructivo para la selección, clasificación y depuración de evidencia digital.</t>
  </si>
  <si>
    <t>Funcionarios y contratistas del  grupo de trabajo de Informática Forense</t>
  </si>
  <si>
    <t>Personal que apoya las siguientes labores: Adquisición, Tratamiento e Investigación</t>
  </si>
  <si>
    <t>GS04-I02</t>
  </si>
  <si>
    <t>Profesionales que, por su conocimiento y experiencia, son esenciales para el proceso de Gestión de la Informática Forense.</t>
  </si>
  <si>
    <t>Cada vez que se genere una nueva custodia para la evidencia</t>
  </si>
  <si>
    <t>Cada vez que se genera un nuevo registros de atención de solicitudes</t>
  </si>
  <si>
    <t>GT03 - Control Disciplinario Interno</t>
  </si>
  <si>
    <t>PROCEDIMIENTO DISCIPLINARIO</t>
  </si>
  <si>
    <t>Inventarios de Procesos Disciplinarios</t>
  </si>
  <si>
    <t>Proveen información sobre el estado en que se encuentran los procesos adelantados por la dependencia en materia disciplinaria.</t>
  </si>
  <si>
    <t>GT03-P01</t>
  </si>
  <si>
    <t>Grupo de Trabajo de Control Disciplinario Interno</t>
  </si>
  <si>
    <t>Cada vez que se realiza apertura de proceso diciplinario</t>
  </si>
  <si>
    <t>GT03 Control Disciplinario Interno </t>
  </si>
  <si>
    <t>Ley 1712 de 2014 Articulo 19
Ley 1952 de 2019</t>
  </si>
  <si>
    <t xml:space="preserve"> PROCEDIMIENTO DISCIPLINARIO</t>
  </si>
  <si>
    <t>Expediente Disciplinario</t>
  </si>
  <si>
    <t>Fuente documental de las acciones y el ejercicio del Código Disciplinario dentro de la Superintendencia</t>
  </si>
  <si>
    <t>Expediente</t>
  </si>
  <si>
    <t>Cada vez que se hace apertura de un proceso</t>
  </si>
  <si>
    <t>SIPAD - Sistema Integrado de Procesos Activos Disciplinarios</t>
  </si>
  <si>
    <t>Módulo del Sistema de Trámites en el cual se tiene el control de los procesos disciplinarios activos en la Entidad, permite realizar seguimiento, emisión de alertas tempranas para evitar vencimiento de términos, y generar estadísticas históricas de ingresos y trámites realizados.</t>
  </si>
  <si>
    <t>Cada vez que ingresa una nueva queja</t>
  </si>
  <si>
    <t>Contiene el respaldo digital de los procesos físicos disciplinarios que adelanta el grupo de trabajo.</t>
  </si>
  <si>
    <t>A solicitud del Funcionario a cargo del proceso</t>
  </si>
  <si>
    <t>Servidores públicos y contratistas del Grupo de Trabajo de Control Disciplinario Interno</t>
  </si>
  <si>
    <t>'Grupo de Trabajo de Control Disciplinario Interno</t>
  </si>
  <si>
    <t xml:space="preserve">Carpeta compartida grdisciplinario </t>
  </si>
  <si>
    <t>Carpeta de archivos alojada en el servidor de la Entidad que contiene Back Ups de funcionarios, plantillas de Oficios y actos administrativos, modelos de archivo para gestión administrativa del Grupo</t>
  </si>
  <si>
    <t>Desde la creación del documento electrónico</t>
  </si>
  <si>
    <t>Equipos de Escritorio</t>
  </si>
  <si>
    <t>Equipos de computo destinados para la gestión y trámite de las quejas disciplinarias los cuales son operados únicamente por funcionarios del Grupo de Control Disciplinario Interno</t>
  </si>
  <si>
    <t>Canal Denuncias por Corrupción</t>
  </si>
  <si>
    <t>Sitio web de la página SIC destinado para interponer denuncias por corrupción en contra de funcionarios de la Entidad.</t>
  </si>
  <si>
    <t>Creación de radicado con documento electrónico</t>
  </si>
  <si>
    <t>Correos electrónicos institucionales de los integrantes y del Grupo de trabajo</t>
  </si>
  <si>
    <t>Cuentas de correo electrónico  institucionales de los integrantes del grupo de trabajo para la emisión y recepción de información.</t>
  </si>
  <si>
    <t>Desde la recepción o emisión de un correo electrónico</t>
  </si>
  <si>
    <t>Archivo "Asignaciones GCDI"</t>
  </si>
  <si>
    <t>Documento electrónico tipo XLS que registra en la nube el ingreso de nuevas quejas así como de documentación que forma parte de un proceso existente, los cuales se citan para ser asignados a uno de los funcionarios que forman parte del Grupo de Control Disciplinario Interno</t>
  </si>
  <si>
    <t>Cada vez que se registra información con número de radicación</t>
  </si>
  <si>
    <t>Sección "Control Disciplinario Interno" de IntraSIC</t>
  </si>
  <si>
    <t>Espacio virtual en portal de IntraSIC destinado para divulgar información relevante para los funcionarios acerca de la Ley 1952 de 2019 (Código General Disciplinario)</t>
  </si>
  <si>
    <t>Cada que se requiera divulgar  información relevante</t>
  </si>
  <si>
    <t>PROCESOS DISCIPLINARIOS</t>
  </si>
  <si>
    <t>CON DISC INT SIPAD</t>
  </si>
  <si>
    <t>Seguimiento y control de términos para quejas que iniciaron proceso disciplinario</t>
  </si>
  <si>
    <t>Cada que ingresa una nueva entrada a la gestión de pendientes del superior inmediato</t>
  </si>
  <si>
    <t>Ley 1712 de 2014
Ley 1952 de 2019</t>
  </si>
  <si>
    <t>Cada vez que se hace apertura del proceso disciplinario</t>
  </si>
  <si>
    <t>Cuando se crea el documento almacenado en el dispositivo</t>
  </si>
  <si>
    <t>Desde que conoce la información del proceso</t>
  </si>
  <si>
    <t>Desde la creación del archivo electrónico</t>
  </si>
  <si>
    <t>Cada que ingresa una queja o informe disciplinario</t>
  </si>
  <si>
    <t>PA01 - Trámites Administrativos - Protección del Consumidor</t>
  </si>
  <si>
    <t>ACTUACIONES SOBRE PRESUNTA TRANSGRESIÓN A LAS NORMAS DE PROTECCIÓN AL CONSUMIDOR Y-O A LAS ÓRDENES Y-O INSTRUCCIONES IMPARTIDAS POR ESTA SUPERINTENDENCIA FACULTADES ADMINISTRATIVAS</t>
  </si>
  <si>
    <t xml:space="preserve">AVERIGUACIONES PRELIMINARES </t>
  </si>
  <si>
    <t xml:space="preserve">Provee información sobre la etapa de averiguación preliminar, en la cual se establece si existe mérito para adelantar un procedimiento administrativo sancionatorio, cuando se consideran vulnerados los derechos del consumidor. Durante la fase de indagación, se tramitan requerimientos con la persona natural o jurídica denunciada, a fin de determinar si existe un presunto incumplimiento de las normas sobre protección al consumidor. En el evento de establecerse que no existe infracción a la ley, se archivará la actuación. De lo contrario, se inicia  el proceso de investigación sancionatorio. </t>
  </si>
  <si>
    <t>PA01-P01</t>
  </si>
  <si>
    <t>Usuarios / Dirección de Investigaciones de Protección al Consumidor</t>
  </si>
  <si>
    <t>Dirección de Investigaciones de Protección al Consumidor</t>
  </si>
  <si>
    <t>La confidencialidad es alta debido a que algunos documentos contenido en las actuaciones administrativas son de caracter reservado.</t>
  </si>
  <si>
    <t>Cada vez que ingresa una solicitud a la Entidad</t>
  </si>
  <si>
    <t>La información tiene tanto contenido público como reservado o clasificado</t>
  </si>
  <si>
    <t>Artículo 74 de la Constitución Política. “Todas las personas tienen derecho a acceder a los documentos públicos salvo los casos que establezca la ley. El secreto profesional es inviolable.”. 
Artículo 12 de la Ley 57 de 1985. “Toda persona tiene derecho a consultar los documentos que reposen en las oficinas públicas y a que se le expida copia de los mismos, siempre que dichos documentos no tengan carácter reservado conforme a la Constitución o la ley, o no hagan relación a la defensa o seguridad nacional.”. 
Artículo 13 de la Ley 57 de 1985, modificado por el artículo 28 de la Ley 594 de 2000. "La reserva legal sobre cualquier documento cesará a los treinta años de su expedición. Cumplidos éstos, el documento por este solo hecho no adquiere el carácter histórico y podrá ser consultado por cualquier ciudadano, y la autoridad que esté en su posesión adquiere la obligación de expedir a quien lo demande copias o fotocopias del mismo".
Artículo 24 de la Ley 1437 de 2011, modificado por el artículo 1 de la Ley 1755 de 2015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t>
  </si>
  <si>
    <t>'PA01 - Trámites Administrativos - Protección del Consumidor</t>
  </si>
  <si>
    <t>PROCESOS DE INVESTIGACIONES ADMINISTRATIVAS DE PROTECCIÓN AL CONSUMIDOR</t>
  </si>
  <si>
    <t>Proveen información sobre las etapas de las investigaciones administrativas que se inician a partir de la denuncia presentada por cualquier persona o de oficio, por la presunta transgresión de las normas legales vigentes en materia de protección al consumidor y/o de las ordenes o instrucciones impartidas por la Superintendencia de Industria y Comercio (Ley 1437 de 2011, Ley 1480 de 2011, Ley 1564 de 2012). En ese orden, estos documentos evidencian las siguientes etapas de la investigación administrativa:  averiguación preliminar, formulación de cargos, periodo probatorio y decisión definitiva (impone sanción, orden administrativa  o archivo de la investigación), resolución de recursos.</t>
  </si>
  <si>
    <t>PROCESOS DE INVESTIGACIONES ADMINISTRATIVAS</t>
  </si>
  <si>
    <t>Procesos de Investigaciones Administrativas de Protección al Consumidor</t>
  </si>
  <si>
    <t>La confidencialidad es alta debido a que algunos documentos contenido en las investigaciones administrativas son de caracter reservado.</t>
  </si>
  <si>
    <t>SISTEMA DE PROTECCION AL CONSUMIDOR</t>
  </si>
  <si>
    <t>Permite proyectar, revisar, firmar y radicar en etapa preliminar diferentes actuaciones</t>
  </si>
  <si>
    <t>Dirección Investigaciones de Protección al Consumidor / Grupo de Trabajo de Supervisión Empresarial y Seguridad de Producto</t>
  </si>
  <si>
    <t>En la vigencia 2018</t>
  </si>
  <si>
    <t>SERVIDORES PÚBLICOS Y CONTRATISTAS ADSCRITOS A LA DIRECCIÓN INVESTIGACIONES DE PROTECCIÓN AL CONSUMIDOR Y AL GRUPO DE TRABAJO DE SUPERVISIÓN EMPRESARIAL Y SEGURIDAD DE PRODUCTO</t>
  </si>
  <si>
    <t>Colaboradores que apoyan el logro de los objetivos del proceso.</t>
  </si>
  <si>
    <t>La confidencialidad es alta debido a que algunos documentos contenidos en las actuaciones administrativas son de caracter reservado.</t>
  </si>
  <si>
    <t>Cada vez que ingresa el documento con reserva</t>
  </si>
  <si>
    <t>PA02 - Protección de Usuarios de Servicios de Comunicaciones</t>
  </si>
  <si>
    <t xml:space="preserve"> Investigaciones Oficiosas Facultades Administrativas - Servicios Postales y de Comunicaciones
 Investigaciones sobre posibles violaciones a las normas de protección a usuarios de servicios de comunicaciones y servicios postales facultades Administrativas</t>
  </si>
  <si>
    <t>AVERIGUACIONES PRELIMINARES</t>
  </si>
  <si>
    <t>Provee información sobre la primera etapa de investigación, en la cual se establece si existe mérito para adelantar un procedimiento administrativo sancionatorio de oficio o por solicitud de cualquier persona, cuando se consideran vulnerados sus derechos en materia de protección a los usuarios de los servicios de comunicaciones y servicios postales. Durante la fase de indagación, se tramitan requerimientos con la empresa, a fin de determinar si existe un presunto incumplimiento de normas.</t>
  </si>
  <si>
    <t>PA02-P05
PA02-P07</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</si>
  <si>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</si>
  <si>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Dirección de Investigaciones de Protección de Usuarios de Servicios de Comunicaciones</t>
  </si>
  <si>
    <t>Dirección de Investigaciones de Protección de Usuarios de Servicios de Comunicaciones
Centro documental(canal de entrada de los documentos)
OTI</t>
  </si>
  <si>
    <t>Cada vez que se radica un documento de entrada o de salida</t>
  </si>
  <si>
    <t>Denuncias Rechazadas y Archivadas</t>
  </si>
  <si>
    <t xml:space="preserve">Alude a las denuncias recibidas por la Superintendencia de Industria y Comercio que no son admitidas o archivadas por las siguientes razones: se determina que no son su competencia,  y por lo tanto se traslada a otra dependencia o entidad competente para realizar el trámite correspondiente. En otro caso, al determinar que la denuncia no cumple los requisitos legales o carece de fundamento, se archiva la denuncia, y por ende no procede la apertura de un proceso administrativo sancionatorio. </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</si>
  <si>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</si>
  <si>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DENUNCIAS</t>
  </si>
  <si>
    <t>'Dirección de Investigaciones de Protección de Usuarios de Servicios de Comunicaciones</t>
  </si>
  <si>
    <t xml:space="preserve">Procesos de Investigaciones Administrativas en contra de Proveedores de Servicios de Telecomunicaciones </t>
  </si>
  <si>
    <t>Es fuente de información sobre la gestión y trámite que lleva a cabo la Superintendencia de Industria y Comercio en cumplimiento de la función a cerca de proteger los derechos de los consumidores y del régimen de protección a usuarios de los servicios de telecomunicaciones y servicios postales (Decreto 4886 de 2011). En ese orden, estos documentos evidencian las siguientes etapas de la investigación administrativa: tramitación de denuncia, averiguación preliminar, investigación, adopción de decisión (impone sanción o archivo del expediente), resolución de recursos, y acreditación de cumplimiento.</t>
  </si>
  <si>
    <t>Cada vez que se radica un documento de entrada o de salida, o cuando se expide un acto administrativo</t>
  </si>
  <si>
    <t>PROCEDIMIENTO DE RECURSOS DE APELACIONES Y DE QUEJA CONTRA LAS DECISIONES DE PROVEEDORES DE COMUNICACIONES Y OPERADORES POSTALES</t>
  </si>
  <si>
    <t>Solicitudes de Recursos de Apelación Contra las Decisiones de Operadores de Comunicaciones y Postales</t>
  </si>
  <si>
    <t xml:space="preserve">Estos documentos enseñan el procedimiento interno para resolver los recursos de apelación interpuestos por los usuarios ante los proveedores de servicios de comunicaciones y operadores de servicios postales, al estar inconformes con la respuesta emitida por aquellos con relación a su petición o queja (artículo 54, Ley 1341 de 2009). </t>
  </si>
  <si>
    <t>PA02-P06</t>
  </si>
  <si>
    <t xml:space="preserve">Dirección de Investigaciones Protección de Usuarios de Servicios de Comunicaciones
Grupo de Investigaciones Administrativas de Protección de Usuarios de Servicios de Comunicaciones
</t>
  </si>
  <si>
    <t>Leyes 1266 de 2008 y 1581 de 2012</t>
  </si>
  <si>
    <t>Solicitudes de Recursos de Queja en Contra de las Decisiones de Operadores de Comunicaciones y Postales</t>
  </si>
  <si>
    <t>Estos documentos enseñan el procedimiento interno para resolver los recursos de queja interpuestos por los usuarios ante la Dirección de Protección de Usuarios de Servicios de Comunicaciones con relación a vulneración de sus derechos como consumidores de servicios de comunicación y redes postales.</t>
  </si>
  <si>
    <t xml:space="preserve">Dirección de Investigaciones Protección de Usuarios de Servicios de Comunicaciones
Grupo de Investigaciones Administrativas de Protección de Usuarios de Servicios de Comunicaciones
</t>
  </si>
  <si>
    <t>Nuevo Sistema de Protección al Consumidor</t>
  </si>
  <si>
    <t>Permite proyectar, revisar, firmar y radicar en etapa preliminar las diferentes actuaciones de un trámite.</t>
  </si>
  <si>
    <t>Cada vez que se radica un documento de salida</t>
  </si>
  <si>
    <t>Sistema de Gestión Actos Administrativos Firma Mecánica</t>
  </si>
  <si>
    <t>Permite proyectar, revisar, firmar  los recursos de apelación en sede de empresa de operadores de telecomunicaciones y postales.</t>
  </si>
  <si>
    <t xml:space="preserve">
PA02-P06</t>
  </si>
  <si>
    <t>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t>
  </si>
  <si>
    <t>Cada vez que se expide un acto administrativo</t>
  </si>
  <si>
    <t>Servidores públicos y contratistas de la Dirección de Protección de Usuarios de Servicios de Comunicaciones.</t>
  </si>
  <si>
    <t>Colaboradores que apoyan el logro de los objetivos de la Dirección de Investigaciones de Protección de Usuarios de Servicios de Comunicaciones.</t>
  </si>
  <si>
    <t>Dirección de Protección de Usuarios de Servicios de Comunicaciones</t>
  </si>
  <si>
    <t>Cada vez que ingresa un funcionario o contratista</t>
  </si>
  <si>
    <t>Dirección de Protección de Usuarios de Servicios de Comunicaciones.</t>
  </si>
  <si>
    <t>Servidores públicos y contratistas del Grupo de Trabajo de Investigaciones Administrativas de Protección de Usuarios de Servicios de Comunicación.</t>
  </si>
  <si>
    <t>Colaboradores que apoyan el logro de los objetivos del grupo del Grupo de Trabajo de Investigaciones Administrativas de Protección de Usuarios de Servicios de Comunicación.</t>
  </si>
  <si>
    <t>Grupo de Trabajo de Investigaciones Administrativas de Protección de Usuarios de Servicios de Comunicación</t>
  </si>
  <si>
    <t>Grupo de Trabajo de Investigaciones Administrativas de Protección de Usuarios de Servicios de Comunicación.</t>
  </si>
  <si>
    <t>Servidores públicos y contratistas del 'Grupo de Trabajo de Supervisión, Control y Vigilancia de los Regímenes de Protección de Usuarios de Servicios de Comunicaciones</t>
  </si>
  <si>
    <t>Colaboradores que apoyan el logro de los objetivos del grupo del 'Grupo de Trabajo de Supervisión, Control y Vigilancia de los Regímenes de Protección de Usuarios de Servicios de Comunicaciones</t>
  </si>
  <si>
    <t>Grupo de Trabajo de Supervisión, Control y Vigilancia de los Regímenes de Protección de Usuarios de Servicios de Comunicaciones</t>
  </si>
  <si>
    <t xml:space="preserve"> Grupo de Trabajo de Supervisión, Control y Vigilancia de los Regímenes de Protección de Usuarios de Servicios de Comunicaciones</t>
  </si>
  <si>
    <t>PD01 - Trámites administrativos Protección de Datos Personales</t>
  </si>
  <si>
    <t>Investigaciones sobre posibles violaciones a las normas sobre protección de datos personales.
Procedimiento para el tramite de reclamos relacionados con la protección del derecho de habeas data.</t>
  </si>
  <si>
    <t>Actas de Comité de Coordinación y Seguimiento</t>
  </si>
  <si>
    <t>Evidencian los asuntos y deliberaciones de un órgano de alta dirección referente a:la revisión y análisis de la medición del desempeño de las dependencias frente a la planeación; hacer seguimiento a las acciones correctivas; la implementación de estrategias de direccionamiento; y mejorar los procesos repetitivos de la institución (artículos 2 a 4, Resolución 22793 de 2011 SIC).</t>
  </si>
  <si>
    <t>PD01-P01
PD01-P02</t>
  </si>
  <si>
    <t>Delegatura Protección de Datos Personales
Dirección de investigación de protección de datos personales 
Dirección de Habeas Data
OAP
Control Interno
Grupo de Investigaciones Administrativas de Protección de Datos Personales
Grupo de Tratamiento de Datos Personales</t>
  </si>
  <si>
    <t>Delegatura Protección de Datos Personales</t>
  </si>
  <si>
    <t>'Delegatura Protección de Datos Personales</t>
  </si>
  <si>
    <t>Actas de Reuniones Interinstitucionales</t>
  </si>
  <si>
    <t>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esta Delegatura conciernen a protección de datos personales y habeas data.</t>
  </si>
  <si>
    <t>Circular 01 del 5 de febrero de 2018</t>
  </si>
  <si>
    <t xml:space="preserve">Denuncias no Admitidas </t>
  </si>
  <si>
    <t>Hace referencia a las denuncias no admitidas, cuando al analizar y verificar la queja, así como las respuestas dadas al requerimiento de información a terceros, o validación de la historia de crédito del quejoso, se establece que no hay mérito para continuar con la denuncia.</t>
  </si>
  <si>
    <t>Dirección de Investigación de Protección de Datos Personales 
Dirección de Habeas Data</t>
  </si>
  <si>
    <t>Cada vez que se registre una denuncia</t>
  </si>
  <si>
    <t>Artículo 15 de la Constitución Política.
 Ley 1266 de 2008. 
Ley 1581 de 2012 y Capítulos 25, 26, 27 y 28 del Decreto Único Reglamentario 1074 de 2015, en concordancia con lo establecido en el numeral c) del artículo 6 y artículo 18 de la Ley 1712 de 2014.                       Ley 2157 de 2021</t>
  </si>
  <si>
    <t xml:space="preserve">Investigaciones sobre posibles violaciones a las normas sobre protección de datos personales.
</t>
  </si>
  <si>
    <t>Registros de Bases de Datos en el Sistema Integral de Supervisión Inteligente</t>
  </si>
  <si>
    <t xml:space="preserve">Hace referencia a los registros contenidos en el Sistema Integral de Supervisión Inteligente (SISI), a partir del cual se genera el informe de monitoreo y priorización, dependiendo de las variables de interés que considere el nivel Directivo importantes para focalizar esfuerzos de supervisión, soportados en una herramienta tecnológica que permite priorizar el riesgo del tratamiento de datos personales de las bases de datos registradas en el Registro Nacional de Bases de Datos (RNBD) y monitorear dichas variables, con lo que se busca garantizar el derecho de los titulares que se encuentren en esas bases de datos reportadas por los Responsables del Tratamiento de la información, que realizan operaciones, tales como recolección, almacenamiento, uso, circulación o supresión. </t>
  </si>
  <si>
    <t xml:space="preserve">PD01-P01
</t>
  </si>
  <si>
    <t>Delegatura Protección de Datos Personales
Dirección de Investigación de Protección de Datos Personales 
Dirección de Habeas Data
OAP
Control Interno
Grupo de Investigaciones Administrativas de Protección de Datos Personales
Grupo de Tratamiento de Datos Personales                                                                                                                                                                                                                                                                                                                              Usuarios externos.</t>
  </si>
  <si>
    <t>Dirección de Investigación de Protección de Datos Personales</t>
  </si>
  <si>
    <t xml:space="preserve">REGISTROS </t>
  </si>
  <si>
    <t>Parte de la información es pública y parte clasificada</t>
  </si>
  <si>
    <t>año 2015</t>
  </si>
  <si>
    <t>Artículo 18 Ley 1712 de 2014</t>
  </si>
  <si>
    <t xml:space="preserve">Reportes de Cumplimiento </t>
  </si>
  <si>
    <t>Hace referencia al Decreto 1074 de 2015, para los Sujetos obligados de la Ley 1266 de 2008, la cual establece para los Operadores de información, la obligación de: “a) Dentro de los diez (10) primeros días hábiles de los meses de febrero y agosto de cada año deben enviar a la Delegatura para la Protección de Datos Personales de esta Superintendencia una constancia, con corte a 31 de diciembre y 30 de junio, suscrita por su representante legal, en la que se manifieste expresamente que cumplieron con el deber de solicitar a las fuentes de información la certificación semestral de la existencia de la autorización previa y expresa para el reporte de información en sus bases de datos</t>
  </si>
  <si>
    <t xml:space="preserve">Dirección de Investigación de Protección de Datos Personales  Grupo de Trabajo de Investigaciones Administrativas de Protección de Datos Personales  </t>
  </si>
  <si>
    <t>Dirección de Investigación de Protección de Datos Personales  Grupo de Trabajo de Investigaciones Administrativas de Protección de Datos Personales</t>
  </si>
  <si>
    <t>Reportes de Incidente de Seguridad</t>
  </si>
  <si>
    <t>Alude a los reportes que realizan a la Superintendencia de Industria y Comercio, los Responsables y Encargados del tratamiento de datos personales sobre incidentes relacionados con la violación de los códigos de seguridad o la pérdida, robo y/o acceso no autorizado de información de una base de datos.</t>
  </si>
  <si>
    <t xml:space="preserve">Dirección de Investigación de Protección de Datos Personales  Grupo de Trabajo de Investigaciones Administrativas de Protección de Datos Personales </t>
  </si>
  <si>
    <t>Procesos de Hábeas Data</t>
  </si>
  <si>
    <t xml:space="preserve">Hace referencia a los procesos iniciados de oficio o a petición de parte, por la presunta vulneración del derecho de Habeas Data de los titulares. Los reclamos presentados deben estar relacionados con solicitudes de acceso, rectificación, corrección, actualización o supresión de la información personal contenida en una base de datos. </t>
  </si>
  <si>
    <t xml:space="preserve">
PD01-P02</t>
  </si>
  <si>
    <t xml:space="preserve">Delegatura Protección de Datos Personales
Dirección de Investigación de Protección de Datos Personales 
Dirección de Habeas Data
OAP
Control Interno
Grupo de Investigaciones Administrativas de Protección de Datos Personales
Grupo de Tratamiento de Datos Personales                                                                                                                                                                                                                                                                                                                              </t>
  </si>
  <si>
    <t xml:space="preserve">Dirección de habeas data
</t>
  </si>
  <si>
    <t xml:space="preserve">PROCESOS </t>
  </si>
  <si>
    <t>Procesos de Habeas Data</t>
  </si>
  <si>
    <t>Dirección de habeas data</t>
  </si>
  <si>
    <t>Procesos de Investigación Sistema integrado de Supervisión Inteligente</t>
  </si>
  <si>
    <t>Hace referencia a los procesos de investigaciones administrativos iniciados de oficio a partir del informe de monitoreo priorización generado en la Dirección de Protección de Datos Personales, a través del Sistema Integrado  Supervisión Inteligente (SISI), el cual monitorea y evalúa los riesgos identificados en función del impacto y posibilidad de materialización del Riesgo de Protección de Datos Personales: posibilidad de que una persona no pueda ejercer su derecho constitucional a conocer, actualizar y rectificar su información personal; incumplimiento de los principio y demás disposiciones por parte de los Responsables y/o Encargados del Tratamiento de los Datos.</t>
  </si>
  <si>
    <t xml:space="preserve">
PD01-P01</t>
  </si>
  <si>
    <t xml:space="preserve">Dirección de Investigación de Protección de Datos Personales
</t>
  </si>
  <si>
    <t xml:space="preserve">Dirección de Investigación de Protección de Datos Personales
</t>
  </si>
  <si>
    <t>'Dirección de Investigación de Protección de Datos Personales</t>
  </si>
  <si>
    <t xml:space="preserve">Procesos de Investigación Administrativa de Protección de Datos </t>
  </si>
  <si>
    <t>Corresponde a los procesos de investigaciones administrativas, los cuales pueden iniciarse de oficio o a petición de parte, por la presunta vulneración del derecho de Habeas Data de los titulares de la información. Los reclamos presentados deben estar relacionados con solicitudes de acceso, rectificación, corrección, actualización o supresión de la información personal contenida en una base de datos, tal  como lo establecen las Leyes 1266 de 2008, Ley 1581de 2012, Ley 1437 de 2012, Decreto 1377 de 2014.</t>
  </si>
  <si>
    <t xml:space="preserve"> 
Dirección de Investigación de Protección de Datos Personales
</t>
  </si>
  <si>
    <t>PROCESOS DE INVESTIGACION ADMINISTRATIVA</t>
  </si>
  <si>
    <t>Procesos de investigación de Sistema integrado de supervisión inteligente</t>
  </si>
  <si>
    <t>Es una herramienta tecnológica que  permite priorizar el riesgo del tratamiento de datos en Colombia y monitorear variables que  impliquen la necesidad de focalizar esfuerzos de supervisión, con lo que se busca proteger los  datos personales almacenados en bases de datos de los Responsables del Tratamiento de la información, que realizan operaciones, tales como recolección, almacenamiento, uso, circulación o supresión, esta herramienta permite generar por diferentes variables como sectores económicos, fechas, ubicaciones, entre otros, los informes de monitoreo y priorización del tratamiento de los datos personales</t>
  </si>
  <si>
    <t xml:space="preserve"> 
Dirección de Investigación de Protección de Datos Personales
</t>
  </si>
  <si>
    <t xml:space="preserve">
Dirección de Investigación de Protección de Datos Personales</t>
  </si>
  <si>
    <t>Copias de respaldo de la información de la Dirección.</t>
  </si>
  <si>
    <t>Dirección de Investigación de Protección de Datos Personales                                   Dirección de Habeas Data</t>
  </si>
  <si>
    <t>Dirección de Investigación de Protección de Datos Personales
Dirección de Habeas Data</t>
  </si>
  <si>
    <t xml:space="preserve">
Dirección de investigación de Protección de Datos Personales 
Dirección de habeas data
</t>
  </si>
  <si>
    <t>Funcionarios y contratistas de las Direcciones y grupos de trabajo</t>
  </si>
  <si>
    <t>Colaboradores que apoya el logro de los objetivos del proceso</t>
  </si>
  <si>
    <t xml:space="preserve">
Dirección de investigación de Protección de Datos Personales 
Dirección de Habeas Data
</t>
  </si>
  <si>
    <t xml:space="preserve">Dirección de investigación de Protección de Datos Personales 
Dirección de Habeas Data
</t>
  </si>
  <si>
    <t>Desde presentación de la queja</t>
  </si>
  <si>
    <t>Desde que se genera el reporte</t>
  </si>
  <si>
    <t>PI01 Registro y depósito de signos distintivos</t>
  </si>
  <si>
    <t>PROCEDIMIENTO INSCRIPCIONES EN EL REGISTRO DE UN SIGNO DISTINTIVO</t>
  </si>
  <si>
    <t>Procesos de Inscripciones en el Registro de un Signo Distintivo</t>
  </si>
  <si>
    <t xml:space="preserve">Información sobre el procedimiento de inscripción de actos relacionados con los derechos de propiedad industrial, tales como: cesiones, transferencias, cambios de nombre y de domicilio, licencias de uso, sublicencias de uso, renovaciones, desanotaciones de licencias, garantías mobiliarias, inscripción de medidas cautelares, renuncias a derechos, entre otras (artículo 2, Decreto 2591 de 2000). </t>
  </si>
  <si>
    <t>PI01-P04</t>
  </si>
  <si>
    <t>Grupo de trabajo Inscripciones al Registro</t>
  </si>
  <si>
    <t>Dirección de Signos Distintivos /Grupo de trabajo Inscripciones al registro</t>
  </si>
  <si>
    <t>Oficina de Tecnología e Informática / Grupo de Trabajo de Gestión Documental</t>
  </si>
  <si>
    <t>PROCESOS DE REGISTRO O DEPOSITOS DE SIGNOS DISTINTIVOS</t>
  </si>
  <si>
    <t>Cada vez que se registre una solicitud</t>
  </si>
  <si>
    <t>'Dirección de Signos Distintivos /Grupo de trabajo Inscripciones a registro</t>
  </si>
  <si>
    <t xml:space="preserve">Dirección de Signos Distintivos </t>
  </si>
  <si>
    <t>PROCEDIMIENTO DECLARACIÓN DE PROTECCIÓN DE DENOMINACIÓN DE ORIGEN</t>
  </si>
  <si>
    <t>Procesos de Declaración de Protección de Denominación de Origen</t>
  </si>
  <si>
    <t>De acuerdo con la Comisión Andina, la denominación de origen es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Un ejemplo típico son los productos agrícolas, que poseen cualidades derivadas de su lugar de producción y en los que influyen factores geográficos específicos, como el clima y el suelo. En el concepto de indicaciones geográficas quedan comprendidas las Denominaciones de Origen.</t>
  </si>
  <si>
    <t>PI01-P06</t>
  </si>
  <si>
    <t>Grupo de Trabajo de Signos Distintivos de Vocación Colectiva</t>
  </si>
  <si>
    <t>Dirección de Signos Distintivos /Grupo de Trabajo de Signos Distintivos de Vocación Colectiva</t>
  </si>
  <si>
    <t>Procesos de protección de Denominación de Origen</t>
  </si>
  <si>
    <t>Dirección de Signos Distintivos /Grupo de Trabajo de Signos de Vocación Colectiva</t>
  </si>
  <si>
    <t>PROCEDIMIENTO DEPÓSITO DE NOMBRE O ENSEÑA COMERCIAL</t>
  </si>
  <si>
    <t>Procesos para Depósito Enseña y Nombres Comerciales</t>
  </si>
  <si>
    <t>De acuerdo con la Decisión 486 de 2000 (Comisión de la Comunidad Andina) el nombre comercial es: “cualquier signo que identifique a una actividad económica, a una empresa, o a un establecimiento mercantil”. Por su parte, la enseña comercial es un signo que siendo perceptible por el sentido de la vista sirve para identificar a un establecimiento de comercio. Así, consiste en palabras, letras, números, dibujos, imágenes, formas, colores, logotipos, figuras, símbolos, gráficos, monogramas, retratos, etiquetas, emblemas, escudos, o combinación de estos elementos.</t>
  </si>
  <si>
    <t>PI01-P02</t>
  </si>
  <si>
    <t>Grupo de Trabajo de Protocolo De Madrid Y Trámites Especiales</t>
  </si>
  <si>
    <t>Dirección de Signos Distintivos /Grupo de Trabajo de Protocolo De Madrid Y Tramites Especiales</t>
  </si>
  <si>
    <t>PROCEDIMIENTO PARA LA DELEGACIÓN DE LA FACULTAD DE AUTORIZACIÓN DE USO DE UNA DENOMINACIÓN DE ORIGEN Y LA AUTORIZACIÓN DE USO DE UNA DENOMINACIÓN DE ORIGEN</t>
  </si>
  <si>
    <t>Procesos para la Delegación de la Facultad de Autorización de uso de una Denominación de Origen y la Autorización de uso de una Denominación de Origen</t>
  </si>
  <si>
    <t>De acuerdo con la Decisión 486 de 2000 Comisión de la Comunidad Andina, la denominación de origen alude a: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En ese orden, la autorización de uso de una denominación de origen protegida se solicita por las personas dedicadas a: la extracción, producción o elaboración de los productos distinguidos por la denominación de origen; realizan dicha actividad dentro de la zona geográfica delimitada según la declaración de protección.</t>
  </si>
  <si>
    <t>PI07-P07</t>
  </si>
  <si>
    <t xml:space="preserve">'Dirección de Signos Distintivos </t>
  </si>
  <si>
    <t>PROCEDIMIENTO REGISTRO DE MARCAS DE PRODUCTOS Y SERVICIOS Y LEMAS COMERCIALES</t>
  </si>
  <si>
    <t>Procesos para Registro de Marcas de Productos y Servicios y Lemas Comerciales</t>
  </si>
  <si>
    <t xml:space="preserve">Obedece al procedimiento para la concesión o denegación de un registro de marcas y lemas comerciales, la cual comprende desde la radicación de la solicitud por parte del peticionario hasta el momento de la decisión, de acuerdo con los parámetros establecidos por la Comisión de la Comunidad Andina. </t>
  </si>
  <si>
    <t>PI01-P01</t>
  </si>
  <si>
    <t>Grupo de Trabajo de Protocolo de Madrid y Trámites Especiales</t>
  </si>
  <si>
    <t>Dirección de Signos Distintivos</t>
  </si>
  <si>
    <t>Registro Gaceta Propiedad Industrial</t>
  </si>
  <si>
    <t>Da a conocer las solicitudes presentadas que han cumplido su tiempo para ser publicadas y títulos otorgados en relación con: marcas y demás signos distintivos, patentes de invención, modelos de utilidad y diseños industriales.</t>
  </si>
  <si>
    <t xml:space="preserve">REGISTROS  </t>
  </si>
  <si>
    <t>Registros Gaceta Propiedad Industrial</t>
  </si>
  <si>
    <t>Oficina virtual de    Propiedad Industrial -SIPI</t>
  </si>
  <si>
    <t>Sistema de información de Propiedad Industrial que permite gestionar los trámites de cada solicitud que ingresa a la Dirección de Signos Distintivos.</t>
  </si>
  <si>
    <t>Delegatura para la Propiedad Industrial</t>
  </si>
  <si>
    <t>Delegatura para la propiedad Industrial / Grupo de Trabajo de Operaciones</t>
  </si>
  <si>
    <t>Cada vez que se realiza un registro o consulta de una solicitud</t>
  </si>
  <si>
    <t>Articulo 18 Ley 1712 de 2014</t>
  </si>
  <si>
    <t>ACSEPTO</t>
  </si>
  <si>
    <t>Permite realizar la búsqueda de antecedentes marcarios</t>
  </si>
  <si>
    <t>Cada vez que se realiza una consulta en el aplicativo</t>
  </si>
  <si>
    <t>Servidores públicos y contratistas de  la Dirección de Signos Distintivos.</t>
  </si>
  <si>
    <t>Colaboradores que apoyan el logro de los objetivos de la Dirección de Signos Distintivos.</t>
  </si>
  <si>
    <t>'PI01 Registro y depósito de signos distintivos</t>
  </si>
  <si>
    <t>Tableros de Gestión de Trámites Propiedad Industrial
Tableau Public</t>
  </si>
  <si>
    <t>Sistema de reportes gráficos y estadístico de los trámites de Signos Distintivos.</t>
  </si>
  <si>
    <t>SIPI</t>
  </si>
  <si>
    <t>Base de datos que contiene los registros administrativos de Propiedad Industrial</t>
  </si>
  <si>
    <t xml:space="preserve">Delegatura de Propiedad Industrial / Grupo de Operaciones </t>
  </si>
  <si>
    <t>Fecha de radicación de la solicitud</t>
  </si>
  <si>
    <t xml:space="preserve">Fecha de radicación de la solicitud </t>
  </si>
  <si>
    <t>Fecha de radicación de solicitudes</t>
  </si>
  <si>
    <t>PI02 - Concesión de Nuevas Creaciones</t>
  </si>
  <si>
    <t>CONCESIÓN DE PATENTE DE INVENCIÓN O MODELO DE UTILIDAD</t>
  </si>
  <si>
    <t>Procesos de Concesión de Patente de Invención Nacional</t>
  </si>
  <si>
    <t>Es fuente de información sobre el trámite de solicitudes de patentes de invención presentadas por primera vez en Colombia o vía Convenio de París,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</si>
  <si>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PI02-P01</t>
  </si>
  <si>
    <t>Dirección de Nuevas Creaciones</t>
  </si>
  <si>
    <t>PROCESOS DE NUEVAS CREACIONES</t>
  </si>
  <si>
    <t>Decisión 486 de 2000, artículos 12, 13, 40 y 41</t>
  </si>
  <si>
    <t>PI02 - Concesión de Nuevas Ceraciones</t>
  </si>
  <si>
    <t>Procesos de Concesión de Patente de Invención PCT Fase Nacional</t>
  </si>
  <si>
    <t>Es fuente de información sobre el trámite de solicitudes de patentes de invención presentadas en fase nacional vía el Tratado de Cooperación de Patentes (PCT),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</si>
  <si>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Fase Nacional</t>
  </si>
  <si>
    <t>Es fuente de información sobre el trámite de solicitudes de patentes de modelo de utilidad presentadas por primera vez en Colombia o vía Convenio de París,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</si>
  <si>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Nacional</t>
  </si>
  <si>
    <t>Decisión 486 de 2000, artículos 12, 13, 40, 42 y  85</t>
  </si>
  <si>
    <t>Procesos de Concesión de Patente Modelo de Utilidad PCT Fase Nacional</t>
  </si>
  <si>
    <t>Es fuente de información sobre el trámite de solicitudes de patentes de modelo de utilidad presentadas en fase nacional vía el Tratado de Cooperación de Patentes (PCT),,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</si>
  <si>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PCT Fase Nacional</t>
  </si>
  <si>
    <t>Decisión 486 de 2000, artículos 12, 13, 40, 41, 42 y 85</t>
  </si>
  <si>
    <t>Procesos de Trasmisión Oficina Receptora Patente PCT Internacional</t>
  </si>
  <si>
    <t>Permite la trasmisión de solicitudes de patentes internacionales actuando como oficina receptora.</t>
  </si>
  <si>
    <t>OMPI</t>
  </si>
  <si>
    <t>Procesos de Transmisión Oficina Receptora Patente PCT Internacional</t>
  </si>
  <si>
    <t>Cada vez que se transmita una solicitud</t>
  </si>
  <si>
    <t>TRATADO DE COOPERACIÓN EN MATERIA DE PATENTES REGLAMENTO PCT - OMPI</t>
  </si>
  <si>
    <t>PROCEDIMIENTO REGISTRO DE DISEÑO INDUSTRIAL</t>
  </si>
  <si>
    <t>Procesos de Registro de Diseño Industrial</t>
  </si>
  <si>
    <t xml:space="preserve">Proveen información a cerca del solicitante, la representación gráfica o fotográfica del diseño industrial, los poderes necesarios, el comprobante de pago de la tasa, y los demás requeridos para el tramite natural establecido (Decisión 486 de 2000; Circular Única de SIC; Resolución de tarifas SIC). </t>
  </si>
  <si>
    <t>PI02-P03</t>
  </si>
  <si>
    <t xml:space="preserve">Dirección de Nuevas Creaciones
Grupo de mecánica, electrónica y Diseños
</t>
  </si>
  <si>
    <t>'PROCESOS DE NUEVAS CREACIONES</t>
  </si>
  <si>
    <t>Decisión 486 de 2000, artículos 12, 13, 113, 115, 116, 121  y 124</t>
  </si>
  <si>
    <t>PROCEDIMIENTO REGISTRO ESQUEMA DE TRAZADO</t>
  </si>
  <si>
    <t>Procesos para el Registro de Esquemas de Trazado de Circuitos Integrados</t>
  </si>
  <si>
    <t>Estos documentos evidencian el trámite de registro de un esquema de trazado de circuito integrado correspondiente a su diseñador. De ahí que proveen información sobre el solicitante, una acopia o dibujo del esquema de trazado (cuando el circuito integrado haya sido explotado comercialmente, una muestra de ese circuito integrado), una declaración indicando el año de creación del circuito, una descripción que defina la función electrónica que debe realizar el circuito integrado que incorpora el esquema de trazado, copia de solicitud de registro, los poderes necesarios, el comprobante de pago de la tasa establecida, y los demás documentos requeridos para el trámite natural establecidos (Decisión 486 de 2000; Circular Única de SIC; Resolución de tarifas SIC).</t>
  </si>
  <si>
    <t>PI02-P04</t>
  </si>
  <si>
    <t>Decisión 486 de 2000, artículos 12, 13 y 94</t>
  </si>
  <si>
    <t>Registros Gaceta de Propiedad Industrial</t>
  </si>
  <si>
    <t>Dan a conocer las solicitudes presentadas que han cumplido su tiempo para ser publicadas en relación con las Patentes de Invención, en relación con:  Patentes de Invención, Modelos de Utilidad,  Diseños Industriales y Esquemas de Trazados.</t>
  </si>
  <si>
    <t>Cada vez que se publique una solicitud</t>
  </si>
  <si>
    <t>Decisión 486 de 2000, artículos 12, 13, 40, 85, 95  y 121</t>
  </si>
  <si>
    <t xml:space="preserve">Registros de Actualización en el Procedimiento de Concesión de Patentes  y Refuerzos en Competencias y Habilidades </t>
  </si>
  <si>
    <t>Consolidan información sobre las actividades de capacitación dirigidas a los examinadores (contratistas y funcionarios que integran el Grupo de Trabajo), en cumplimiento de la función de "realizar labores de capacitación, divulgación  y actualización en el procedimiento de concesión de patentes a los examinadores que pertenecen al sector  (numeral 9, artículo 2, Resoluciones 74795 y 74805 de 2019 SIC y numeral 10, artículo 3, de la resolución 74823 de 2019 SIC).</t>
  </si>
  <si>
    <t xml:space="preserve">Dirección de Nuevas Creaciones
</t>
  </si>
  <si>
    <t>Cada vez que se realiza una actividad de capacitación, divulgación o actualización</t>
  </si>
  <si>
    <t xml:space="preserve">Oficina Virtual de Propiedad Industrial -SIPI  </t>
  </si>
  <si>
    <t>Sistema de información de Propiedad Industrial que permite gestionar los trámites de cada solicitud que ingresa a la Dirección de Nuevas Creaciones</t>
  </si>
  <si>
    <t>Delegatura de Propiedad Industrial / Grupo de Operaciones</t>
  </si>
  <si>
    <t>Cada vez que se realiza un registro o se consulta una solicitud</t>
  </si>
  <si>
    <t xml:space="preserve">Delegatura para la Propiedad Industrial  / Oficina de Tecnología e Informática
</t>
  </si>
  <si>
    <t>Delegatura para la Propiedad Industria</t>
  </si>
  <si>
    <t>Base de datos de la Oficina Virtual de Propiedad Industrial</t>
  </si>
  <si>
    <t>Tableros de Gestión de Tramites de Propiedad Industrial - TABLEAU PUBLIC</t>
  </si>
  <si>
    <t>Sistema de reportes gráficos y estadístico de los trámites de nuevas creaciones.</t>
  </si>
  <si>
    <t>Articulo 18 Ley 1712 de 2015</t>
  </si>
  <si>
    <t>Herramienta de clasificación de patente - CLASEPA</t>
  </si>
  <si>
    <t>Sistema de  inteligencia artificial para la clasificación de las solicitudes de patentes de invención y modelos de utilidad.</t>
  </si>
  <si>
    <t>Articulo 18 Ley 1712 de 2016</t>
  </si>
  <si>
    <t>Funcionarios y contratistas de la Dirección de Nuevas Creaciones</t>
  </si>
  <si>
    <t>Colaboradores que apoyan el logro de los objetivos de la Dirección de Nuevas Creaciones</t>
  </si>
  <si>
    <t>Grupo de Trabajo Administración de Personal</t>
  </si>
  <si>
    <t>Cada vez que ingresa un funcionario</t>
  </si>
  <si>
    <t>Grupo de Trabajo Administración de Personal</t>
  </si>
  <si>
    <t xml:space="preserve">Fecha de publicación de la solicitud </t>
  </si>
  <si>
    <t>PI03 - Transferencia de Información Tecnológica basada en Patentes</t>
  </si>
  <si>
    <t>INSTRUCTIVO PROTOCOLO DE ORIENTACIÓN Y ATENCIÓN ESPECIALIZADA AL USUARIO DE PROPIEDAD INDUSTRIAL</t>
  </si>
  <si>
    <t>CRM CIGEPI</t>
  </si>
  <si>
    <t>Base de datos que contiene el registro de la atención a usuarios que solicitan el servicio de orientación especializada en materia de Propiedad Industrial en el CIGEPI.</t>
  </si>
  <si>
    <t>CS01-I03</t>
  </si>
  <si>
    <t>Grupo de Trabajo de Centro de Información Tecnológica y Apoyo a la Gestión de la Propiedad Industrial (CIGEPI)</t>
  </si>
  <si>
    <t>'Coordinador (CIGEPI)</t>
  </si>
  <si>
    <t>Coordinador (CIGEPI)
OTI</t>
  </si>
  <si>
    <t>Coordinador (CIGEPI)</t>
  </si>
  <si>
    <t xml:space="preserve">Base de datos que contiene los registros administrativos de Propiedad Industrial </t>
  </si>
  <si>
    <t xml:space="preserve"> PROCEDIMIENTO SERVICIOS DE INFORMACIÓN TECNOLÓGICA</t>
  </si>
  <si>
    <t>Solicitudes de Servicios de Información Tecnológica</t>
  </si>
  <si>
    <t>Provee información acerca de la gestión de las solicitudes del servicio de información tecnológica,  recibidas por la Superintendencia de Industria y Comercio, por parte de usuarios externos (Centros de Investigación, inventores, Instituciones Educativas, apoderados, micro o pequeña empresa, mediana empresa, u otros), las cuales permiten el estudio de la actividad innovadora en un sector específico, tomando como base la información técnica contenida en los documentos de patentes, como: bases de datos de patentes gratuitas (espacente, patentscope, google patenta), bases de datos de patentes comerciales (sip, orbita, Thomson, wips), y bases de datos de patentes y diseños industriales nacionales (Sistema de Información de Propiedad Industrial SIPI). De ahí que los documentos que integran este activo de infromación responden al procedimiento interno, en el cual se muestra la trazabilidad  que realiza el Grupo de Centro de Información Tecnológica y Apoyo a la Gestión de la Propiedad Industrial - CIGEPI, para dar respuestas a las solicitudes del servicio de información tecnológica que presentan los usuarios (Centros de Investigación, inventores, Instituciones Educativas, apoderados, micro o pequeña empresa, mediana empresa, u otros). Se consideran servicios de información tecnológicas, los contemplados en el procedimiento PI03-P01.</t>
  </si>
  <si>
    <t>PI03-P01</t>
  </si>
  <si>
    <t xml:space="preserve"> DOCUMENTO METODOLÓGICO ESTADÍSTICAS DE NUEVAS CREACIONES</t>
  </si>
  <si>
    <t>Base de datos Estadísticas de Nuevas Creaciones en Colombia</t>
  </si>
  <si>
    <t>Contiene los microdatos de las estadísticas de Nuevas creaciones, es decir, de las solicitudes presentadas, publicadas y concedidas de patentes de invención y patentes modelo de utilidad.  Asimismo contienen las solicitudes de diseños industriales presentados y concedidos.</t>
  </si>
  <si>
    <t>PI03-P03</t>
  </si>
  <si>
    <t>Usuarios externos (Centros de Investigación, inventores, Instituciones Educativas, apoderados, empresas, observatorios, entidades estatales)</t>
  </si>
  <si>
    <t>Anualmente</t>
  </si>
  <si>
    <t>Oficina Virtual de Propiedad Industrial (SIPI)</t>
  </si>
  <si>
    <t>Sistema de Información de Propiedad Industrial que permite consultar los diferentes trámites de propiedad industrial y gestionar las solicitudes de servicios de información tecnológica.</t>
  </si>
  <si>
    <t>Aplicación SIPI/SIC</t>
  </si>
  <si>
    <t>Aplicación que permite hacer consultas de información de los diferentes trámites de propiedad industrial presentando resultados en una hoja de cálculo.</t>
  </si>
  <si>
    <t>Delegatura de Propiedad Industrial</t>
  </si>
  <si>
    <t>Aplicación         CRM-CIGEPI</t>
  </si>
  <si>
    <t>Aplicación que permite registrar las consultas de orientación especializada en materia  de propiedad industrial, presentando resultados en una hoja de cálculo.</t>
  </si>
  <si>
    <t>Sistema de reportes gráficos y estadístico de las solicitudes de búsquedas tecnológicas y búsquedas de diseños industriales</t>
  </si>
  <si>
    <t>Cada vez que se realiza una  consulta en el aplicativo</t>
  </si>
  <si>
    <t>Funcionarios y contratistas del  grupo de Transferencia de Información Tecnológica basada en Patentes</t>
  </si>
  <si>
    <t>Desde que se da inicio a la prestación del servicio</t>
  </si>
  <si>
    <t>Fecha de radicación de las solicitudes</t>
  </si>
  <si>
    <t>'SC03 - Gestión Ambiental</t>
  </si>
  <si>
    <t>INSTRUMENTOS DEL SISTEMA DE GESTIÓN AMBIENTAL</t>
  </si>
  <si>
    <t>Evidencian la planeación e implementación de acciones que lleva a cabo la Superintendencia de Industria y Comercio para lograr el cumplimiento de metas e indicadores en el marco de las políticas nacionales sobre el medio ambiente.</t>
  </si>
  <si>
    <t>Grupo de Gestión Documental y Archivo 
OTI
Gestión Ambiental</t>
  </si>
  <si>
    <t>Es toda la documentación que evidencia el cumplimiento de las actividades del Sistema de Gestión Ambiental.</t>
  </si>
  <si>
    <t>Servicios Administrativos y Recursos Físicos</t>
  </si>
  <si>
    <t>PLAN DE GESTIÓN INTEGRAL DE RESIDUOS PELIGROSOS</t>
  </si>
  <si>
    <t>Planes de Gestión Integral de Residuos Peligrosos</t>
  </si>
  <si>
    <t>Comprende los lineamientos internos para el manejo de los residuos peligrosos generados por las actividades de la Superintendencia de Industria y Comercio en cumplimiento del Decreto 1076 de 2015 y la normatividad vigente.</t>
  </si>
  <si>
    <t>SC03-F16</t>
  </si>
  <si>
    <t>Dirección Administrativa
Proceso Gestión Ambiental</t>
  </si>
  <si>
    <t>La perdida de información puede acarrear consecuencias legales</t>
  </si>
  <si>
    <t xml:space="preserve">PLAN DE PREPARACIÓN Y RESPUESTA ANTE UNA EMERGENCIA Y/O CONTINGENCIA AMBIENTAL </t>
  </si>
  <si>
    <t>Planes de Preparación y Respuesta ante una Emergencia Ambiental</t>
  </si>
  <si>
    <t>Comprende los  lineamientos básicos para atender las posibles situaciones de emergencias y/o contingencias ambientales, que comprometan la calidad del medio ambiente y que permita coordinar la prevención y el control de estas en el desarrollo de las actividades de la Superintendencia de Industria y Comercio.</t>
  </si>
  <si>
    <t>SC03-F13</t>
  </si>
  <si>
    <t>PROGRAMA DE GESTIÓN PARA EL USO EFICIENTE Y RACIONAL DEL AGUA</t>
  </si>
  <si>
    <t>Programas para el Uso Eficiente y Racional del Agua</t>
  </si>
  <si>
    <t>Comprende el conjunto de proyectos y acciones en la implementación de buenas prácticas para el uso racional del agua de la Superintendencia de Industria y Comercio.</t>
  </si>
  <si>
    <t>SC03-F15</t>
  </si>
  <si>
    <t xml:space="preserve">PROGRAMA DE GESTIÓN PARA EL USO EFICIENTE Y RACIONAL DE LA ENERGIA  </t>
  </si>
  <si>
    <t>Programas para el uso Eficiente y Racional para la Energía</t>
  </si>
  <si>
    <t>Comprende la promoción del consumo eficiente, racionalizado y responsable de energía eléctrica, mediante acciones y cambios de hábitos en el uso diario de los equipos e instalaciones de la entidad (fuente: Informe Sistema de Gestión Ambiental Octubre 2018. Grupo de Recursos Físicos - SIC).</t>
  </si>
  <si>
    <t>SC03-F14</t>
  </si>
  <si>
    <t>PROGRAMA DE COMPRAS PÚBLICAS SOSTENIBLES</t>
  </si>
  <si>
    <t>Programa de Compras Públicas Sostenibles</t>
  </si>
  <si>
    <t xml:space="preserve">Comprende la incorporación de criterios ambientales y/o de sostenibilidad en los procesos de contratación de bienes y servicios, que se adelanten en la Superintendencia de Industria y Comercio, con el fin de prevenir y controlar los impactos ambientales generados por la ejecución del objeto contractual de los mismos. </t>
  </si>
  <si>
    <t>SC03-F20</t>
  </si>
  <si>
    <t xml:space="preserve">PROGRAMA DE GESTIÓN PARA EL MANEJO Y DISPOSICIÓN DE RESIDUOS SÓLIDOS </t>
  </si>
  <si>
    <t>Programa de Gestión para el Manejan y Gestión de Residuos Sólidos</t>
  </si>
  <si>
    <t>Comprende los lineamientos para  el manejo, disminución, aprovechamiento y/o disposición final de los residuos sólidos generados por la Superintendencia de Industria y Comercio, con el fin de minimizar los impactos ocasionados por los mismos.</t>
  </si>
  <si>
    <t>La pérdida de información puede acarrear consecuencias legales</t>
  </si>
  <si>
    <t>Funcionarios y contratistas del proceso de Gestión Ambiental</t>
  </si>
  <si>
    <t>Colaboradores que apoyan el logro de los objetivo del proceso.</t>
  </si>
  <si>
    <t>Gestión Ambiental</t>
  </si>
  <si>
    <t>Cada vez ingresa un funcionario o contratista al proceso</t>
  </si>
  <si>
    <t>SC05 - GESTIÓN DE LA SEGURIDAD DE LA INFORMACIÓN</t>
  </si>
  <si>
    <t>METODOLOGÍA PARA LA ADMINISTRACIÓN DEL RIESGO</t>
  </si>
  <si>
    <t>Informe trimestral de evaluación del riesgo</t>
  </si>
  <si>
    <t xml:space="preserve">Información acerca de la identificación y evaluación de amenazas y vulnerabilidades con relación a los activos de información, así como los niveles de riesgo que puedan impactar la confidencialidad, integridad y disponibilidad de estos. </t>
  </si>
  <si>
    <t>SC01-P03</t>
  </si>
  <si>
    <t>Grupo de Informática Forense y Seguridad Digital
Oficina Asesora de Planeación.
Oficina de Control Interno</t>
  </si>
  <si>
    <t>Informes</t>
  </si>
  <si>
    <t>Informe trimestral de evaluación del Riesgo</t>
  </si>
  <si>
    <t>Informe trimestral de resultados de seguimiento al Sistema de Gestión de Seguridad de la Información</t>
  </si>
  <si>
    <t>Provee información sobre el seguimiento al cumplimiento de estándares y lineamientos institucionales orientados a crear condiciones de uso confiable en entornos digitales, preservando la confidencialidad, integridad y disponibilidad de la información. Estos informes son esenciales para identificar vulnerabilidades o amenazas, medir la eficacia de acciones, y establecer necesidades, con el propósito de mejorar las herramientas de seguridad de la información para minimizar los riesgos que afecten las operaciones institucionales.</t>
  </si>
  <si>
    <t>A partir de 2019</t>
  </si>
  <si>
    <t>METODOLOGÍA PARA LA IDENTIFICACIÓN, CLASIFICACIÓN Y VALORACIÓN DE ACTIVOS DE INFORMACIÓN</t>
  </si>
  <si>
    <t>Registro de Activos de Información</t>
  </si>
  <si>
    <t>Comprende una descripción sucinta de los elementos de hardware y de software de procesamiento, almacenamiento y comunicaciones, bases de datos y procesos, procedimientos y recursos humanos asociados con el manejo de los datos y la información misional, operativa y administrativa de la entidad (Decreto 103 de 2015).</t>
  </si>
  <si>
    <t>SC05-I02</t>
  </si>
  <si>
    <t>Grupo de Informática Forense y Seguridad Digital
Gestión Documental  y Archivo
Oficina Asesora de Planeación</t>
  </si>
  <si>
    <t>Inventarios</t>
  </si>
  <si>
    <t>PLAN DE RECUPERACIÓN ANTE DESASTRES SIC</t>
  </si>
  <si>
    <t>Planes de Recuperación ante Desastres</t>
  </si>
  <si>
    <t>Orienta respecto a las estrategias para apoyar la entidad en la continuidad de la prestación de sus trámites y servicios, mediante la recuperación de los sistemas de TI ante la materialización de escenarios de desastre que puedan causar una interrupción total o parcial de los servicios misionales.</t>
  </si>
  <si>
    <t>SC05-F11</t>
  </si>
  <si>
    <t>Grupo de Informática Forense y Seguridad Digital
Grupo de Servicios Tecnológicos
Grupo de Sistemas de Información
Comité Institucional de Gestión y Desempeño</t>
  </si>
  <si>
    <t>Planes</t>
  </si>
  <si>
    <t>La confidencialidad se valora con riesgo alto porque el documento contiene datos sensibles de las aplicaciones.</t>
  </si>
  <si>
    <t>Ley 1712  de 2014 Art 18 y 19</t>
  </si>
  <si>
    <t>PLAN DE REVISIÓN Y SEGUIMIENTO A LA IMPLEMENTACIÓN DEL SGSI</t>
  </si>
  <si>
    <t>Planes de seguridad y privacidad de la información</t>
  </si>
  <si>
    <t>Instrumento que establece: las acciones estratégicas, tendientes a fortalecer la seguridad y privacidad de la información de la Superintendencia de Industria y Comercio - SIC, mediante la planeación de actividades para la mejora continua del Sistema de Gestión de Seguridad de la Información – SGSI, las cuales serán gestionadas por los servidores públicos o contratistas asignados de la Oficina de Tecnología e Informática.</t>
  </si>
  <si>
    <t>SC05-P02</t>
  </si>
  <si>
    <t>Grupo de Informática Forense y Seguridad Digital
Oficina Asesora de Planeación
Comité Institucional de Gestión y Desempeño</t>
  </si>
  <si>
    <t>Plan de capacitación  sensibilización y comunicación de seguridad de la información</t>
  </si>
  <si>
    <t>Instrumentos de planificación de las estrategias para promover cambios al interior de la Superintendencia de Industria y Comercio en materia de seguridad de la información. Su impacto es crear buenas prácticas que coadyuven a proteger y salvaguardar la información producida en cumplimiento de las funciones.</t>
  </si>
  <si>
    <t>Grupo de Informática Forense y Seguridad Digital
Oficina Asesora de Planeación</t>
  </si>
  <si>
    <t>Planes de capacitación  sensibilización y comunicación de seguridad de la información</t>
  </si>
  <si>
    <t>Plan de tratamiento del riesgo</t>
  </si>
  <si>
    <t>Identifica las acciones de la dirección, los recursos, las responsabilidades y las prioridades para gestionar los riesgos de seguridad de la información, en función de las conclusiones obtenidas de la evaluación de riesgos, de los objetivos de control identificados, de los recursos disponibles, etc.</t>
  </si>
  <si>
    <t>Planes de tratamiento del riesgo</t>
  </si>
  <si>
    <t>Servidores públicos y contratistas del Grupo de Trabajo de  Informática Forense y Seguridad Digital.</t>
  </si>
  <si>
    <t>Ingenieros que apoyan la gestión de los procedimientos de seguridad de la información.</t>
  </si>
  <si>
    <t>Ley 1712 de 2014 Art 18 y 19</t>
  </si>
  <si>
    <t>RT02- Vigilancia y Control Reglamentos Técnicos, Metrología Legal y Precios</t>
  </si>
  <si>
    <t>Las Actas de Reuniones Interinstitucionales 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este Despacho, conciernen a reglamentos técnicos y metrología legal. De ahí que una vez se cumpla el tiempo de retención documental en el archivo central, se deberá transferir al Archivo General de la Nación para su conservación permanente, teniendo en cuenta las posibilidades investigativas que emanan de los documentos, como fuente de información para la historia institucional, y estudios sectoriales. Para la transferencia secundaria al Archivo General de la Nación, se dará aplicación a lo estipulado en el capítulo  IX del Decreto 1080 de 2015.</t>
  </si>
  <si>
    <t xml:space="preserve">Grupo de Trabajo de Inspección, Vigilancia e Investigación de Control  de Precios. </t>
  </si>
  <si>
    <t>Procedimiento de registro de productores importadores y prestadores de servicios sujetos al cumplimiento reglamentos técnicos.</t>
  </si>
  <si>
    <t>Registro Obligatorio de Productores e Importadores de Bienes y Servicios Sujetos al Cumplimiento del Reglamentos Técnicos</t>
  </si>
  <si>
    <t>Evidencian el registro de productores e importadores de bienes y servicios aquellos fabricantes comercializadores que proveen productos sujetos al control de reglamentos técnicos (designados a la entidad) e instrumentos sujetos al control metrológico.</t>
  </si>
  <si>
    <t>RT02-P02</t>
  </si>
  <si>
    <t>Usuarios externos
Importadores, productores, comercializadores de productos sujetos al cumplimiento de reglamentos técnicos y/o reglamentos técnicos metrológicos.
Toda la Entidad</t>
  </si>
  <si>
    <t>Dirección de Investigaciones para el Control y Verificación de Reglamentos Técnicos y Metrología Legal.</t>
  </si>
  <si>
    <t>Grupo de trabajo de inspección y vigilancia de reglamentos técnicos</t>
  </si>
  <si>
    <t>PROCEDIMIENTO PRELIMINARES DE LA DELEGATURA PARA EL CONTROL Y VERIFICACIÓN DE REGLAMENTOS TÉCNICOS Y METROLOGÍA LEGAL</t>
  </si>
  <si>
    <t>Denuncias</t>
  </si>
  <si>
    <t>Alude a las denuncias recibidas por la Superintendencia de Industria y Comercio que son admitidas por las siguientes razones: Una vez revisadas por el Grupos del proceso de vigilancia y control de reglamentos técnicos, metrología legal y precios, se determina que  son su competencia  y por lo tanto se inicia la inclusión en planeación y seguimiento al grupo que le corresponda.</t>
  </si>
  <si>
    <t>RT02-P03</t>
  </si>
  <si>
    <t>Grupo de trabajo de inspección y vigilancia de reglamentos técnicos y Metrología Legal</t>
  </si>
  <si>
    <t>1/01/2011</t>
  </si>
  <si>
    <t>Funcionarios y/o Contratistas del Grupo de trabajo de Inspección, Vigilancia Reglamentos Técnicos</t>
  </si>
  <si>
    <t>Art.18 de la Ley 1712 de 2014
Circular N 13 SIC</t>
  </si>
  <si>
    <t>INSTRUCTIVO PARA EL CONTROL Y CUSTODIA DE LOS INSTRUMENTOS DE MEDICIÓN UTILIZADOS EN INSPECCIÓN Y VIGILANCIA</t>
  </si>
  <si>
    <t>Historiales de Equipos Metrológicos</t>
  </si>
  <si>
    <t>La Superintendencia de Industria y Comercio como organismo de inspección de metrología legal, debe verificar que los instrumentos de medición cuenten con los respectivos certificados de calibración, siendo la evidencia que demuestra que el instrumento ha sido calibrado, útil para el control de los equipos de medición (Certificados de Calibración. Fuente: http://rcm.gov.co/images/2018/Certificados.pdf).</t>
  </si>
  <si>
    <t>RT02-I02</t>
  </si>
  <si>
    <t>Grupo de Inspección y Vigilancia Metrología Legal
Grupo de Inspección y Vigilancia de Reglamentos Técnicos</t>
  </si>
  <si>
    <t>Grupo de Inspección y Vigilancia Metrología Legal</t>
  </si>
  <si>
    <t>Es información relacionada con investigaciones y aperturas de procesos por parte de los grupos  de Inspección y Vigilancia Metrología Legal
 y  Reglamentos Técnicos</t>
  </si>
  <si>
    <t>Registros de Gestión del Sistema de Información de Certificados de Conformidad-SICERCO</t>
  </si>
  <si>
    <t>Los Registros de Gestión del Sistema de Información de Certificados de Conformidad, sirve para que los Organismos Evaluadores de la Conformidad registren los certificados de conformidad que emite, únicamente respecto a los reglamentos técnicos vigilados por la Superintendencia de Industria y Comercio. Esto sirve para realizar un buen control y vigilancia brindando, confianza en la continuidad de servicios tecnológicos para la atención de nuevos requerimientos y trámites en forma oportuna y eficaz (Resolución 61971 de 2014; Resolución 41713 de 2014 SIC</t>
  </si>
  <si>
    <t xml:space="preserve">Dirección de Investigaciones para el Control y Verificación de Reglamentos Técnicos y Metrología Legal. </t>
  </si>
  <si>
    <t>Dirección de Investigaciones para el Control y Verificación de Reglamentos Técnicos y Metrología Legal.
'Grupo de Inspección y Vigilancia de Reglamentos Técnicos</t>
  </si>
  <si>
    <t>Grupo de Inspección y Vigilancia de Reglamentos Técnicos
Oficina de Tecnología e Informática</t>
  </si>
  <si>
    <t>Se tienen establecidos controles frente a los back up de la información a diario, infraestructura para el almacenamiento de dicha información y equipo permiten para dar soporte en el funcionamiento.</t>
  </si>
  <si>
    <t>Grupo de Inspección y Vigilancia de Metrología Legal</t>
  </si>
  <si>
    <t xml:space="preserve">Ley 1474 de 2011
Ley 1712 de 2014
</t>
  </si>
  <si>
    <t>Denuncias no Admitidas</t>
  </si>
  <si>
    <t xml:space="preserve">Alude a las denuncias recibidas por la Superintendencia de Industria y Comercio que no son admitidas por las siguientes razones: Una vez revisadas por los grupos que conforman el proceso de vigilancia y control de RT, ML y precios se determina que no son su competencia  y por lo tanto, se traslada a otra dependencia o entidad competente para realizar el trámite correspondiente. En otro caso, al determinar que la denuncia no cumple los requisitos legales, se archiva la denuncia. </t>
  </si>
  <si>
    <t>Funcionarios y/o Contratistas del Grupo de trabajo de Inspección, Vigilancia e Investigación de Control de Precios.</t>
  </si>
  <si>
    <t>2/03/2021</t>
  </si>
  <si>
    <t>Decreto 4886 de 2013, Ley 1437 de 2011               Ley 1712 de 2014</t>
  </si>
  <si>
    <t>Procesos de Investigaciones de Control de Precios de Agroquímicos</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</si>
  <si>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Precios Agroquímicos, la cual provee información en materia de vigilancia a los agentes económicos dedicados a la producción, formulación, importación, distribución, comercialización o venta de insumos agroquímicos en el territorio nacional. El objetivo de estas investigaciones es proteger al consumidor frente a la especulación de precios que afecten al sector agropecuario. </t>
  </si>
  <si>
    <t>Se complementa con la Amonificación de los datos sensibles en los actos administrativos.</t>
  </si>
  <si>
    <t>Decreto 4886 de 2013, Ley 1437 de 2011</t>
  </si>
  <si>
    <t xml:space="preserve">Procesos de Investigaciones de Control de Precios de Leche  </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</si>
  <si>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Leche, la cual provee información en materia de vigilancia a los agentes económicos compradores de leche cruda que no cumplan con lo dispuesto en la Resolución 17 de 2012 del Ministerio de Agricultura y Desarrollo Rural. El objetivo de estas investigaciones es proteger al consumidor frente a la especulación de precios que afecten al sector agropecuario. </t>
  </si>
  <si>
    <t>Grupo de Inspección, Vigilancia e Investigaciones de Control de Precios</t>
  </si>
  <si>
    <t xml:space="preserve">Procesos de Investigaciones de Control de Precios de hidrocarburos  </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</si>
  <si>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hidrocarburos, la cual provee información en materia de vigilancia con los precios de hidrocarburos a los agentes minoristas distribuidores de combustibles líquidos derivados del petróleo, gasolina y ACPM, según la Resolución 41281 de 2016 del Ministerio de Minas y Energía. El objetivo de estas investigaciones es garantizar el cumplimiento de los regímenes de control de precios establecidos por el Gobierno Nacional en materia de hidrocarburos</t>
  </si>
  <si>
    <t>Decreto 4886 de 2013, Ley 1437 de 2012</t>
  </si>
  <si>
    <t>Procesos de Investigaciones de Control de Precios de Medicamentos (directo y reporte</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</si>
  <si>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Medicamentos. Estos documentos proveen información sobre los procesos de vigilancia a los entes económicos, o bien sea a través de petición o denuncia (Ministerio de Protección Social, Ministerio de Comercio, Industria y Turismo, o cualquier ciudadano), en el cual se pone en conocimiento la violación a los regímenes de precios de medicamentos, para proceder a verificar la ocurrencia de los hechos. En caso de comprobarse la violación a normas sobre fijación pública de precios de medicamentos, se procederá a imponer la sanción correspondiente.</t>
  </si>
  <si>
    <t>APLICATIVO SICERCO</t>
  </si>
  <si>
    <t>Sistema de información de certificado de conformidad, sirve para que los organismos evaluadores de conformidad, registre los certificados que emite</t>
  </si>
  <si>
    <t>Grupo  de Trabajo de Inspección y Vigilancia de Reglamentos Técnicos
Oficina de Tecnología e Informática</t>
  </si>
  <si>
    <t>Grupo de Inspección y Vigilancia de Reglamentos Técnicos</t>
  </si>
  <si>
    <t>Dirección de Investigaciones para el Control y Verificación de Reglamentos Técnicos y Metrología Legal.
Oficina de Tecnología e Informática</t>
  </si>
  <si>
    <t>Ley 1437 de 2011
Ley 1712 de 2014
Ley 1474 2011</t>
  </si>
  <si>
    <t>SIMEL</t>
  </si>
  <si>
    <t>Sistema de Información de Metrología Legal</t>
  </si>
  <si>
    <t>Grupo  de Trabajo de Inspección y Vigilancia de Metrología Legal 
Grupo de Tramites Administrativos</t>
  </si>
  <si>
    <t xml:space="preserve">Grupo  de Trabajo de Inspección y Vigilancia de Metrología Legal </t>
  </si>
  <si>
    <t>Grupo  de Trabajo de Inspección y Vigilancia de Metrología Legal 
Oficina de Tecnología e Informática</t>
  </si>
  <si>
    <t>Grupo  de Trabajo de Inspección y Vigilancia de Reglamentos Técnicos</t>
  </si>
  <si>
    <t>'Servidores públicos y contratistas del Grupo de trabajo de Inspección y Vigilancia de Metrología Legal.</t>
  </si>
  <si>
    <t>Colaboradores que apoyan el logro de los objetivos.</t>
  </si>
  <si>
    <t>Grupo de trabajo de Inspección y Vigilancia de Metrología Legal</t>
  </si>
  <si>
    <t>'Grupo de trabajo de Inspección y Vigilancia de Metrología Legal</t>
  </si>
  <si>
    <t>Ley 1437 de 2011
Ley 1712 de 2014</t>
  </si>
  <si>
    <t>'Servidores públicos y contratistas del Grupo de trabajo de Inspección y Vigilancia de Reglamentos Técnicos.</t>
  </si>
  <si>
    <t>Grupo de trabajo de Inspección y Vigilancia de Reglamentos Técnicos.</t>
  </si>
  <si>
    <t>Grupo de trabajo de Inspección y Vigilancia de Reglamentos Técnicos</t>
  </si>
  <si>
    <t>'Servidores públicos y contratistas del Grupo de Trabajo de Inspección, Vigilancia e Investigación de Control de Precios.</t>
  </si>
  <si>
    <t>Grupo de Trabajo de Inspección, Vigilancia e Investigación de Control de Precios</t>
  </si>
  <si>
    <t>Son perfiles de cargo de los Servidores Públicos y contratistas que conforman el Grupo de Trabajo de Inspección, Vigilancia e Investigación de Control de Precios.</t>
  </si>
  <si>
    <t>INSTRUCTIVO DEL TRÁMITE DE DENUNCIAS POR NO PAGO DE VERIFICACIÓN METROLÓGICA INTERPUESTAS POR LOS ORGANISMOS AUTORIZADOS DE VERIFICACIÓN METROLÓGICA - OAVM</t>
  </si>
  <si>
    <t xml:space="preserve">Denuncias de Organismos Autorizados de Verificación Metrológica </t>
  </si>
  <si>
    <t>En cumplimiento de las funciones asignadas a esta dependencia con relación a "Tramitar las denuncias y/o quejas presentadas en materia de Metrología Legal"(...), la Superintendencia de Industria y Comercio recibe las denuncias de los Organismos Autorizados de Verificación Metrológica encargados de hacer la verificación de medidores de combustibles líquidos; instrumentos de pesaje de funcionamiento no automatizado (balanzas) que son utilizados en transacciones comerciales y que se encuentran en servicio en grandes superficies, supermercados de cadena y establecimientos de comercio de autoservicio que posean dos o más de estos instrumentos; básculas camioneras utilizadas en control de peso en carreteras, vías y puertos.</t>
  </si>
  <si>
    <t>RT02-I03</t>
  </si>
  <si>
    <t>Grupo de trabajo de Inspección y Vigilancia de Metrología Lega</t>
  </si>
  <si>
    <t>Grupo de Inspección y Vigilancia  de Reglamentos Técnicos
'Grupo  de Trabajo de Inspección y Vigilancia de Metrología Legal 
Grupo de Trabajo de Inspección, Vigilancia e Investigaciones de Control de Precios</t>
  </si>
  <si>
    <t>Este ítems hace referencia a las denuncias no pago que se reciben del OAVM, con el fin de revisar la información contenida en la denuncia.</t>
  </si>
  <si>
    <t>Art. 18 Ley 1712 del 2014
Resolución 33883 de 2021
Resolución 33882 de 2021</t>
  </si>
  <si>
    <t>RT02-Vigilancia y Control Reglamentos Técnicos, Metrología Legal y Precios</t>
  </si>
  <si>
    <t>ACTA DE PRECAMPAÑA</t>
  </si>
  <si>
    <t>Las actas de precampaña surgen de la realización de reuniones previas  a la ejecución de la campaña respectiva, con el fin de instruir técnica, jurídica y estratégicamente las inspecciones a ejecutar según los temas definidos en la planeación mensual. Los participantes designados en cada precampaña están conformados por abogados, ingenieros y profesionales que designe la Dirección de ICVRTML (cuando aplique).
Como resultado de la realización de la precampaña es el RT02-F27 Acta de Precampaña y registro de asistencia.</t>
  </si>
  <si>
    <t>ACTAS DE PRECAMPAÑA</t>
  </si>
  <si>
    <t>CUADRO DE EJECUCIÓN</t>
  </si>
  <si>
    <t xml:space="preserve">Base de datos donde se registra la información principal de las verificaciones  adelantadas por la Superintendencia de Industria y Comercio acerca de los reglamento técnicos, metrología legal y control de precios que se le han sido asignado . </t>
  </si>
  <si>
    <t xml:space="preserve">Grupo de Inspección y Vigilancia  de Reglamentos Técnicos
'Grupo  de Trabajo de Inspección y Vigilancia de Metrología Legal </t>
  </si>
  <si>
    <t xml:space="preserve">
Ley 1712 de 2014
</t>
  </si>
  <si>
    <t xml:space="preserve">PROGRAMAS  DE CAPACITACIONES INTERNAS </t>
  </si>
  <si>
    <t>Contienen información sobre las capacitaciones dirigidas a las partes interesadas de el grupo de Reglamentos Técnicos, alcaldías, comercio en general, empresarios, gobernaciones, agremiaciones de los diferentes sectores económicos del país que requieren constantemente dichos espacios o son planeados por el grupo dando cumplimiento a planes de acción definidos dentro de la ruta estratégica de la Dirección  ICVRTML establecida por el plan de acción de la SIC.</t>
  </si>
  <si>
    <t>Grupo de Inspección y Vigilancia  de Reglamentos Técnicos</t>
  </si>
  <si>
    <t>PROGRAMAS DE CAPACITACIONES INTERNAS</t>
  </si>
  <si>
    <t>PROGRAMAS DE FORMACIÓN, CAPACITACIÓN Y EVENTOS EN SERVICIOS INSTITUCIONALES</t>
  </si>
  <si>
    <t>Los documentos que integran esta subserie proveen información sobre las capacitaciones dirigidas a las partes interesadas de el grupo de Reglamentos Técnicos, alcaldías, comercio en general, empresarios, gobernaciones, agremiaciones de los diferentes sectores económicos del país que requieren constantemente dichos espacios o son planeados por el grupo dando cumplimiento a planes de acción definidos dentro de la ruta estratégica de la Dirección  ICVRTML establecida por el plan de acción de la SIC.</t>
  </si>
  <si>
    <t>REGISTRO DE UTILIZACIÓN ELEMENTOS DE PROTECCIÓN PERSONAL LISTA DE CHEQUEO</t>
  </si>
  <si>
    <t>Contiene la lista de chequeo de los elementos de protección personal que se deben usar en las visitas de inspección</t>
  </si>
  <si>
    <t>ACTA DE VERIFICACIÓN</t>
  </si>
  <si>
    <t>Documento que contiene los criterios verificados en la visita de inspección</t>
  </si>
  <si>
    <t>Art. 18 Ley 1712 del 2014</t>
  </si>
  <si>
    <t>INFORME TÉCNICO</t>
  </si>
  <si>
    <t>Documento donde se desglosa y analiza la información recopilada en las visitas de inspección</t>
  </si>
  <si>
    <t>RT0-P03</t>
  </si>
  <si>
    <t>ARCHIVO NO MÉRITO</t>
  </si>
  <si>
    <t>Documento mediante el cual se archiva la actuación por no encontrar mérito para iniciar investigación administrativa</t>
  </si>
  <si>
    <t>CVM ACTUALIZACIÓN PAGO TITULARES REPORTADOS</t>
  </si>
  <si>
    <t>Permite la continua  y constantemente actualizada relacionada con los pagos realizados por los propietarios  y los no realizados correspondiente a el tema de Denuncias por no Pago de Verificación Metrológica Interpuesta por los Organismos Autorizados de Verificación Metrológica - OAVM</t>
  </si>
  <si>
    <t>Art. 18 Ley 1712 del 2015</t>
  </si>
  <si>
    <t>CUENTA DE CORREO INSTITUCIONAL "CONTACTOCVM"</t>
  </si>
  <si>
    <t>Permite recibir la información relacionada con las Denuncias por no Pago de Verificación Metrológica Interpuesta por los Organismos Autorizados de Verificación Metrológica - OAVM</t>
  </si>
  <si>
    <t xml:space="preserve">
Ley 1712 de 2014</t>
  </si>
  <si>
    <t>RT01- Trámites Administrativos Reglamentos Técnicos, Metrología Legal y Precios</t>
  </si>
  <si>
    <t>PROCEDIMIENTO DE VENTANILLA ÚNICA DE COMERCIO EXTERIOR</t>
  </si>
  <si>
    <t>ACTAS COMITE SAR VUCE</t>
  </si>
  <si>
    <t>Las actas de comité VUCE recoge información  relacionada con el seguimiento a las acciones y estrategias adoptadas para la operación del Sistema de Administración de Riesgos ( SAR) de la Superintendencia de Industria y Comercio en la Ventanilla Única de Comercio Exterior(VUCE), además de vigilar, articular y ejecutar a nivel institucional las acciones y estrategias para la correcta configuración, operación, desarrollo, evaluación y seguimiento del sistema antes mencionado.  Es por esto que una vez se cumpla el tiempo de retención en el archivo central (artículo 33 de la Ley 1952 de 2019), estos documentos serán conservados como fuente investigativa para la construcción de la historia institucional de la Superintendencia de Industria y Comercio (Circular 003 de 2015 AGN) específicamente lo relacionado con la conformidad en los reglamentos técnicos.</t>
  </si>
  <si>
    <t>RT02-P04</t>
  </si>
  <si>
    <t>ACTAS DE COMITÉ 'VUCE</t>
  </si>
  <si>
    <t xml:space="preserve">Las actas de Comité VUCE posee información del seguimiento a las dudas   relacionadas con la demostración de la conformidad en los reglamentos técnicos que se requieran y adicionalmente se socializan los motivos de las reaperturas que hayan tenido lugar desde la última reunión y las posibles oportunidades de mejora asociadas a dichas reaperturas. </t>
  </si>
  <si>
    <t>Certificados Cargados Organismos Evaluadores de Conformidad</t>
  </si>
  <si>
    <t>Registro que recopila la información de los certificados cargados por los organismos evaluadores de conformidad a la Plataforma SICERCO</t>
  </si>
  <si>
    <t>INTEGRACIÓN VUCE SICERCO</t>
  </si>
  <si>
    <t>Evidencia los resultados de la Interoperabilidad VUCE - SICERCO en cuanto a licencias de importación y su clasificación de trámite "CON ERROR" Y "SIN ERROR"</t>
  </si>
  <si>
    <t>Registros de Gestión del Sistema de Información de Metrología Legal-SIMEL</t>
  </si>
  <si>
    <t>Base de datos que recopila la información relacionada con los registros de productores e importadores de bienes y servicios de instrumentos de medición(Balanzas, alcoholímetros o surtidores de combustible)</t>
  </si>
  <si>
    <t>Peticiones Internas</t>
  </si>
  <si>
    <t>Las peticiones de información interna corresponden al instrumento de comunicación que se usa dentro de la entidad, se emplea para generar memorandos que pueden solicitar información y/o apoyo a otra dependencia, o dar aviso de alguna situación interna.  
Una vez se cumpla el tiempo de retención documental*, se procederá a eliminar toda vez que estos documentos no ofrecen posibilidades investigativas en algún área de conocimiento. La eliminación se realizará conforme a los lineamientos del Acuerdo 004 de 2019 del AGN y el procedimiento de eliminación establecido por la entidad (se realizará por el Grupo de Gestión Documental y Archivo, previa aprobación del Comité Institucional de Gestión y Desempeño, con la técnica de picado de papel y el borrado seguro).</t>
  </si>
  <si>
    <t>Derechos de Petición</t>
  </si>
  <si>
    <t>Informes Organismos Autorizados de Verificación Metrológica</t>
  </si>
  <si>
    <t xml:space="preserve">La subserie documental comprende el conjunto de actividades para ejercer la vigilancia e inspección a los Organismos Autorizados de Verificación Metrológica "OAVM", teniendo en cuenta que estas entidades son designadas por la Superintendencia de Industria y Comercio para desarrollar funciones de verificación metrológica y tareas conexas a los instrumentos de medición sujetos a control metrológico en las zonas geográficas asignadas. </t>
  </si>
  <si>
    <t xml:space="preserve">Resolución 33882 del 2021
Resolución 33883 del 2021 </t>
  </si>
  <si>
    <t>Procesos de Investigaciones de Reglamentos Técnicos</t>
  </si>
  <si>
    <t xml:space="preserve"> Información acerca de los procedimientos de inspección y vigilancia que adelanta la Superintendencia de Industria y Comercio en la verificación del cumplimiento a los reglamentos técnicos que se le han sido asignado . 
En tal sentido, estos documentos también proporcionan información  sobre el recaudo de información mediante verificación directa, muestreo y reportes de ensayo, tendientes a establecer el cumplimiento de los requisitos previstos en la reglamentación técnica de productos. 
Adicionalmente se cuenta con la información  suministrada por las visitas de inspección y/o requerimientos documentales que permiten   contar con  los elementos probatorios para adelantar las actuaciones administrativas a que hubiese lugar (denuncia no admitida, archivo no mérito, traslado por competencia, etc.)</t>
  </si>
  <si>
    <t>Procesos de Investigaciones Administrativas</t>
  </si>
  <si>
    <t>Procesos de Investigación de Metrología Legal</t>
  </si>
  <si>
    <t>Estos documentos se refieren al conjunto de actividades que forman parte de las campañas de inspección realizadas por el Grupo de Trabajo de Inspección y Vigilancia de Metrología Legal. Con esto, la Superintendencia de Industria y Comercio busca asegurar la calidad de las mediciones que proveen este tipo de instrumentos, en aras de generar credibilidad y confianza a los usuarios del servicio público de taxi, con respecto a la precisión y exactitud.</t>
  </si>
  <si>
    <t>Procesos de Investigaciones de Metrología Legal</t>
  </si>
  <si>
    <t>Procesos de Investigación de Control de Precios</t>
  </si>
  <si>
    <t xml:space="preserve">Documentación relacionada con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t>
  </si>
  <si>
    <t>Procesos de Investigaciones de Control de Precios</t>
  </si>
  <si>
    <t>GS01 - Gestión de Servicios Tecnológicos</t>
  </si>
  <si>
    <t>ACTA DE RESPONSABILIDAD DE PRIVILEGIOS DE ADMINISTRADOR LOCAL EN EQUIPO DE COMPUTO</t>
  </si>
  <si>
    <t>Actas de Responsabilidad de Administrador Local</t>
  </si>
  <si>
    <t>Son fuente de información sobre las responsabilidades y privilegios que tiene un usuario como administrador de un equipo de cómputo.</t>
  </si>
  <si>
    <t>GS01-F22</t>
  </si>
  <si>
    <t>Grupo de Trabajo de Servicios Tecnológicos</t>
  </si>
  <si>
    <t>Coordinador del Grupo de Trabajo Servicios Tecnológicos</t>
  </si>
  <si>
    <t>PROCEDIMIENTO DE BORRADO SEGURO DE INFORMACIÓN</t>
  </si>
  <si>
    <t>Registros de Borrado Seguro de la Información</t>
  </si>
  <si>
    <t>Resultan del procedimiento para garantizar que la información existente en un medio de almacenamiento no pueda ser recuperada a través de alguna técnica especializada de recuperación de datos.</t>
  </si>
  <si>
    <t>GS01-P09</t>
  </si>
  <si>
    <t>REGISTRO DE BACKUP DE LA INFORMACIÓN.</t>
  </si>
  <si>
    <t>Registros de Copias de Seguridad</t>
  </si>
  <si>
    <t>Son resultado de las copias de los archivos, las aplicaciones, los correos electrónicos y las bases de datos que el Grupo de Servicios Tecnológicos realiza, con el objeto de recuperar la información en caso de un daño, borrado o accidente que ocasione pérdida de información.</t>
  </si>
  <si>
    <t>GS01-F11</t>
  </si>
  <si>
    <t>FORMATO PARA CREACIÓN DE BASES DE DATOS</t>
  </si>
  <si>
    <t>Registros de Gestión de Bases de Datos</t>
  </si>
  <si>
    <t>Contienen la documentación que enseña los parámetros, las características del sistema operativo con el cual funcionará el aplicativo, el almacenamiento y la estructura de la base de datos, así como los protocolos de administración y operación.</t>
  </si>
  <si>
    <t>GS01-F17</t>
  </si>
  <si>
    <t>Servidores Producción</t>
  </si>
  <si>
    <t>Equipos en ambiente de producción que soportan la plataforma tecnológica de la entidad, los cuales se encuentran detallados en el inventario tecnológico.</t>
  </si>
  <si>
    <t>Servidores Pruebas</t>
  </si>
  <si>
    <t>Equipos en ambiente de pruebas de los proyectos informáticos de la entidad, los cuales se encuentran detallados en el inventario tecnológico.</t>
  </si>
  <si>
    <t>Servidores Desarrollo</t>
  </si>
  <si>
    <t>Equipos en ambiente de desarrollo correspondiente a los proyectos informáticos de la entidad, los cuales se encuentran detallados en el inventario tecnológico.</t>
  </si>
  <si>
    <t>Servidores nube pública producción</t>
  </si>
  <si>
    <t>Equipos en ambiente de producción que soportan la página web y el campus virtual, los cuales se encuentran detallados en el inventario tecnológico.</t>
  </si>
  <si>
    <t>Bases de datos Producción</t>
  </si>
  <si>
    <t>Motores de bases de datos Oracle (1), postgress sql (1), Informix (1), Mysql (1) y Mongo DB (1). Mysql (2 Intrasic y SIGI), SQL Server (1)</t>
  </si>
  <si>
    <t>Bases de datos Pruebas</t>
  </si>
  <si>
    <t>Motores de bases de datos Oracle, postgress sql, Informix.</t>
  </si>
  <si>
    <t>Bases de datos Desarrollo</t>
  </si>
  <si>
    <t>Bases de datos nube pública producción</t>
  </si>
  <si>
    <t xml:space="preserve">Mysql (2 Campus virtual y página web) </t>
  </si>
  <si>
    <t>Equipos de Seguridad Perimetral</t>
  </si>
  <si>
    <t>Equipos de seguridad perimetral de la entidad, los cuales se encuentran detallados en el inventario tecnológico.
Datacenter zona franca y Datacenter SIC (16)
Datacenter Laboratorio Forense (1)
Azure (1)</t>
  </si>
  <si>
    <t>Equipos de 'Networking</t>
  </si>
  <si>
    <t xml:space="preserve">Equipos de comunicaciones para la capa de red de datos de la entidad, los cuales se encuentran detallados en el inventario tecnológico.
Datacenter zona franca y sede principal SIC (138)
Datacenter Laboratorio Forense (2)
Nueva sede (22) </t>
  </si>
  <si>
    <t>Sistemas de almacenamiento Producción</t>
  </si>
  <si>
    <t>Unidades de almacenamiento que soportan la plataforma tecnológica de la entidad: 
HITACHI HUS - 150, DELL (SAN 1 SCv2080 Dell y SAN 2, SC 4020dell) Y SUPERMICRO (NAS modelo 847-12 súper micro).</t>
  </si>
  <si>
    <t>Sistemas de almacenamiento Pruebas</t>
  </si>
  <si>
    <t>Unidades de almacenamiento que soportan la plataforma tecnológica de la entidad: 
HITACHI HUS - 110, IBM V700 Storewize (2).</t>
  </si>
  <si>
    <t>Equipos de cómputo</t>
  </si>
  <si>
    <t>Equipos de cómputo propios  los cuales se encuentran detallados en el inventario del almacén de la entidad. Los equipos de cómputo en arriendo  se encuentran detallados en el inventario tecnológico.
Propios (1339)
Arriendo (289)</t>
  </si>
  <si>
    <t>Servidores públicos y contratistas del proceso de Gestión de Servicios Tecnológicos.</t>
  </si>
  <si>
    <t>Colaboradores que apoyan el logro de los objetivos del Grupo de Trabajo de Servicios Tecnológicos.</t>
  </si>
  <si>
    <t>Cada vez que ingrese un funcionario o contratista al grupo de Servicios Tecnológicos</t>
  </si>
  <si>
    <t>Especialistas Mesa de Servicios</t>
  </si>
  <si>
    <t>Encargados de la administración de la plataforma tecnológica de la entidad</t>
  </si>
  <si>
    <t>Cada vez que ingrese un colaborador al operador tecnológico</t>
  </si>
  <si>
    <t>Proveedores de TI</t>
  </si>
  <si>
    <t>Encargados de proveer y dar soporte a los servicios contratados por la entidad, los cuales se encuentran detallados en el listado de proveedores infraestructura tecnológica.</t>
  </si>
  <si>
    <t>'GS01 - Gestión de Servicios Tecnológicos</t>
  </si>
  <si>
    <t>Servicios de TI</t>
  </si>
  <si>
    <t>Servicios prestados para la correcta operación de la infraestructura tecnológica de la entidad, tales como:
Servicios de impresión
Servicios de telefonía
Servicios de licenciamiento institucional
Servicios de conectividad
Servicios de internet
Servicios de correo electrónico
Servicio de soporte técnico</t>
  </si>
  <si>
    <t>Registros de Configuración de Hardware y Software</t>
  </si>
  <si>
    <t>Los Registros de Configuración de Hardware y Software se generan en desarrollo de las actividades de configuración e instalación de elementos de hardware o software en los equipos.</t>
  </si>
  <si>
    <t>Registros de Ingreso de Usuario e Instalación de Equipos</t>
  </si>
  <si>
    <t>Los Registros de Ingreso de Usuario e Instalación de Equipos son fuente de información sobre el ingreso de nuevos usuarios e instalación de equipos.</t>
  </si>
  <si>
    <t>Registros de Servicios Tecnológicos</t>
  </si>
  <si>
    <t>Fuente de información sobre las evidencias de los servicios tecnológicos brindados a la entidad, con base a las necesidades de las dependencias, siguiendo las directrices y lineamientos establecidos por el gobierno nacional en buenas prácticas de tecnologías de la información.</t>
  </si>
  <si>
    <t>Red LAN y Red WAN</t>
  </si>
  <si>
    <t>Desde su generación</t>
  </si>
  <si>
    <t>SIC</t>
  </si>
  <si>
    <t>GD01- Gestión Documental</t>
  </si>
  <si>
    <t>Procedimiento de archivo y retención documental</t>
  </si>
  <si>
    <t>Actas de Eliminación Documental</t>
  </si>
  <si>
    <t>Fuente de información sobre las actividades de eliminación en aplicación de los instrumentos archivísticos, tablas de retención y de valoración documental.</t>
  </si>
  <si>
    <t>GD01-I18</t>
  </si>
  <si>
    <t>Grupo de trabajo de Gestión Documental y Archivo</t>
  </si>
  <si>
    <t>Procedimiento de correspondencia y sistema de trámites</t>
  </si>
  <si>
    <t>Consecutivo de Comunicaciones Oficiales de Entrada</t>
  </si>
  <si>
    <t>Fuente de información sobre los controles que realiza la entidad para llevar un adecuado seguimiento a las comunicaciones oficiales recibidas por la entidad.</t>
  </si>
  <si>
    <t>GD01-P02</t>
  </si>
  <si>
    <t>Grupo de Gestión Documental y Archivo</t>
  </si>
  <si>
    <t>CONSECUTIVO DE COMUNICACIONES OFICIALES</t>
  </si>
  <si>
    <t>Consecutivo de Comunicaciones Oficiales de Salida</t>
  </si>
  <si>
    <t>Fuente de información sobre los controles que realiza la entidad para llevar un adecuado seguimiento a las comunicaciones oficiales enviadas por la entidad a diferentes destinatarios.</t>
  </si>
  <si>
    <t xml:space="preserve">Consecutivo de Comunicaciones Oficiales Internas </t>
  </si>
  <si>
    <t>Fuente de información sobre los controles que realiza la entidad para llevar un adecuado seguimiento a las comunicaciones oficiales internas.</t>
  </si>
  <si>
    <t>Informes de Seguimiento a Planes de Mejoramiento</t>
  </si>
  <si>
    <t>Instrumentalizan el seguimiento a la gestión documental de la entidad, conforme a los hallazgos de las visitas de inspección y vigilancia de entidades de control.</t>
  </si>
  <si>
    <t>GD01-P01</t>
  </si>
  <si>
    <t>Informes de Visitas Archivísticas</t>
  </si>
  <si>
    <t xml:space="preserve"> instrumentalizan el seguimiento a la gestión documental de la entidad en aspectos de la organización y administración de los archivos producidos por las dependencias.</t>
  </si>
  <si>
    <t>Banco Terminológico de Series y Subseries Documentales</t>
  </si>
  <si>
    <t>Es un instrumento archivístico en el cual se registran la definición de las series y subseries documentales que produce la entidad en cumplimiento de sus funciones.</t>
  </si>
  <si>
    <t>INSTRUMENTOS ARCHIVÍSTICOS</t>
  </si>
  <si>
    <t>Inventarios Documentales de Archivo Central</t>
  </si>
  <si>
    <t>Es un instrumento de descripción de los archivos transferidos por todas las dependencias de la Superintendencia de Industria y Comercio al Archivo Central, el cual se actualiza continuamente para facilitar el control de las unidades de conservación existentes.</t>
  </si>
  <si>
    <t xml:space="preserve">Plan Institucional de Archivos </t>
  </si>
  <si>
    <t>Es un instrumento archivístico de planificación para la gestión de la administración documental articulado desde la planeación institucional.</t>
  </si>
  <si>
    <t>Programa de Gestión Documental - PGD</t>
  </si>
  <si>
    <t>Estos documentos instrumentalizan la planeación de programas especiales relacionados con la gestión de documentos electrónicos en la Superintendencia de Industria y Comercio.</t>
  </si>
  <si>
    <t>Tablas de Control de Acceso</t>
  </si>
  <si>
    <t>Es un instrumento para la identificación de las condiciones de acceso y restricciones que aplican a los documentos.</t>
  </si>
  <si>
    <t>Tablas de Retención Documental</t>
  </si>
  <si>
    <t>Es un instrumento archivístico que establece el tiempo de retención y la disposición final a los documentos.</t>
  </si>
  <si>
    <t>Tablas de Retención Documental de Entidades Vigiladas por la SIC</t>
  </si>
  <si>
    <t>En virtud de la Resolución 8934 de 2014 de la Superintendencia de Industria y Comercio, se reciben las Tablas de Retención Documental de las entidades vigiladas que son objeto de inspección, control y vigilancia.</t>
  </si>
  <si>
    <t>Tablas de Valoración Documental</t>
  </si>
  <si>
    <t>Es un instrumento archivístico que consolida los tiempos de retención y la disposición final de aquellos documentos producidos durante la vida institucional de la Superintendencia de Industria y Comercio (años 1962-1992).</t>
  </si>
  <si>
    <t>INSTRUMENTOS DE CONTROL DE COMUNICACIONES OFICIALES</t>
  </si>
  <si>
    <t>Es fuente de información sobre los controles que realiza la entidad para realizar un adecuado seguimiento a las comunicaciones oficiales.</t>
  </si>
  <si>
    <t>INSTRUMENTOS DE GESTIÓN DE INFORMACIÓN PÚBLICA</t>
  </si>
  <si>
    <t>Proporcionan información sobre los documentos que están disponibles para la ciudadanía, en virtud del cumplimiento de la obligación de garantizar el derecho de acceso a la información (Ley 1712 de 2014 y Decreto 103 de 2015 y compilado en Decreto 1080 de 2015).</t>
  </si>
  <si>
    <t>Planes de Conservación Documental</t>
  </si>
  <si>
    <t>Comprende el conjunto de acciones a corto, mediano y largo plazo que tienen como fin implementar los programas, procesos y procedimientos, tendientes a mantener las características físicas y funcionales de los documentos de archivo, conservando su autenticidad, integridad, inalterabilidad, originalidad, fiabilidad y disponibilidad a través de tiempo</t>
  </si>
  <si>
    <t>Planes de Preservación Digital a Largo Plazo</t>
  </si>
  <si>
    <t>Comprende el conjunto de acciones a corto, mediano y largo plazo que tienen como fin implementar los programas, estrategias, procesos y procedimientos, tendientes a asegurar la preservación a largo plazo de los documentos electrónicos de archivo, manteniendo sus características de autenticidad, integridad, confidencialidad, inalterabilidad, fiabilidad, interpretación, comprensión y disponibilidad a través del tiempo</t>
  </si>
  <si>
    <t>Planes de Transferencias Documentales Primarias</t>
  </si>
  <si>
    <t>Evidencia las actividades de traslado de documentos de los archivos de gestión al archivo central de la Superintendencia de Industria y Comercio.</t>
  </si>
  <si>
    <t>Planes de Transferencias Documentales Secundarias</t>
  </si>
  <si>
    <t>Evidencia las actividades de traslado de documentos del archivo central al archivo histórico (Archivo General de la Nación).</t>
  </si>
  <si>
    <t>Programas de Almacenamiento y Realmacenamiento</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</si>
  <si>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</si>
  <si>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Capacitación y Sensibilización del Plan de Conservación Documental</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</si>
  <si>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</si>
  <si>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Documentos Especiales</t>
  </si>
  <si>
    <t>Comprende las acciones orientadas al tratamiento archivístico sobre los documentos cartográficos, fotográficos, sonoros, audiovisuales, los cuales obligan a adecuarse según las características de los soportes a unas condiciones de tratamiento diferentes al papel.</t>
  </si>
  <si>
    <t>Programas de Documentos Vitales</t>
  </si>
  <si>
    <t>evidencia las actividades de evaluación, recuperación, disponibilidad, aseguramiento y preservación de los documentos que son indispensables para el funcionamiento de la entidad (parafraseado de Manual Implementación de un Programa de Gestión Documental.</t>
  </si>
  <si>
    <t>Programas de Inspecciones y Mantenimiento de Sistemas de Almacenamiento e Instalaciones Físicas</t>
  </si>
  <si>
    <t>Programas de Monitoreo y Control de Condiciones Ambientales</t>
  </si>
  <si>
    <t>Programas de Prevención de Emergencias y Atención de Desastres para Material Documental</t>
  </si>
  <si>
    <t>Programas de Saneamiento Ambiental</t>
  </si>
  <si>
    <t>Procedimiento para la administración de los perfiles del sistema de trámites</t>
  </si>
  <si>
    <t>Registros de Actualización del Sistema de Trámites</t>
  </si>
  <si>
    <t>Evidencian las correcciones a los perfiles por solicitud de la dependencia o por error de radicación. La información reviste de valor para la administración, pero no ofrece cualidades para la investigación en algún área de conocimiento.</t>
  </si>
  <si>
    <t>GD01-P03</t>
  </si>
  <si>
    <t>Registros de Contingencias</t>
  </si>
  <si>
    <t>Los Registros de Contingencia se dan en eventos que la plataforma de radicación sufre fallas técnicas por más de 30 minutos, entonces la Oficina de Tecnología Informática asigna un rango de radicados para continuar con la atención al ciudadano.</t>
  </si>
  <si>
    <t>Registros de Documentos a la Mano</t>
  </si>
  <si>
    <t>Evidencia el alistamiento de documentos de manera inmediata, debido a la importancia o términos de respuesta para entrega personalizada a la dependencia.</t>
  </si>
  <si>
    <t>Registros de Servicios de Reprografía a Dependencias</t>
  </si>
  <si>
    <t>Evidencian el control de las fotocopias de los documentos.</t>
  </si>
  <si>
    <t>Registros de Mensajería Documentos de Salida a la Mano</t>
  </si>
  <si>
    <t>Evidencia el alistamiento de documentos de manera inmediata, debido a la importancia o términos de respuesta para entrega a otras entidades.</t>
  </si>
  <si>
    <t>Registros de Otros Puntos de Atención</t>
  </si>
  <si>
    <t>Consisten en relacionar las comunicaciones radicadas en otros puntos diferentes a la sede principal.</t>
  </si>
  <si>
    <t>Registros de Préstamo de Documentos</t>
  </si>
  <si>
    <t>Son documentos que sirven para llevar un control de los expedientes prestados a funcionarios.</t>
  </si>
  <si>
    <t>SIRA (Sistema de Indexación de Radicaciones y Actos Administrativos).</t>
  </si>
  <si>
    <t>Permite hacer el proceso de indexación y digitalización la información que ingresa y sale de la Entidad.</t>
  </si>
  <si>
    <t>Módulo Sistema de Gestión de Archivos (Sistema de Trámites).</t>
  </si>
  <si>
    <t>Permite hacer el inventario para transferencia de archivo de gestión al archivo central.</t>
  </si>
  <si>
    <t>Módulo de planilla electrónica (Sistema de Trámites).</t>
  </si>
  <si>
    <t>Módulos de radicación de entrada (SIPI).</t>
  </si>
  <si>
    <t>Permite hacer el registro las peticiones de Propiedad Industrial</t>
  </si>
  <si>
    <t>Módulos de consulta de actos administrativos  (SIPI).</t>
  </si>
  <si>
    <t>Módulos de correcciones (SIPI).</t>
  </si>
  <si>
    <t>Cuenta de correo institucional "Contáctenos".</t>
  </si>
  <si>
    <t>Permite recibir la información del ciudadano.</t>
  </si>
  <si>
    <t>Discos duros</t>
  </si>
  <si>
    <t>Permite realizar los backup de los equipos de cómputo ubicados en las bodegas de Ferias</t>
  </si>
  <si>
    <t>Funcionarios y contratistas del  grupo de trabajo de gestión documental y archivo</t>
  </si>
  <si>
    <t>GRUPO DE TRABAJO EN GESTION DOCUMENTAL Y ARCHIVO GTGDA</t>
  </si>
  <si>
    <t xml:space="preserve">El dato personal es el objeto de protección del derecho al habeas data y está definido por el literal e) del artículo 3º de la Ley 1266 de 2008 como “cualquier pieza de información vinculada a una o varias personas determinadas o determinables o que pueden asociarse con una persona natural o jurídica”, y también por el literal c) del artículo 3º de la Ley 1581 de 2012 como “Cualquier información vinculada o que pueda asociarse a una o varias personas naturales determinadas o determinables” (Congreso de la República de Colombia, 2008, 2012), en las Bases de datos de radicación y de correo se pueden encontrar datos personales </t>
  </si>
  <si>
    <t>RT01 - 'Trámites Administrativos Reglamentos Técnicos y Metrología Legal</t>
  </si>
  <si>
    <t xml:space="preserve"> PROCEDIMIENTO TRAMITES ADMISTRATIVOS Y MEDIDAS PREVENTIVAS</t>
  </si>
  <si>
    <t>BASES DE DATOS DE INVENTARIOS DE EXPEDIENTES DE GESTIÓN</t>
  </si>
  <si>
    <t>En esta base de datos de inventarios de expedientes de gestión se encuentran todos los números de los radicados, temas, fechas de caducidad, y asignaciones de abogados estos radicados son recibidos como resultado de las denuncias de las personas naturales y jurídicas y de las visitas de inspección generadas por los grupos de la dirección.</t>
  </si>
  <si>
    <t>RT01-P01</t>
  </si>
  <si>
    <t>Grupo de Investigaciones Administrativas y Apoyo Jurídico</t>
  </si>
  <si>
    <t>Aproximadamente enero de 2020</t>
  </si>
  <si>
    <t>Ley 1437 de 2011</t>
  </si>
  <si>
    <t>20/12/2022</t>
  </si>
  <si>
    <t>RT01 - Trámites Administrativos Reglamentos Técnicos y Metrología Legal</t>
  </si>
  <si>
    <t>EXPEDIENTES FISICOS DE GESTIÓN</t>
  </si>
  <si>
    <t>Son los documentos físicos que resultan de las visitas de inspección, y los documentos que las partes involucradas del proceso radican en la ventanilla para que sean valorados dentro de la investigación que se adelanta</t>
  </si>
  <si>
    <t>PROCEDIMIENTO RECONOCIMIENTO DE ENTIDADES RECONOCIDAS DE AUTORREGULACIÓN DEL SECTOR VALUADOR</t>
  </si>
  <si>
    <t>PROCESOS DE INVESTIGACIONES RELATIVAS AL CUMPLIMIENTO DE LA NORMATIVIDAD VALUATORIA (ERAS, AVALUADORES Y OEC DE AVALUADORES)</t>
  </si>
  <si>
    <t>De acuerdo con las funciones asignadas a la Superintendencia de Industria y Comercio, mediante la ley 1673 de 2013, la dirección realiza control del cumplimiento del modelo de autorregulación del sector valuatorio.</t>
  </si>
  <si>
    <t>RT01-P02</t>
  </si>
  <si>
    <t>Aproximadamente enero de 2021</t>
  </si>
  <si>
    <t>SERVIDORES PÚBLICOS Y CONTRATISTAS DEL GRUPO DE TRABAJO DE INVESTIGACIONES ADMINISTRATIVAS Y APOYO JURÍDICO</t>
  </si>
  <si>
    <t>Colaboradores que apoyan el logro de los objetivo,  al Grupo de Investigaciones Administrativas y Apoyo Jurídico.</t>
  </si>
  <si>
    <t>'Grupo de Investigaciones Administrativas y Apoyo Jurídico</t>
  </si>
  <si>
    <t>Grupo de Trabajo de Investigaciones Administrativas y Apoyo Jurídico</t>
  </si>
  <si>
    <t>CORREO ELECTRONICO DONDE SE RESPONDEN SOLICITUDES DE COPIAS Y REQUERIMIENTO DE JUZGADOS</t>
  </si>
  <si>
    <t>Correo electrónico donde se responden solicitudes de copias y requerimiento de juzgados</t>
  </si>
  <si>
    <t>Aproximadamente desde 2021</t>
  </si>
  <si>
    <t>MEDIOS MAGNETICOS EN FISICO</t>
  </si>
  <si>
    <t>USB - CD - material impreso, donde se consulta la información que aportan las partes involucradas en las investigaciones administrativas.</t>
  </si>
  <si>
    <t>SERVIDORES PÚBLICOS Y CONTRATISTAS DEL Grupo de Trabajo de Inspección, Vigilancia e Investigación de Control de Precios</t>
  </si>
  <si>
    <t>Colaboradores que apoyan el logro de los objetivos del Grupo de Trabajo de Inspección, Vigilancia e Investigación de Control de Precios</t>
  </si>
  <si>
    <t>ACTAS DE REUNIONES  INTERISTITUCIONALES</t>
  </si>
  <si>
    <t>Las Actas de Reuniones Interinstitucionales 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este Grupo de Trabajo conciernen a temas relacionados con Precios</t>
  </si>
  <si>
    <t>Procedimiento de Análisis de Impacto Normativo</t>
  </si>
  <si>
    <t>ANÁLISIS DE IMPACTO 
NORMATIVO-AIN</t>
  </si>
  <si>
    <t>Herramienta que permite resolver una problemática a través del análisis sistemático, de los posibles impactos que una intervención pueda tener, a fin de asegurar que sus beneficios sean superiores a sus costos. Permite explicar y socializar las decisiones de política pública y regulatoria, brindando a la ciudadanía la oportunidad de participar en su elaboración.</t>
  </si>
  <si>
    <t>RT01-P04</t>
  </si>
  <si>
    <t>Despacho del Superintendente 
Delegado para el control y verificación de reglamentos técnicos y metrología legal</t>
  </si>
  <si>
    <t>Despacho del Superintendente 
Delegado para el Control y 
Verificación de Reglamentos Técnicos y 
Metrología Legal</t>
  </si>
  <si>
    <t>Decreto 1074 de 2015, Decreto Único Reglamentario del Sector Comercio, Industria y Turismo, modificado por el Decreto 1595 de 2015 y el Decreto 1468 de 2020</t>
  </si>
  <si>
    <t>Procedimiento  preliminares para el control y verificación de reglamentos técnicos metrología legal y control de precio</t>
  </si>
  <si>
    <t>DENUNCIAS NO ADMITIDAS</t>
  </si>
  <si>
    <t>Alude a las denuncias recibidas por la Superintendencia de Industria y Comercio que no son admitidas por las siguientes razones: Una vez revisadas por el Grupo de Inspección y Vigilancia de Reglamentos Técnicos, se determina que no son su competencia  y por lo tanto, se traslada a otra dependencia o entidad competente para realizar el trámite correspondiente. En otro caso, al determinar que la denuncia no cumple los requisitos legales, se archiva la denuncia</t>
  </si>
  <si>
    <t>RT02-P01</t>
  </si>
  <si>
    <t>Código Disciplinario 2002, Ley 2195 de 2022, Ley 489 de 1998</t>
  </si>
  <si>
    <t>PC01- Vigilancia y Control  - Libre Competencia</t>
  </si>
  <si>
    <t>'Actas de Reuniones Interinstitucionales</t>
  </si>
  <si>
    <t>Las Actas de Reuniones Interinstitucionales se generan en cumplimiento de la directriz sectorial establecida en la Circular 001 de 2018 del Ministerio de Comercio, Industria y Turismo, referente a las reuniones efectuadas en las instalaciones de la Superintendencia de Industria y Comercio, cuyos temas son competencia de esta entidad, que para el caso del Grupo de Abogacía de la Competencia conciernen a temas relacionados con libre competencia.</t>
  </si>
  <si>
    <t>Grupo de Trabajo de Abogacía de la Competencia
Delegatura para la protección de la competencia</t>
  </si>
  <si>
    <t>Grupo de Trabajo de Abogacía de la Competencia.</t>
  </si>
  <si>
    <t>Conceptos Abogacía de la Competencia</t>
  </si>
  <si>
    <t>Conceptos de Abogacía de la Competencia</t>
  </si>
  <si>
    <t>En cumplimiento de la función asignada al Grupo de Abogacía de la Competencia sobre: “emitir conceptos ex ante, tanto por solicitud del regulador como de oficio, sobre los proyectos de actos administrativos con fines de regulación, que puedan tener incidencia sobre la libre competencia en los mercados” (artículo 7, Ley 1340 de 2009 y Decreto 2897 de 2010), se expiden los Conceptos de abogacía de la Competencia. Este trámite resulta obligatorio para el regulador, cuando el proyecto pueda tener incidencia sobre la Libre Competencia Económica. La Superintendencia de Industria y Comercio como autoridad única de competencia, atiende las solicitudes de conceptos de abogacía de la competencia, en el cual analiza que los proyectos de regulación, estén armonizados con la libre competencia en los diferentes mercados y que no sea el Estado a través de sus actos, el que limite injustificadamente el ejercicio de las libertades económicas constitucionalmente reconocidas. Adicionalmente, en ejercicio de la función de Asesorar al Gobierno Nacional en materia de libre competencia económica contenida en el numeral 1 del artículo 1 del Decreto 4886 de 2010 se expiden los respectivos conceptos en función asesora al Gobierno Nacional.</t>
  </si>
  <si>
    <t>PC01-P03</t>
  </si>
  <si>
    <t>CONCEPTOS</t>
  </si>
  <si>
    <t>Si bien la confidencialidad se predica tanto de la serie como de la subserie, es importante llamar la atención en relación con que el documento que contiene el concepto de abogacía de la competencia es el único documento que tiene carácter público dentro del trámite.</t>
  </si>
  <si>
    <t>'PC01- Vigilancia y Control  - Libre Competencia</t>
  </si>
  <si>
    <t>'Inventarios de Conceptos de Abogacía de la Competencia</t>
  </si>
  <si>
    <t>Este documento se encuentra incluido en el procedimiento de Conceptos de Abogacía de la Competencia PC01-P03, como mecanismo de registro de información, el cual contiene el histórico de los conceptos de abogacía emitidos para ser consultados fácilmente, de acuerdo con los criterios de selección que se elijan, como el número de radicado, fecha de ingreso, entidad que radicó, sector, entre otros.</t>
  </si>
  <si>
    <t>Inventarios de Conceptos de Abogacía de la Competencia</t>
  </si>
  <si>
    <t>Servidores públicos y contratistas del Grupo de Trabajo de Abogacía de la Competencia.</t>
  </si>
  <si>
    <t>Colaboradores que apoyan a la consecución de los objetivos del Grupo de Trabajo de Abogacía de la Competencia.</t>
  </si>
  <si>
    <t>PROCEDIMIENTO INTEGRACIONES EMPRESARIALES</t>
  </si>
  <si>
    <t>Conceptos de Integraciones Empresariales de Entidades  Externas</t>
  </si>
  <si>
    <t>La Superintendencia de Industria y Comercio es la autoridad nacional en materia de protección de la competencia. Sin embargo, en el ámbito de integraciones empresariales en dos eventos, las entidades que dispuso el Legislador decidirán sobre la procedencia de la operación de integración y antes de emitir la decisión, deben solicitar concepto no vinculante a esta Superintendencia: i) La primera situación es la que se encuentra establecida en el parágrafo del artículo 8 de la Ley 1340 de 2009 para la Unidad Administrativa Especial Aeronáutica Civil (AEROCIVIL), en los casos de: operaciones comerciales entre los explotadores de aeronaves, que se refieran a contratos de código compartidos, explotación conjunta, utilización de aeronaves en fletamento, intercambio y bloqueo de espacio en aeronaves; y ii) la segunda, se refiere a la prevista en el inciso sexto del artículo 9 de la Ley 1340 de 2009, cuando se trate de operaciones de integración en las que participen exclusivamente entidades financieras vigiladas por la Superintendencia Financiera de Colombia</t>
  </si>
  <si>
    <t>PC01-P01</t>
  </si>
  <si>
    <t>Grupo de Integraciones Empresariales
Delegatura para la Protección de la Competencia
Despacho del Superintendente</t>
  </si>
  <si>
    <t>Grupo de Integraciones Empresariales</t>
  </si>
  <si>
    <t>ESTUDIOS DE MERCADO</t>
  </si>
  <si>
    <t xml:space="preserve">Estudios  Económicos Sectoriales </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</si>
  <si>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t>
  </si>
  <si>
    <t>PC01-P02</t>
  </si>
  <si>
    <t>Grupo de Integraciones Empresariales
Delegatura para la Protección de la Competencia</t>
  </si>
  <si>
    <t xml:space="preserve">ESTUDIOS </t>
  </si>
  <si>
    <t>Procesos de Integraciones Empresariales</t>
  </si>
  <si>
    <t>Procedimiento que adelantan ante la Superintendencia de Industria y Comercio, las empresas que pretenden integrarse (fusión, compra de activos, adquisición de control etc.), a fin de obtener su autorización, previamente a la concreción material de la operación.</t>
  </si>
  <si>
    <t>Grupo de Integraciones Empresariales
Delegatura para la protección de la competencia
Despacho del Superintendente</t>
  </si>
  <si>
    <t>PROCESOS DE INTEGRACIONES EMPRESARIALES</t>
  </si>
  <si>
    <t>Registros de Integraciones Empresariales</t>
  </si>
  <si>
    <t>Es un documento en el que se encuentran una relación de los conceptos de integraciones empresariales emitidos desde 1998 a la fecha. Sin embargo, a partir de 2011 se encuentra digitalizada la decisión. La base cuenta con el nombre de las empresas intervinientes, número de radicación, fecha de entrada y salida de la solicitud, acto administrativo (vínculo) y decisión.</t>
  </si>
  <si>
    <t>Solicitudes de Notificaciones de Integraciones Empresariales</t>
  </si>
  <si>
    <t>Las empresas deben acudir a éste, cuando se cumplen los supuestos de información de que trata el artículo 9 de la Ley 1340 de 2009 y además, su cuota de participación en forma individual o conjunta en el mercado relevante de que se trate, sea inferior al 20%. Es decir, que cuando las empresas realicen la misma actividad o se encuentren dentro de la misma cadena de valor, cumplan una de las dos condiciones previstas en los numerales 1) y 2) del artículo 9 de la Ley 1340 (ingresos operacionales o activos totales) y su participación de mercado sea inferior al 20%, deben notificar a la Superintendencia de Industria y Comercio la operación de integración, cualquiera sea la forma jurídica que pretendan utilizar posteriormente, para materializar la operación.</t>
  </si>
  <si>
    <t>SOLICITUDES DE NOTIFICACIONES DE INTEGRACIONES EMPRESARIALES</t>
  </si>
  <si>
    <t>Es un aplicativo en el que se pueden consultar las decisiones sobre integraciones empresariales emitidas desde 1998 a la fecha. A partir de 2011 se encuentra digitalizada la decisión. La búsqueda se puede realizar mediante el nombre de las empresas intervinientes, número de radicación, fecha de entrada y salida de la solicitud, tipo de decisión, mercados afectados o actividades económicas según el código CIIU.</t>
  </si>
  <si>
    <t>Servidores públicos y contratistas del Grupo de Trabajo de Integraciones Empresariales</t>
  </si>
  <si>
    <t>Colaboradores que apoyan el logro de los objetivos del grupo de Integraciones Empresariales.</t>
  </si>
  <si>
    <t>Servidores públicos y contratistas del Grupo De Trabajo De Promoción De Buenas Prácticas De Cumplimiento De Libre Competencia  y Dirección de Cumplimiento</t>
  </si>
  <si>
    <t>Colaboradores que apoyan el logro de los objetivos del Grupo De Trabajo De Promoción De Buenas Prácticas De Cumplimiento De Libre Competencia</t>
  </si>
  <si>
    <t>Grupo De Trabajo De Promoción De Buenas Prácticas De Cumplimiento De Libre Competencia
Dirección de Cumplimiento</t>
  </si>
  <si>
    <t>Cada vez que se lleva a cabo reunión con las Autoridades Regulatorias</t>
  </si>
  <si>
    <t>Art. 74 Const. Pol., Art. 28 Ley 594 de 2000 y Parágrafo del art. 19 de la Ley 1712 de 2014.</t>
  </si>
  <si>
    <t>Cada vez que se emite un concepto</t>
  </si>
  <si>
    <t>Art. 74 Const. Pol., art. 12 de la Ley 57 de 1985, artículo 7 de la Ley 1340 de 2009, Ley 1712 de 2014, art. 24 de la Ley 1437 de 2011, numeral 1 del artículo 1 del Decreto 4886 de 2010, arts. 260 y concordantes de la Decisión 486 y art.  28 de la Ley 594 de 2000 (modificación del inciso 2 ).</t>
  </si>
  <si>
    <t xml:space="preserve">Cada vez que ingrese un nuevo Funcionario o contratista </t>
  </si>
  <si>
    <t>Cada vez que se radica una solicitud de concepto</t>
  </si>
  <si>
    <t>Ley 1340 de 2009</t>
  </si>
  <si>
    <t>Cuando se hace el requerimiento inicial</t>
  </si>
  <si>
    <t>Grupo de Integraciones Empresariales
Delegatura para la protección de la competencia</t>
  </si>
  <si>
    <t>Resolución 56878 de 2009 por la cual se crea el Grupo de Integraciones Empresariales - Plan estratégico Institucional</t>
  </si>
  <si>
    <t>Cada vez que se radica una solicitud de pre-evaluación</t>
  </si>
  <si>
    <t>De manera continua</t>
  </si>
  <si>
    <t>Cada vez que se radica una notificación</t>
  </si>
  <si>
    <t xml:space="preserve">Decreto 092 de 2022. Resolución 83911 de 2021. Resolución 6299 de 2022. </t>
  </si>
  <si>
    <t>Cada vez que se realiza una solicitud por parte del regulador o se inicia un trámite para emitir un concepto de manera oficiosa.</t>
  </si>
  <si>
    <t xml:space="preserve">Cada vez que ingrese un nuevo funcionario o contratista </t>
  </si>
  <si>
    <t>PC02 - Trámites Administrativos - Libre Competencia</t>
  </si>
  <si>
    <t xml:space="preserve"> PROCEDIMIENTO PRÁCTICAS RESTRICTIVAS DE LA COMPETENCIA Y COMPETENCIA DESLEAL ADMINISTRATIVA</t>
  </si>
  <si>
    <t>'AVERIGUACIONES PRELIMINARES</t>
  </si>
  <si>
    <t xml:space="preserve">Provee información sobre la primera etapa del proceso, en la cual se establece si existe mérito para adelantar un procedimiento administrativo sancionatorio por denuncia de un tercero o de oficio, cuando existe una presunta infracción del régimen de protección de la libre competencia económica. Durante la fase de indagación, se realizan visitas administrativas y realizan requerimientos a los agentes del mercado, a fin de determinar si existe un presunto incumplimiento de las normas de protección de la competencia. En el evento de establecerse que no existe indicios suficientes relacionados con la infracción a la ley, se archivará la actuación. De lo contrario, se apertura el proceso de investigación sancionatorio. </t>
  </si>
  <si>
    <t>PC02-P01</t>
  </si>
  <si>
    <t>Grupo Elite contra Colusiones
Grupo de Protección y Promoción de la Competencia
Grupo de Prácticas Restrictivas
Despacho del delegado para la protección de la competencia</t>
  </si>
  <si>
    <t>Grupo Elite contra Colusiones
Grupo de Protección y Promoción de la Competencia
Grupo de Prácticas Restrictivas</t>
  </si>
  <si>
    <t>'Denuncias Rechazadas y Archivadas</t>
  </si>
  <si>
    <t>Una vez recibida la denuncia, si se determina que esta no cumple con los requisitos legales o carece de fundamento, se archiva la denuncia, y por ende no procede la apertura de un proceso administrativo sancionatorio.</t>
  </si>
  <si>
    <t xml:space="preserve">Informes de Indagaciones Preliminares </t>
  </si>
  <si>
    <t xml:space="preserve">La etapa de averiguación es una etapa de carácter reservado en la que la Delegatura busca verificar unos hechos y de esa manera determinar la necesidad de abrir o no una investigación administrativa por prácticas restrictivas de la competencia. Durante esta etapa no hay partes ni una hipótesis precisa de los hechos objeto de investigación. En esta etapa no se expiden informes. Durante esta etapa del procedimiento, que está a cargo del Superintendente Delegado para la Protección de la Competencia, se recaudan diferentes elementos de prueba a través de visitas administrativas o requerimientos. Al finalizar esta etapa se profiere una resolución de apertura de investigación, en caso que se considere que existe mérito para continuar con una investigación administrativa, o una resolución de archivo, en caso que no exista una vulneración a la libre competencia. </t>
  </si>
  <si>
    <t>Procesos de Investigaciones Administrativas Sancionatorias de Élite contra Colusiones</t>
  </si>
  <si>
    <t xml:space="preserve">Evidencia el trámite que adelanta la Superintendencia de Industria y Comercio, cuando tienen conocimiento a través de denuncias o de oficio, sobre presuntos hechos relacionados con  prácticas comerciales restrictivas de la libre competencia económica o competencia desleal administrativa, como son: todo acuerdo entre dos o más empresas que restrinjan o distorsionen la libre competencia; toda conducta abusiva por parte de aquellos agentes económicos que tengan una posición dominante en el mercado; ciertos actos unilaterales realizados por las empresas de conformidad con la ley, competencia desleal administrativa. </t>
  </si>
  <si>
    <t>'Grupo Elite contra Colusiones</t>
  </si>
  <si>
    <t>PROCESOS DE INVESTIGACIÓNES ADMINISTRATIVAS</t>
  </si>
  <si>
    <t xml:space="preserve">Procesos de Investigaciones Administrativas Sancionatoria de Protección y Promoción de la Competencia Económica </t>
  </si>
  <si>
    <t>Grupo de Protección y Promoción de la Competencia</t>
  </si>
  <si>
    <t>Procesos de Investigaciones Administrativas Sancionatorias por Prácticas Restrictivas de la Competencia</t>
  </si>
  <si>
    <t>Grupo de Prácticas Restrictivas</t>
  </si>
  <si>
    <t>Servidores públicos y contratistas 'Grupo Elite contra Colusiones
Grupo de Protección y Promoción de la Competencia
Grupo de Prácticas Restrictivas</t>
  </si>
  <si>
    <t xml:space="preserve">Colaboradores que apoyan el logro de los objetivos del Grupo Elite contra Colusiones, Grupo de Protección y Promoción de la Competencia y Grupo de Prácticas Restrictivas. </t>
  </si>
  <si>
    <t xml:space="preserve">Grupo Elite contra Colusiones
Grupo de Protección y Promoción de la Competencia
Grupo de Prácticas Restrictivas
</t>
  </si>
  <si>
    <t>Sistema de Gestión de Competencia</t>
  </si>
  <si>
    <t>Aplicativo de seguimiento de casos y expedientes de la Delegatura para la Protección de la Competencia denominado “Sistema de Gestión de Competencia- SGC”, Este sistema recopila la información de los casos que se desarrollan en el Grupo de Trabajo de Prácticas Restrictivas de la Competencia, Grupo de Trabajo de Protección y Promoción de la Competencia y Grupo de Trabajo Élite contra Colusiones, con el objetivo de consolidar las hojas de vida, Matriz de Expediente, Inventario Visitas, Requerimientos Visitas, Matriz de Practica de Pruebas, Matriz de Notificaciones y Matriz de Investigados que se diligencian en cada uno de los casos que se adelantan en la Delegatura para la Protección de la Competencia en materia de PCR (Prácticas Comerciales Restrictivas) y CDA (Competencia Desleal Administrativa) con el fin de realizar un óptimo seguimiento y control de los procesos.</t>
  </si>
  <si>
    <t xml:space="preserve">Grupo Elite contra Colusiones
Grupo de Protección y Promoción de la Competencia
Grupo de Prácticas Restrictivas
</t>
  </si>
  <si>
    <t>SICOMP</t>
  </si>
  <si>
    <t>SICOMP es un buscador de decisiones en materia de libre competencia que permitirá realizar consultas por diferentes criterios como búsqueda por año, tipo de conducta, mercado relevante o determinado acto administrativo, entre otras, dependiendo de la necesidad del usuario. Como complemento de esta información, el público podrá acceder a las normas que rigen la materia y los pronunciamientos de las instancias judiciales pertinentes  al respecto.
El contenido de SICOMP. no solo ofrece acceso de forma detallada a los actos administrativos que contienen la información relacionada con las conductas específicas que han afectado mercados nacionales, sino que brindará aún más transparencia a las decisiones adoptadas por la Superintendencia, las cuales siempre han sido sometidas al escrutinio público y que a partir de hoy contarán con mayor difusión.</t>
  </si>
  <si>
    <t>DPC-Archivos de investigación</t>
  </si>
  <si>
    <t>Contiene los datos más relevantes de los archivos de investigación, se utilizan para la generación de Informes públicos e internos con estadísticas de los casos archivados según la conducta investigada.</t>
  </si>
  <si>
    <t>DPC-Sanciones</t>
  </si>
  <si>
    <t>Contiene los datos más relevantes de las sanciones impuestas, se utiliza para la atención de Derechos de Petición de los ciudadanos y solicitudes de información con fines académicos o estadísticos</t>
  </si>
  <si>
    <t>DPC Sistema de Gestión de Competencia</t>
  </si>
  <si>
    <t>Administrar la información de los casos que son ingresados a la Delegatura de Protección de la competencia, para los grupos de prácticas restrictivas de la competencia, grupo de protección y promoción de la competencia y grupo elite contra colusiones.</t>
  </si>
  <si>
    <t>'SEGUIMIENTOS DE GARANTIAS Y CONDICIONAMIENTOS</t>
  </si>
  <si>
    <t xml:space="preserve">Contiene los datos del seguimiento a los condicionamientos impuestos para la aprobación de integraciones empresariales o la aceptación de a las garantías aprobadas por la Superintendencia de Industria para dar por terminadas de forma anticipada las investigaciones, en el marco de la Protección al Régimen de la Libre Competencia Económica. </t>
  </si>
  <si>
    <t>PC02-P05</t>
  </si>
  <si>
    <t>Grupo de Trabajo de Monitoreo y Vigilancia de Cumplimiento en Libre Competencia
Grupo De Trabajo De Promoción De Buenas Prácticas De Cumplimiento De Libre Competencia
Dirección de Cumplimiento</t>
  </si>
  <si>
    <t>SEGUIMIENTOS DE GARANTIAS Y CONDICIONAMIENTOS</t>
  </si>
  <si>
    <t xml:space="preserve">Solicitudes de Explicaciones por incumplimiento de Ordenes, Instrucciones y Obstrucciones	</t>
  </si>
  <si>
    <t>Provee información del procedimiento administrativo sancionatorio por  i) la omisión de acatar en debida forma ordenes e instrucciones ii) la obstrucción de las actuaciones administrativas, iii) el incumplimiento de los condicionamientos impuestos para la aprobación de integraciones empresariales iv) el incumplimiento de las garantías aceptadas por la Superintendencia de Industria y Comercio para terminar anticipadamente las investigaciones en el marco de la Protección del Régimen de Libre competencia.</t>
  </si>
  <si>
    <t>PC02-P04</t>
  </si>
  <si>
    <t>Grupo de Trabajo de Monitoreo y Vigilancia de Cumplimiento en Libre Competencia y la Dirección de Cumplimiento</t>
  </si>
  <si>
    <t xml:space="preserve">SOLICITUDES	</t>
  </si>
  <si>
    <t>Sistema de Seguimiento y Cumplimiento -SISEC-</t>
  </si>
  <si>
    <t>Esta herramienta tiene por objeto, automatizar el proceso y garantizar la transparencia y eficiencia en las labores de monitoreo, control, consolidación y gestión de la información y el seguimiento y verificación del cumplimiento de las garantías aceptadas, los condicionamientos impuestos, las órdenes e instrucciones impartidas, así como, llevar un control de los trámites de solicitud de explicaciones iniciados.</t>
  </si>
  <si>
    <t>Grupo De Trabajo De Promoción De Buenas Prácticas De Cumplimiento De Libre Competencia, Grupo de Trabajo de Monitoreo y Vigilancia de Cumplimiento en Libre Competencia y la Dirección de Cumplimiento</t>
  </si>
  <si>
    <t>Servidores públicos y contratistas y funcionarios del Grupo de Trabajo de Monitoreo y Vigilancia de Cumplimiento en Libre Competencia y la Dirección de Cumplimiento</t>
  </si>
  <si>
    <t>Colaboradores que apoyan el logro de los objetivos 'Servidores públicos y contratistas del Grupo de Trabajo de Monitoreo y Vigilancia de Cumplimiento en Libre Competencia y la Dirección de Cumplimiento.</t>
  </si>
  <si>
    <t xml:space="preserve"> Grupo de Trabajo de Monitoreo y Vigilancia de Cumplimiento en Libre Competencia y la Dirección de Cumplimiento</t>
  </si>
  <si>
    <t>Cada vez que se presenta</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</si>
  <si>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</si>
  <si>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</si>
  <si>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Grupo Elite contra Colusiones</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</si>
  <si>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
  </si>
  <si>
    <t>Cada vez que ingrese un funcionario o contratista a los grupos de trabajo</t>
  </si>
  <si>
    <t>Cada vez que se realiza un registro</t>
  </si>
  <si>
    <t>Grupo De Trabajo De Promoción De Buenas Prácticas De Cumplimiento De Libre Competencia
Grupo de Trabajo de Monitoreo y Vigilancia de Cumplimiento en Libre Competencia
Dirección de Cumplimiento</t>
  </si>
  <si>
    <t xml:space="preserve">Artículos 333 y 334 de la Constitución Política de Colombia. Decreto 092 de 2022. Resolución 83910 de 2021. Resolución 83911 de 2021. Resolución 6299 de 2022. Resolución 6298 de 2022. Circular Única de la SIC 10 de 2001 Título VII -capítulo 2. Artículos 61,260 y 261 del decreto 410 de 1971. Artículos 28 y 30 de la Ley 222 de 1995. Ley 1437 de 2011, apliación parcial. Ley 1340 de 2009 títulos I, II, IV y VI. Ley 1581 de 2012. Artículos 156 y 157 Decreto ley 019 de 2012. Ley 1712 de 2014. Ley 2195 de 2022. </t>
  </si>
  <si>
    <t>Grupo de Trabajo de Monitoreo y Vigilancia de Cumplimiento en Libre Competencia
Dirección de Cumplimiento</t>
  </si>
  <si>
    <t>Grupo de Trabajo de Monitoreo y Vigilancia de Cumplimiento en Libre Competencia.
Dirección de Cumplimiento</t>
  </si>
  <si>
    <t>Artículos 88, 95 y 333 de la Constitución Política de Colombia. Decreto 092 de 2022. Resolución 83910 de 2021.  Resolución 6298 de 2022. Ley 1437 de 2011 Artículo 47 y 51. Ley 1340 de 2009 Artículos 23 y 25. Ley 1581 de 2012. Ley 1712 de 2014. Artículos 4, 11, 44 -54 Decreto 2153 de 1992.</t>
  </si>
  <si>
    <t>Artículos 333 y 334 de la Constitución Política de Colombia. Decreto 092 de 2022. Resolución 83910 de 2021. Resolución 83911 de 2021. Resolución 6299 de 2022. Resolución 6298 de 2022. Circular Única de la SIC 10 de 2001 Título VII -capítulo 2. Artículos 61,260 y 261 del decreto 410 de 1971. Artículos 28 y 30 de la Ley 222 de 1995. Ley 1437 de 2011, apliación parcial. Ley 1340 de 2009 títulos I, II, IV y VI. Ley 1581 de 2012. Artículos 156 y 157 Decreto ley 019 de 2012. Ley 1712 de 2014. Ley 2195 de 2022. Artículos 4, 11, 44 -54 Decreto 2153 de 1992.</t>
  </si>
  <si>
    <t>Decreto 092 de 2022. Resolución 83910 de 2021. Resolución 83911 de 2021. Resolución 6299 de 2022. Resolución 6298 de 2022.</t>
  </si>
  <si>
    <t>CS03 - Comunicaciones</t>
  </si>
  <si>
    <t>Manual de Comunicaciones</t>
  </si>
  <si>
    <t>Planes de Comunicaciones</t>
  </si>
  <si>
    <t xml:space="preserve">Evidencia la planificación de las estrategias de cubrimiento informativo y de divulgación hacia el interior y el exterior. </t>
  </si>
  <si>
    <t>CS03-M02</t>
  </si>
  <si>
    <t>Grupo de Comunicaciones</t>
  </si>
  <si>
    <t>Primer trimestre de 2022</t>
  </si>
  <si>
    <t>Registros de Gestión de Contenidos de Divulgación</t>
  </si>
  <si>
    <t>Corresponden a la elaboración y divulgación de contenidos, como: revistas, boletines, folletos, afiches, revistas, libros, carteleras digitales, etc., de acuerdo con los requerimientos que reciban de las áreas.</t>
  </si>
  <si>
    <t>A requerimiento de las áreas</t>
  </si>
  <si>
    <t>Registros de Gestión de Contenidos en Sitios Web</t>
  </si>
  <si>
    <t>Conforme avanzan las nuevas tendencias de comunicación y tecnología para facilitar el acceso a la información de la ciudadanía, la Superintendencia de Industria y Comercio en el marco de las estrategias de gobierno en línea, dispone de diferentes canales de comunicación virtual (portal web institucional y redes sociales) para la divulgación de contenidos relacionados con eventos, publicaciones (guías, cartillas, boletines, y estudios), artículos, trámites, servicios, normas y jurisprudencia sobre los temas misionales de entidad: protección a la competencia (Ley 1340 de 2009); reglamentos técnicos y metrología legal; protección de datos personales (Ley 1266 de 2008); propiedad industrial; y defensa del consumidor.</t>
  </si>
  <si>
    <t>Procedimiento de Comunicaciones</t>
  </si>
  <si>
    <t>Página web de la SIC</t>
  </si>
  <si>
    <t>Página web institucional de la Entidad</t>
  </si>
  <si>
    <t>CS03-P01</t>
  </si>
  <si>
    <t>Intrasic</t>
  </si>
  <si>
    <t>Página web de noticias internas</t>
  </si>
  <si>
    <t>Redes sociales de la Entidad</t>
  </si>
  <si>
    <t>Permite difundir y recibir información de interés para SIC</t>
  </si>
  <si>
    <t>Proveedores de redes sociales</t>
  </si>
  <si>
    <t>Funcionarios y contratistas del  grupo de trabajo de Comunicaciones</t>
  </si>
  <si>
    <t>CS04-Petición de Información</t>
  </si>
  <si>
    <t xml:space="preserve">Procedimiento para la atención de peticiones, consultas, quejas, reclamos, sugerencias y felicitaciones	</t>
  </si>
  <si>
    <t>Formulario Quejas Reclamos, Sugerencias y Felicitaciones</t>
  </si>
  <si>
    <t>Evidencian el ejercicio del derecho de petición de los ciudadanos ante la Superintendencia de Industria y Comercio. Generalmente estas corresponden a reclamos y quejas relativos a trámites que llevan las áreas con funciones jurisdiccionales, seguido de inconformidades frente a inconvenientes técnicos por los canales en que son tramitadas, o por la atención brindada de servidores públicos.</t>
  </si>
  <si>
    <t>CS-Atención al Ciudadano
Todas las Dependencias</t>
  </si>
  <si>
    <t>Quejas, Reclamos, Sugerencias y Felicitaciones</t>
  </si>
  <si>
    <t>Artículo 18 de Ley 1712 de 2014</t>
  </si>
  <si>
    <t>Informes de Quejas, Reclamos, Sugerencias y Felicitaciones</t>
  </si>
  <si>
    <t>Consolida la información trimestral de la radicación, gestión y trámite de las Quejas, Reclamos, Sugerencias y Felicitaciones recibidas por el Grupo de Atención al Ciudadano. Por lo tanto, refleja el comportamiento, los canales en que son recibidos (web, verbal, buzón, ventanilla, contáctenos), y la distribución por dependencias.</t>
  </si>
  <si>
    <t>CS04-P02</t>
  </si>
  <si>
    <t>El informe está publicado en el portal web y puede ser consultario por cualquier ciudadano.</t>
  </si>
  <si>
    <t>Servidores públicos y contratistas del Grupo de Trabajo de Petición de Información</t>
  </si>
  <si>
    <t>Colaboradores que  apoyan el logro de los objetivos del Grupo de Trabajo de Atención al ciudadano que gestiona las peticiones de Información.</t>
  </si>
  <si>
    <t>Proceso de Petición de Información</t>
  </si>
  <si>
    <t>Base de datos de los peticionarios</t>
  </si>
  <si>
    <t>Consolida la información diaria de los usuarios que utilizan el formulario Web para radicar sus solicitudes a la SIC</t>
  </si>
  <si>
    <t>GS03 - Gestión de Sistemas de Información</t>
  </si>
  <si>
    <t xml:space="preserve"> GS03-P03 Procedimiento ciclo de vida construcción de software.
GS03-P04  Gestión de sistemas de información tercerizados.</t>
  </si>
  <si>
    <t>Requerimientos de sistemas de información</t>
  </si>
  <si>
    <t>Evidencian las necesidades sobre contenido, forma o funcionalidad del software, a fin de corregirlos, mejorarlos, adaptarlos, o de implementar nuevas funcionalidades.</t>
  </si>
  <si>
    <t>GS03-P03
GS03-P04</t>
  </si>
  <si>
    <t>Grupo de Trabajo de Sistemas de Información / Grupo de Trabajo de Gestión de Información y Proyectos Informáticos</t>
  </si>
  <si>
    <t>REQUERIMIENTOS DE SISTEMAS DE INFORMACIÓN</t>
  </si>
  <si>
    <t>Ley 1712 de 2014
Articulo 18 
Articulo 19 literal d), e), f)
Articulo 20</t>
  </si>
  <si>
    <t>Procedimiento ciclo de vida construcción de software.
GS03-P04  Gestión de sistemas de información tercerizados.</t>
  </si>
  <si>
    <t>Código fuente de los proyectos de software</t>
  </si>
  <si>
    <t>Archivos fuente en lenguaje de programación del sistema de información.</t>
  </si>
  <si>
    <t>Oficina de Tecnología e informática y Proveedores</t>
  </si>
  <si>
    <t>Cada vez que se crea un sistema de información</t>
  </si>
  <si>
    <t xml:space="preserve"> Decreto 1474 de 2002 </t>
  </si>
  <si>
    <t>Cada vez que se crea un nuevo sistema de información</t>
  </si>
  <si>
    <t>GS03 - P05 REQUISITOS Y PRUEBAS DE SEGURIDAD EN EL DESARROLLO DE SISTEMAS DE INFORMACIÓN.
GS03 - P04 GESTIÓN DE SISTEMAS DE INFORMACIÓN TERCERIZADOS
GS03 - P03 CICLO DE VIDA DE CONSTRUCCIÓN DE SOFTWARE.</t>
  </si>
  <si>
    <t>Funcionarios y contratistas del  Grupo de Trabajo de Sistemas de Información</t>
  </si>
  <si>
    <t>'Colaboradores que apoyan el logro de los objetivos del Grupo de Trabajo de Sistemas de Información</t>
  </si>
  <si>
    <t>GS03-P05
GS03-P04
GS03-P03</t>
  </si>
  <si>
    <t>Grupo de Trabajo de Sistemas de Información</t>
  </si>
  <si>
    <t xml:space="preserve">Se valoró la integridad del activo teniendo en cuenta su conocimiento, experiencia y criticidad para el proceso. </t>
  </si>
  <si>
    <t>Fecha de nombramiento o suscripción del contrato</t>
  </si>
  <si>
    <t>Condición legítima Persona Natural o Jurídica</t>
  </si>
  <si>
    <t>Cada vez que se realiza el nombramiento de un funcionario o se suscribe un contrato.</t>
  </si>
  <si>
    <t>Funcionarios y contratistas del  Grupo de Trabajo de Gestión de Información y Proyectos Informáticos</t>
  </si>
  <si>
    <t>'Colaboradores que apoyan el logro de los objetivos del Grupo de Trabajo de Gestión de Información y Proyectos Informáticos</t>
  </si>
  <si>
    <t>Grupo de Trabajo de Gestión de Información y Proyectos Informáticos</t>
  </si>
  <si>
    <t>GS03 - P05 REQUISITOS Y PRUEBAS DE SEGURIDAD EN EL DESARROLLO DE SISTEMAS DE INFORMACIÓN
GS03 - P04 GESTIÓN DE SISTEMAS DE INFORMACIÓN TERCERIZADOS.
GS03 - P03 CICLO DE VIDA DE CONSTRUCCIÓN DE SOFTWARE.</t>
  </si>
  <si>
    <t>Software de desarrollo</t>
  </si>
  <si>
    <t>Herramientas de desarrollo (php, Java, JEE, python, Eclipse, NetBeans, DBVisualizer, DBeaver, SoapUi, Fuse, Data Virtualizatioon, BPMS, Open Shift, JBoss EAP, Desarrollo de Aplicaciones Móviles, entre otros).</t>
  </si>
  <si>
    <t xml:space="preserve">Oficina de Tecnología e Informática </t>
  </si>
  <si>
    <t xml:space="preserve">GS03 - P05 REQUISITOS Y PRUEBAS DE SEGURIDAD EN EL DESARROLLO DE SISTEMAS DE INFORMACIÓN
</t>
  </si>
  <si>
    <t>Bodega de Datos Institucionales</t>
  </si>
  <si>
    <t>Consolida los datos de los diferentes sistemas de información y bases de datos de la SIC para proveer servicios de datos y soluciones analíticas.</t>
  </si>
  <si>
    <t xml:space="preserve">GS03-P05 </t>
  </si>
  <si>
    <t>Bases de Datos (Sistema Tramites)</t>
  </si>
  <si>
    <t>Consolida los datos del sistema de tramites</t>
  </si>
  <si>
    <t xml:space="preserve"> Decreto 1474 de 2003</t>
  </si>
  <si>
    <t>Bases de Datos (CUN)</t>
  </si>
  <si>
    <t xml:space="preserve"> Decreto 1474 de 2004</t>
  </si>
  <si>
    <t>DE02 - Revisión Estratégica</t>
  </si>
  <si>
    <t>Oficina Asesora de Planeación</t>
  </si>
  <si>
    <t xml:space="preserve">INFORMES </t>
  </si>
  <si>
    <t xml:space="preserve">Informes a Otros Organismos </t>
  </si>
  <si>
    <t>Son fuente de información de la gestión administrativa de la Superintendencia, y por ende adquiere relevancia para la construcción de la historia institucional.</t>
  </si>
  <si>
    <t>'Oficina Asesora de Planeación</t>
  </si>
  <si>
    <t>SEGUIMIENTO A LA PLANEACIÓN
INSTITUCIONAL</t>
  </si>
  <si>
    <t>Informes de Evaluación de Gestión por Áreas o Dependencias</t>
  </si>
  <si>
    <t>Contienen información sobre el cumplimiento de las actividades, de acuerdo con las metas, los avances y el análisis de los resultados frente al plan de acción de la dependencia</t>
  </si>
  <si>
    <t>DE02-P01</t>
  </si>
  <si>
    <t>1-SEGUIMIENTO A LA PLANEACIÓN
INSTITUCIONAL
2-PROCEDIMIENTO PARA EL SEGUIMIENTO A LOS PROYECTOS DE INVERSIÓN</t>
  </si>
  <si>
    <t>Informes de Gestión</t>
  </si>
  <si>
    <t>Comprende información pormenorizada de los planes, programas, proyectos, y las acciones  adelantadas por la entidad durante un periodo. En ese sentido, refleja el cumplimiento de metas e indicadores de gestión con relación a los instrumentos de planeación institucional.</t>
  </si>
  <si>
    <t>DE02-P01 
DE02-P03</t>
  </si>
  <si>
    <t>PA:31-01-2011
PI:01-01-2014 (SPI)</t>
  </si>
  <si>
    <t>Todas las áreas</t>
  </si>
  <si>
    <t>Servidores públicos y contratistas de Revisión estratégica</t>
  </si>
  <si>
    <t>Colaboradores que  apoyan el logro de los objetivos del proceso de Revisión estratégica.</t>
  </si>
  <si>
    <t>Servidores públicos y/o contratistas de Revisión estratégica</t>
  </si>
  <si>
    <t>Cada vez que ingrese un funcionario o contratista al grupo de Grupo de Revisión Estratégica</t>
  </si>
  <si>
    <t>Instructivo para la formulación actualización y seguimiento de indicadores</t>
  </si>
  <si>
    <t>Instrumentos de Indicadores de Gestión</t>
  </si>
  <si>
    <t xml:space="preserve">Los Indicadores de Gestión son los mecanismos que permiten evaluar el desempeño de los procesos.
</t>
  </si>
  <si>
    <t xml:space="preserve">DE02-I02 </t>
  </si>
  <si>
    <t>INSTRUMENTOS DEL SISTEMA INTEGRAL DE GESTIÓN INSTITUCIONAL</t>
  </si>
  <si>
    <t>Oficina Asesora de Planeación
Grupo de gestión y fortalecimiento Institucional</t>
  </si>
  <si>
    <t>SC01- Formulación Sistema Integral de Gestión</t>
  </si>
  <si>
    <t>Actas de Comité Institucional de Gestión y Desempeño</t>
  </si>
  <si>
    <t>Las Actas de Comité Institucional de Gestión y Desempeño comprende las decisiones que fundamentan la operación y seguimiento al Modelo Integrado de Planeación y Gestión.</t>
  </si>
  <si>
    <t>'Toda la Entidad</t>
  </si>
  <si>
    <t>Oficina Asesora de Planeación
Grupo de Gestión y Fortalecimiento Institucional</t>
  </si>
  <si>
    <t xml:space="preserve">Actas de Comité Institucional de Gestión y Desempeño  </t>
  </si>
  <si>
    <t>MANUAL DEL SISTEMA INTEGRAL DE GESTIÓN INSTITUCIONAL - SIGI</t>
  </si>
  <si>
    <t xml:space="preserve">
Planes de trabajo al  modelo Integrado de Planeación y gestión - MIPG </t>
  </si>
  <si>
    <t xml:space="preserve">
Los Planes de Trabajo MIPG comprenden las acciones y el seguimiento a estas y estrategias adoptadas por cada  líder de Política desarrolla para el cierre de las brechas identificadas en FURAG o los autodiagnósticos del MIPG. </t>
  </si>
  <si>
    <t>SC01-M01</t>
  </si>
  <si>
    <t>Oficina Asesora de Planeación
Grupo de Gestión y Fortalecimiento Institucional
Secretaria General
Oficina de Tecnología e Informática
Oficina de Servicios al Consumidor y Apoyo Empresarial
Dirección Administrativa
Oficina de Control Interno
Líderes de las políticas del MIPG</t>
  </si>
  <si>
    <t xml:space="preserve"> Instrumentos de Administración del Riesgo</t>
  </si>
  <si>
    <t>La administración del riesgo identifica, analiza, valora y establece las acciones de mitigación de los riesgos que pueden afectar el cumplimiento del objeto misional de la Superintendencia.</t>
  </si>
  <si>
    <t>Oficina Asesora de Planeación
Grupo de Gestión y Fortalecimiento Institucional
Todas las áreas de la Entidad</t>
  </si>
  <si>
    <t>DOCUMENTACIÓN Y ACTUALIZACIÓN DEL SISTEMA INTEGRAL DE GESTIÓN INSTITUCIONAL - SIGI</t>
  </si>
  <si>
    <t>Instrumentos de Control de Documentos del Sistema Integral de Gestión Institucional</t>
  </si>
  <si>
    <t>Comprende herramientas de control en la documentación del Sistema de Gestión acorde a sus tipos y jerarquía documental,  a partir de las diferentes plantillas de caracterización, manuales, procedimientos, instructivos, formatos y registros.</t>
  </si>
  <si>
    <t>SC01-P01</t>
  </si>
  <si>
    <t>Manuales Integrales de Gestión Institucional - SIGI</t>
  </si>
  <si>
    <t>Es fuente de información sobre la operatividad de las dependencias y procesos en ejercicio de sus funciones.</t>
  </si>
  <si>
    <t xml:space="preserve"> Oficina de Tecnología e Informática
Grupo de Trabajo de Desarrollo de Talento Humano
Grupo de Servicios Administrativos y Recursos Físicos
Dirección de Investigaciones para el Control y Verificación de Reglamentos Técnicos y Metrología Legal
Grupo de gestión y fortalecimiento Institucional</t>
  </si>
  <si>
    <t>MANUALES</t>
  </si>
  <si>
    <t xml:space="preserve"> Oficina Asesora de Planeación
Secretaria General 
Oficina de Tecnología e Informática
Grupo de Metrología Legal y Vigilancia de Reglamentos Técnicos
Dirección Administrativa
Grupo de trabajo de talento humano</t>
  </si>
  <si>
    <t>Plan Anticorrupción y Atención al Ciudadano</t>
  </si>
  <si>
    <t>"El Plan Anticorrupción y de Atención al Ciudadano es un instrumento de planificación que comprende el mapa de riesgos de corrupción y las medidas para mitigarlos, la racionalización de trámites, los mecanismos para mejorar la atención al ciudadano, la rendición de cuentas, y los mecanismos para la transparencia y acceso a la información.</t>
  </si>
  <si>
    <t>Planes Anticorrupción y Atención al Ciudadano</t>
  </si>
  <si>
    <t>Oficina Asesora de Planeación
Grupo de Gestión y Fortalecimiento Institucional
Áreas de la Entidad</t>
  </si>
  <si>
    <t>Políticas Institucionales</t>
  </si>
  <si>
    <t>Las Políticas definen las intenciones y directrices de la entidad para la implementación y mejora.</t>
  </si>
  <si>
    <t>POLITICAS INSTITUCIONALES</t>
  </si>
  <si>
    <t>APLICATIVO 
Sistema Integral de Gestión Institucional - SIGI</t>
  </si>
  <si>
    <t>Aplicativo mediante el cual se  garantiza la implementación y cumplimiento del sistema de gestión de calidad así como la Integración de la información y  la implementación del Sistema Integral de Gestión Institucional.</t>
  </si>
  <si>
    <t>Oficina de Tecnología de la Información</t>
  </si>
  <si>
    <t>Servidores públicos y contratistas del Grupo de Formulación Sistema Integral de Gestión</t>
  </si>
  <si>
    <t>Colaboradores que  apoyan el logro de los objetivos del proceso de formulación del SIGI.</t>
  </si>
  <si>
    <t>Cada vez que ingrese un funcionario o contratista al grupo de Grupo de gestión y fortalecimiento Institucional</t>
  </si>
  <si>
    <t>RT03-Calibración de equipos</t>
  </si>
  <si>
    <t xml:space="preserve">Procedimiento de trabajo no conforme de los laboratorios de calibración </t>
  </si>
  <si>
    <t xml:space="preserve">Trabajo no conforme de los laboratorios de calibración </t>
  </si>
  <si>
    <t xml:space="preserve">Resultado de calibración que no cumple con los requisitos del Sistema de Gestión de los Laboratorios-SGL, con los procedimientos de calibración o con los requisitos acordados con el usuario. 
</t>
  </si>
  <si>
    <t>RT03-P01</t>
  </si>
  <si>
    <t>CALIBRACIÓN DE EQUIPOS
''Grupo de Inspección y Vigilancia de Metrología Legal"</t>
  </si>
  <si>
    <t>CALIBRACIÓN DE EQUIPOS
''Grupo de Inspección y Vigilancia de Metrología Legal</t>
  </si>
  <si>
    <t xml:space="preserve">Manual del sistema integral de gestión institucional-SIGI'
</t>
  </si>
  <si>
    <t xml:space="preserve">Hoja de vida del equipamiento </t>
  </si>
  <si>
    <t>Registro donde se describen las características técnicas y se evidencian los diferentes mantenimientos, calibraciones del equipamiento</t>
  </si>
  <si>
    <t>Manual del sistema integral de gestión institucional-SIGI'</t>
  </si>
  <si>
    <t>Programa de control de mantenimiento comprobaciones intermedias y
calibración del equipamiento</t>
  </si>
  <si>
    <t>Registro donde se documenta la programación de fechas de mantenimiento, comprobaciones intermedias y calibración del equipamiento</t>
  </si>
  <si>
    <t>Procedimiento de calibración de recipientes volumétricos</t>
  </si>
  <si>
    <t>Encuesta de satisfacción de la prestación de los servicios de
calibración</t>
  </si>
  <si>
    <t>Documento donde se califica la prestación de los servicios de calibración prestados</t>
  </si>
  <si>
    <t>RT03-P04</t>
  </si>
  <si>
    <t>Solicitud de calibración de equipos</t>
  </si>
  <si>
    <t xml:space="preserve">Documento donde el usuario registra los datos del equipo producto de la solicitud de calibración y especifica algunos requerimientos </t>
  </si>
  <si>
    <t>Art 18 y 19 de la Ley 1712 del 201</t>
  </si>
  <si>
    <t>Lista de chequeo para recepción y entrega de equipos</t>
  </si>
  <si>
    <t>Documento donde se registra el estado de los equipos a calibrar y se corroboran los datos registrados en la solicitud de calibración, adicionalmente se registra el estado en que se entrega el equipo calibrado con su respectivo registro de calibración</t>
  </si>
  <si>
    <t xml:space="preserve">Hoja de cálculo para calibración de recipientes volumétricos </t>
  </si>
  <si>
    <t>Documento para realizar cálculos, donde se registra el resultado de las mediciones.</t>
  </si>
  <si>
    <t>Art 18 y 19 de la Ley 1712 del 2014</t>
  </si>
  <si>
    <t>Certificado de calibración de recipientes volumétricos</t>
  </si>
  <si>
    <t>Registro  que contiene los resultados de la calibración de un recipiente volumétrico</t>
  </si>
  <si>
    <t xml:space="preserve">Informe de recipientes volumétricos no aptos para calibrar </t>
  </si>
  <si>
    <t xml:space="preserve">Documento que registra la información correspondiente de recipientes volumétricos no aptos para calibrar </t>
  </si>
  <si>
    <t xml:space="preserve">Programación de equipos a calibrar </t>
  </si>
  <si>
    <t>Documento donde se registran los datos de las solicitudes de calibración de los equipos de los usuarios, se programa el tiempo de recepción y entrega del certificado de calibración y se define el responsable de la calibración</t>
  </si>
  <si>
    <t xml:space="preserve">Listado de chequeo de certificados de calibración y modificación de los
certificados de calibración de recipientes volumétricos. </t>
  </si>
  <si>
    <t xml:space="preserve">Documento donde se registra la revisión de los certificados de calibración antes de ser liberados. </t>
  </si>
  <si>
    <t>Intervalo de calibración y gráficos de control</t>
  </si>
  <si>
    <t>Documento donde se definen el tiempo de calibración del equipamiento</t>
  </si>
  <si>
    <t xml:space="preserve">Procedimiento de calibración de instrumentos de pesaje de funcionamiento no automático-IPFNA </t>
  </si>
  <si>
    <t xml:space="preserve">Hoja de cálculo para calibración de  instrumentos de pesaje de funcionamiento no automático-IPFNA </t>
  </si>
  <si>
    <t>RT03-P05</t>
  </si>
  <si>
    <t xml:space="preserve">Certificado de calibración  de instrumentos de pesaje de funcionamiento no automático-IPFNA </t>
  </si>
  <si>
    <t xml:space="preserve">Registro  que contiene los resultados de la calibración de un instrumentos de pesaje de funcionamiento no automático-IPFNA </t>
  </si>
  <si>
    <t xml:space="preserve">Informe de instrumentos de pesaje de funcionamiento no automático-IPFNA no aptos </t>
  </si>
  <si>
    <t xml:space="preserve">Documento que registra la información correspondiente de instrumentos de pesaje de funcionamiento no automático-IPFNA no aptos para calibrar </t>
  </si>
  <si>
    <t>Procedimiento de calibración de pesas</t>
  </si>
  <si>
    <t xml:space="preserve">Hoja de cálculo para calibración de  pesas </t>
  </si>
  <si>
    <t>RT03-P06</t>
  </si>
  <si>
    <t>Certificado de calibración  de pesas</t>
  </si>
  <si>
    <t>Registro  que contiene los resultados de la calibración de pesas</t>
  </si>
  <si>
    <t xml:space="preserve">Informe pesas no aptos </t>
  </si>
  <si>
    <t xml:space="preserve">Documento que registra la información correspondiente de pesas no aptas para calibrar </t>
  </si>
  <si>
    <t>Procedimiento de calibración de termómetros digitales</t>
  </si>
  <si>
    <t xml:space="preserve">Hoja de cálculo para calibración de termómetros digitales </t>
  </si>
  <si>
    <t>RT03-P19</t>
  </si>
  <si>
    <t xml:space="preserve">Certificado de calibración  de termómetros digitales </t>
  </si>
  <si>
    <t xml:space="preserve">Informe no aptos </t>
  </si>
  <si>
    <t xml:space="preserve">Documento que registra la información correspondiente de termómetros digitales no aptos para calibrar </t>
  </si>
  <si>
    <t>Procedimiento de calibración de recipientes volumétricos usando el método gravimétrico</t>
  </si>
  <si>
    <t>Hoja de cálculo para calibración de recipientes volumétricos usando el método gravimétrico</t>
  </si>
  <si>
    <t>RT03-P20</t>
  </si>
  <si>
    <t xml:space="preserve">Certificado de calibración de recipientes volumétricos usando el método gravimétrico </t>
  </si>
  <si>
    <t xml:space="preserve">Registro  que contiene los resultados de la calibración de recipientes volumétricos </t>
  </si>
  <si>
    <t>Procedimiento de calibración de termohigrométros</t>
  </si>
  <si>
    <t xml:space="preserve">Hoja de cálculo para calibración de termohigrómetros-temperatura </t>
  </si>
  <si>
    <t>RT03-P21</t>
  </si>
  <si>
    <t xml:space="preserve">Certificado de calibración de termohigrómetros-temperatura </t>
  </si>
  <si>
    <t>Registro  que contiene los resultados de la calibración de termohigrómetros-temperatura</t>
  </si>
  <si>
    <t xml:space="preserve">Hoja de cálculo para calibración de termohigrómetros-humedad  </t>
  </si>
  <si>
    <t xml:space="preserve">Certificado de calibración de termohigrómetros humedad </t>
  </si>
  <si>
    <t xml:space="preserve">Registro  que contiene los resultados de la calibración de termohigrómetros humedad </t>
  </si>
  <si>
    <t>Registro de condiciones ambientales</t>
  </si>
  <si>
    <t xml:space="preserve">Documento donde se registra el comportamiento de las condiciones ambientales (temperatura, humedad relativa y presión atmosférica) del laboratorio de calibración </t>
  </si>
  <si>
    <t>SIC Calibra</t>
  </si>
  <si>
    <t>Sistema de información que permite optimizar tiempos y gestionar las calibraciones asignadas</t>
  </si>
  <si>
    <t>Procedimiento de comprobaciones intermedias de pesas</t>
  </si>
  <si>
    <t xml:space="preserve">Hoja de cálculo
de
comprobaciones
intermedias de
pesas
</t>
  </si>
  <si>
    <t xml:space="preserve">Documento para realizar cálculos, donde se registra el resultado de las mediciones </t>
  </si>
  <si>
    <t>RT03-P09</t>
  </si>
  <si>
    <t xml:space="preserve">Procedimiento de aseguramiento de la validez de los resultados </t>
  </si>
  <si>
    <t>Programa de aseguramiento de la validez de los resultados de los Laboratorios de Calibración</t>
  </si>
  <si>
    <t>Documento donde se definen las fechas para la realización de actividades que aseguren la validez de los resultados, tales como: comprobaciones intermedias, ensayos de aptitud, recalibración de ítems conservados y calibración de muestras ciegas, las cuales evidencian la competencia técnica del laboratorio de calibración de la SIC y son requeridas en las diferentes auditoría internas o externas.</t>
  </si>
  <si>
    <t>RT03-P11</t>
  </si>
  <si>
    <t>Carta de control</t>
  </si>
  <si>
    <t>Documento que evidencia el comportamiento del equipamiento</t>
  </si>
  <si>
    <t>Procedimiento de comprobaciones intermedias de recipientes volumétricos</t>
  </si>
  <si>
    <t xml:space="preserve">Hoja de
cálculo de
comprobación
es
intermedias
de recipientes
volumétricos
</t>
  </si>
  <si>
    <t>RT03-P13</t>
  </si>
  <si>
    <t xml:space="preserve">Procedimiento de comprobaciones intermedias de  Instrumentos de pesaje de funcionamiento no automático-IPFNA </t>
  </si>
  <si>
    <t xml:space="preserve">Hoja de
cálculo de
comprobación
es
intermedias
 de Instrumentos de pesaje de funcionamiento no automático-IPFNA </t>
  </si>
  <si>
    <t>RT03-P14</t>
  </si>
  <si>
    <t>Procedimiento de  auditorias técnicas</t>
  </si>
  <si>
    <t>Programa de auditoria internas técnicas de los laboratorios de calibración</t>
  </si>
  <si>
    <t>Documento donde se definen: objetivo, criterios de auditoria, método, fecha de realización, etc.</t>
  </si>
  <si>
    <t>RT03-P15</t>
  </si>
  <si>
    <t>Programa</t>
  </si>
  <si>
    <t>Programas de auditoria internas técnicas de los laboratorios de calibración</t>
  </si>
  <si>
    <t>'Manual del sistema integral de gestión institucional-SIGI'</t>
  </si>
  <si>
    <t>Acuerdos de confidencialidad de los laboratorios de calibración</t>
  </si>
  <si>
    <t xml:space="preserve">documentos firmados por los contratistas y/o servidores públicos, en los cuales se fijan los términos, condiciones y alcances del deber de confidencialidad entre las partes, con relación a la información confidencial que puedan conocer durante la prestación del servicio de calibración. </t>
  </si>
  <si>
    <t>Acuerdos de confidencialidad</t>
  </si>
  <si>
    <t>Certificado de calibración</t>
  </si>
  <si>
    <t>Documento que evidencia que el equipamiento se encuentra calibrado</t>
  </si>
  <si>
    <t>Manual del fabricante</t>
  </si>
  <si>
    <t>Documento donde se describen las características del equipamiento,  incluye modelo, serie y especificaciones.</t>
  </si>
  <si>
    <t>Memorando de entrega de bienes</t>
  </si>
  <si>
    <t>Documento donde se definen los bienes entregados</t>
  </si>
  <si>
    <t>lista de revisión de criterios de la revisión por la dirección bajo la Norma ISO17025:2017</t>
  </si>
  <si>
    <t>Documento donde se evidencia el cumplimiento de los requisitos de la Norma ISO17025:2017 Vs. el informe de revisión por la dirección realizada para la vigencia.</t>
  </si>
  <si>
    <t>Programas de Capacitaciones Internas de los Laboratorios</t>
  </si>
  <si>
    <t xml:space="preserve">Documento que provee información sobre las capacitaciones dirigidas al personal de laboratorio de calibración de la SIC. En estos documentos se encuentran los temas, las fechas de capacitación y asistentes. </t>
  </si>
  <si>
    <t>´Programas</t>
  </si>
  <si>
    <t xml:space="preserve"> Programas de Capacitación Interna de los Laboratorios</t>
  </si>
  <si>
    <t>Procedimiento de formación, supervisión, autorización y seguimiento al personal para realizar las actividades del laboratorio</t>
  </si>
  <si>
    <t>Matriz de gestión de la competencia y autorización del personal RT03-F50</t>
  </si>
  <si>
    <t>Documento donde se definen los requisitos de educación, formación y experiencia</t>
  </si>
  <si>
    <t>RT03-P17</t>
  </si>
  <si>
    <t>Evaluación y/o autorización a los servidores públicos y/o contratista para la realización de actividades específicas</t>
  </si>
  <si>
    <t>Documento donde se evidencia el desempeño de cada uno de los metrólogos en la calibración de los diversos equipos, teniendo en cuenta el alcance acreditado</t>
  </si>
  <si>
    <t>Procedimiento para la verificación del método</t>
  </si>
  <si>
    <t>Informe administrativo de verificación del método</t>
  </si>
  <si>
    <t>Documento donde se registra el cumplimiento de las directrices necesarias para la verificación de los métodos normalizados utilizados en las calibraciones, a través de una serie de etapas que permitan asegurar el desempeño requerido de los laboratorios, antes de utilizarlos</t>
  </si>
  <si>
    <t>RT03-P18</t>
  </si>
  <si>
    <t xml:space="preserve">Lista de chequeo para la revisión de los informes administrativos de
verificación del método </t>
  </si>
  <si>
    <t xml:space="preserve">Documento donde se especifica los requisitos que debe contener el  informe administrativo de
verificación del método </t>
  </si>
  <si>
    <t>Informe administrativo de la validación de las hojas de cálculo</t>
  </si>
  <si>
    <t>Documento donde se registran los cálculos realizados para dar cumplimiento con la normatividad</t>
  </si>
  <si>
    <t>Manual del sistema integral de gestión institucional-SIGI</t>
  </si>
  <si>
    <t>Herramienta Estadística</t>
  </si>
  <si>
    <t>Documento donde realizan diferentes pruebas estadísticas</t>
  </si>
  <si>
    <t>RT03-F25</t>
  </si>
  <si>
    <t>'Servidores públicos y contratistas del Grupo de Trabajo de Inspección y Vigilancia de Metrología Legal.</t>
  </si>
  <si>
    <t>Control de documentos externos</t>
  </si>
  <si>
    <t>Documento donde se controla la vigencia de los documentos externos del laboratorios y su cumplimiento</t>
  </si>
  <si>
    <t>Control de acceso a los laboratorios</t>
  </si>
  <si>
    <t>Documento donde se control el acceso del personal ajeno a los laboratorios</t>
  </si>
  <si>
    <t>Análisis de causas</t>
  </si>
  <si>
    <t>Documento donde se analizan las causas de los hallazgos detectados en el laboratorio  y se plantean acciones</t>
  </si>
  <si>
    <t>Procedimiento de aseguramiento de la validez de los resultados</t>
  </si>
  <si>
    <t xml:space="preserve">Documento producto del ensayo de aptitud del proveedor </t>
  </si>
  <si>
    <t>Documento producto del ensayo de aptitud donde se evidencia el desempeño</t>
  </si>
  <si>
    <t>Informe administrativo aseguramiento de la validez de los resultados</t>
  </si>
  <si>
    <t>Documento donde se analizan cada una de la pruebas realizadas y su desempeño</t>
  </si>
  <si>
    <t>Listado de revisión de los documentos del proceso RT03 Calibración Equipos</t>
  </si>
  <si>
    <t>Documento donde se revisa que se cuenta con los documentos requeridos para dar cumplimiento a la norma NTC ISO/IEC 17025 y su cumplimiento</t>
  </si>
  <si>
    <t>Comunicación de la programación de calibraciones</t>
  </si>
  <si>
    <t>Documento donde se le informa al usuario la fecha de recepción del ítem a calibrar y se informa fecha de entrega del equipo calibrado con su respectivo certificado de calibración</t>
  </si>
  <si>
    <t>Complemento de información</t>
  </si>
  <si>
    <t>Documento donde el usuario del equipo a calibrar, corrige, actualiza información tanto del equipo como de la entidad</t>
  </si>
  <si>
    <t>Modificación al certificado de calibración</t>
  </si>
  <si>
    <t>Documento que se genera de una corrección a un certificado de calibración emitido</t>
  </si>
  <si>
    <t>solicitud de Modificación del Certificado</t>
  </si>
  <si>
    <t>Solicitud por parte del usuario, donde requiere que se ajuste su certificado de calibración por inconsistencias en su certificado de calibración entregado</t>
  </si>
  <si>
    <t>Comunicación</t>
  </si>
  <si>
    <t>Documento donde se le comunica al usuario información de su servicio de calibración</t>
  </si>
  <si>
    <t>Comunicación de archivo</t>
  </si>
  <si>
    <t>Documento donde se cierra el trámites de calibración de equipos por inconsistencias en las solicitudes o por no llevar el equipo a calibrar</t>
  </si>
  <si>
    <t>Requerimiento a Solicitante</t>
  </si>
  <si>
    <t>Solicitud de información a los usuarios sobre los servicios de calibración</t>
  </si>
  <si>
    <t>Respuesta a requerimiento a Solicitante</t>
  </si>
  <si>
    <t>Comunicación donde se da respuesta a los requerimientos del solicitante sobre los servicios de calibración</t>
  </si>
  <si>
    <t>Solicitud Prorroga</t>
  </si>
  <si>
    <t>Comunicación donde se solicita un tiempo adicional para poder llevar el equipo a calibrar</t>
  </si>
  <si>
    <t>Respuesta a solicitud Prorroga</t>
  </si>
  <si>
    <t>Respuesta a solicitud sobre el tiempo adicional requerido para la entrega del equipo a calibrar</t>
  </si>
  <si>
    <t>CI02 - Seguimiento Sistema Integral de Gestión Institucional</t>
  </si>
  <si>
    <t>REVISION DE LA ALTA DIRECCION AL SISTEMA INTEGRAL DE GESTION INSTITUCIONAL</t>
  </si>
  <si>
    <t>Presentaciones consolidadas de Revisión del Sistema Integral de Gestión Institucional - SIGI</t>
  </si>
  <si>
    <t xml:space="preserve">Los Informes de Revisión del Sistema Integral de Gestión Institucional – SIGI son los presentados a la Alta Dirección en la revisión del SIGI, para que puedan tomar las acciones necesarias, sobre conveniencia, adecuación, eficacia y alineación con la dirección estratégica de la Entidad, se componen por  el consolidado de los resultados de las auditorías internas, el desempeño de los Sistemas de Gestión, producto conforme, la retroalimentación de los usuarios (cliente), la gestión del riesgo, el estado de los planes de mejoramiento, los cambios que podrían afectar a los sistemas, acciones de seguimiento de revisiones previas, recomendaciones para la mejora, entre otros. </t>
  </si>
  <si>
    <t>CI02-P01</t>
  </si>
  <si>
    <t>Oficina Asesora de Planeación
Grupo de Gestión y Fortalecimiento Institucional
Secretaría General
Grupo de Trabajo de Talento Humano
Dirección Administrativa 
Dirección de investigaciones para el Control y Vigilancia de Reglamentos Técnicos y Metrología Legal</t>
  </si>
  <si>
    <t>Informes de Revisión del Sistema Integral de Gestión Institucional - SIGI</t>
  </si>
  <si>
    <t>PROCEDIMIENTO PARA LA RETROALIMENTACIÓN DEL USUARIO INTERNO Y EXTERNO</t>
  </si>
  <si>
    <t xml:space="preserve">Informes de Medición de la Percepción de Usuario Interno / Externo
INFORMES DE SATISFACCIÓN AL CLIENTE </t>
  </si>
  <si>
    <t>Los Informes de Medición de la Percepción de Usuario Interno / Externo permiten conocer la experiencia del usuario interno y externo en el marco del Programa Experiencia SIC, cuya finalidad es ser una herramienta para la toma de decisiones para los líderes de proceso, de esta forma aportar a la mejora de los trámites y servicios de la Entidad y al Sistema Integral de Gestión Institucional – SIGI.</t>
  </si>
  <si>
    <t>CI02-P04</t>
  </si>
  <si>
    <t>IDENTIFICACIÓN Y TRATAMIENTO PRODUCTO NO CONFORME</t>
  </si>
  <si>
    <t xml:space="preserve">Instrumentos de Producto no Conforme  </t>
  </si>
  <si>
    <t xml:space="preserve">El Producto No Conforme es el resultado de un proceso que verifica el cumplimiento de los requisitos o atributos de calidad para los productos generados de los diferentes procesos misionales y de relacionamiento con grupos de valor como ciudadanos, academia, entes territoriales. </t>
  </si>
  <si>
    <t>CI02-P03</t>
  </si>
  <si>
    <t>Todas las áreas misionales de la SIC y los procesos con relación directa con la ciudadanía (Atención al Ciudadano; Petición de Información; Formación; Comunicaciones; Notificaciones)</t>
  </si>
  <si>
    <t>APLICATIVO 
'Sistema Integral de Gestión Institucional - SIGI</t>
  </si>
  <si>
    <t xml:space="preserve">Oficina de Tecnología de la Información
</t>
  </si>
  <si>
    <t>'PROCEDIMIENTO PARA LA RETROALIMENTACIÓN DEL USUARIO INTERNO Y EXTERNO</t>
  </si>
  <si>
    <t>Base de datos  
"Programa de percepción grupos de valor -EXPERIENCIA SIC"</t>
  </si>
  <si>
    <t>Es una herramienta que consolida la información generada con base en las encuestas diseñadas para los procesos en ellos cuales se encuentran vinculados a través del Programa EXPERIENCIA SIC, siendo su finalidad es ser una herramienta para la toma de decisiones para los lideres de los procesos, de esta forma aportar a la mejora de los trámites y servicios de la Software / Aplicaciones
Entidad y al Sistema Integral de Gestión Institucional-SIGI.</t>
  </si>
  <si>
    <t xml:space="preserve">Oficina de Tecnología de la Información
</t>
  </si>
  <si>
    <t xml:space="preserve">Cada vez que los usuarios requieren la información. </t>
  </si>
  <si>
    <t>Ley 1712 de 2015</t>
  </si>
  <si>
    <t>DE01 - Formulación Estratégica</t>
  </si>
  <si>
    <t>PROCEDIMIENTO PARA LA FORMULACIÓN DEL ANTEPROYECTO DE PRESUPUESTO Y EL MARCO DE GASTO DE MEDIANO PLAZO</t>
  </si>
  <si>
    <t>ANTEPROYECTO DE PRESUPUESTO</t>
  </si>
  <si>
    <t xml:space="preserve">
Documentos que muestran la estimación detallada de los diferentes rubros presupuestales para cada vigencia fiscal. Por ser un instrumento de planificación sobre el manejo de los recursos presupuestales, la serie ofrece posibilidades investigativas en estudios económicos enfocados a la administración pública.</t>
  </si>
  <si>
    <t>DE01-P03</t>
  </si>
  <si>
    <t xml:space="preserve">Oficina Asesora de Planeación - OAP , Dirección Financiera </t>
  </si>
  <si>
    <t>FORMULACIÓN Y ACTULIZACIÓN DEL PLAN ANUAL DE ADQUISICIONES - PAA</t>
  </si>
  <si>
    <t>Planes Anuales de Adquisiciones</t>
  </si>
  <si>
    <t>Instrumento de planificación que identifica, registra, programa y divulga las necesidades de bienes, obras y servicios para sustentar la contratación en la entidad.</t>
  </si>
  <si>
    <t>DE01-P07</t>
  </si>
  <si>
    <t>FORMULACIÓN DE LA PLANEACIÓN INSTITUCIONAL</t>
  </si>
  <si>
    <t>Planes de Acción Institucional</t>
  </si>
  <si>
    <t>Instrumento de planificación anual que consolida la información de los objetivos estratégicos, los productos, metas e indicadores, así como los proyectos de inversión y actividades para alcanzarlos.</t>
  </si>
  <si>
    <t>DE01-P01</t>
  </si>
  <si>
    <t>Planes Estratégicos Institucionales</t>
  </si>
  <si>
    <t>Instrumento de planificación cuatrienal que consolida la información de los objetivos estratégicos, los indicadores, las unidades de medida para el seguimiento, las metas en cada año y la dependencia responsable de ejecutarlos.</t>
  </si>
  <si>
    <t>PROCEDIMIENTO PARA LA FORMULACIÓN Y ACTUALIZACIÓN DE PROYECTOS DE INVERSIÓN - PI</t>
  </si>
  <si>
    <t>Proyectos de Inversión</t>
  </si>
  <si>
    <t>Contemplan actividades limitadas en el tiempo, que utilizan total o parcialmente recursos públicos, con el fin de crear, ampliar, mejorar, o recuperar la capacidad de producción o de provisión de bienes o servicios por parte del Estado (textual de artículo 5, Decreto 2844 de 2010).</t>
  </si>
  <si>
    <t>DE01-P04</t>
  </si>
  <si>
    <t>PROYECTOS</t>
  </si>
  <si>
    <t xml:space="preserve">PROCEDIMIENTO PARA LA GESTIÓN DE TRÁMITES PRESUPUESTALES
</t>
  </si>
  <si>
    <t>Solicitudes de Trámites Presupuestales</t>
  </si>
  <si>
    <t>Es fuente de información sobre las gestiones que adelanta la entidad en materia presupuestal.</t>
  </si>
  <si>
    <t>DE01-P06</t>
  </si>
  <si>
    <t xml:space="preserve">Toda la entidad </t>
  </si>
  <si>
    <t>Servidores públicos y contratistas de Formulación estratégica</t>
  </si>
  <si>
    <t>Colaboradores que  apoyan el logro de los objetivos del proceso de Formulación Estratégica.</t>
  </si>
  <si>
    <t>Formulación estratégica</t>
  </si>
  <si>
    <t>Cada vez que ingrese un funcionario o contratista al grupo de Formulación Estratégica</t>
  </si>
  <si>
    <t>Módulo Planes Anuales de Adquisiciones del aplicativo GPS</t>
  </si>
  <si>
    <t>Aplicativo tecnológico que gestiona la planificación que identifica, registra, programa y divulga las necesidades de bienes, obras y servicios para sustentar la contratación en la entidad.</t>
  </si>
  <si>
    <t>SC04 - Seguridad y Salud en el Trabajo</t>
  </si>
  <si>
    <t>Procedimiento acoso laboral</t>
  </si>
  <si>
    <t>Actas de Comité de Convivencia Laboral</t>
  </si>
  <si>
    <t>Proveen información de carácter reservado, relacionada con el trámite y seguimiento a quejas o reclamos sobre situaciones que puedan constituir acoso laboral (Resolución 652 de 2012 Ministerio del Trabajo; Resolución 84564 de 2016 SIC).</t>
  </si>
  <si>
    <t>GT02 - P14</t>
  </si>
  <si>
    <t xml:space="preserve">Presidente y Secretario del comité de convivencia </t>
  </si>
  <si>
    <t>Comité de convivencia</t>
  </si>
  <si>
    <t xml:space="preserve">Secretario del comité de convivencia </t>
  </si>
  <si>
    <t>Cada vez que se hace un comité</t>
  </si>
  <si>
    <t>Secretario del comité de convivencia</t>
  </si>
  <si>
    <t>Resolución 1010 de 2006.
Resolución 2646 de 2008, 
Artículo 14.
Resolución 652 de 2012,Artículos 6 , 8 y 10.</t>
  </si>
  <si>
    <t>Actas de Comité  de Emergencias</t>
  </si>
  <si>
    <t xml:space="preserve">Contienen información sobre las decisiones de prevención, preparación y entrenamiento para el manejo de las emergencias y simulacros en la entidad (Resolución 21483 de 2012 SIC). </t>
  </si>
  <si>
    <t>Integrantes del comité</t>
  </si>
  <si>
    <t xml:space="preserve">Comité de emergencia </t>
  </si>
  <si>
    <t>Coordinador de la brigada</t>
  </si>
  <si>
    <t>Ley 1581 de 2012 Artículo 4</t>
  </si>
  <si>
    <t>Grupo de Trabajo de Desarrollo de Talento Humano</t>
  </si>
  <si>
    <t>Actas de Comité de Seguridad Vial</t>
  </si>
  <si>
    <t>Son fuente de información sobre las decisiones de una instancia de coordinación encargada de la planeación e implementación de las acciones del Plan Estratégico de Seguridad Vial (Resolución 10319 de 2016 SIC).</t>
  </si>
  <si>
    <t>Comité de seguridad vial</t>
  </si>
  <si>
    <t>Miembros del comité</t>
  </si>
  <si>
    <t>Actas de Comité Paritario de Seguridad y Salud en el Trabajo - COPASST</t>
  </si>
  <si>
    <t>En desarrollo de las sesiones del Comité Paritario de Seguridad y Salud en el Trabajo se producen las actas, las cuales proveen información sobre las decisiones relacionadas con la planeación e implementación de medidas que promuevan las mejores condiciones en seguridad y salud en el trabajo (Resolución 5610 de 2013 SIC).</t>
  </si>
  <si>
    <t>Secretario del COPASST</t>
  </si>
  <si>
    <t>mensual</t>
  </si>
  <si>
    <t>Informes de Condiciones de Salud</t>
  </si>
  <si>
    <t xml:space="preserve">Proveen la  información actualizada de todos los trabajadores del último año con relación a los siguientes aspectos: (...) "la descripción socio demográfica de los trabajadores (edad, sexo, escolaridad, estado civil) y el diagnóstico de condiciones de salud que incluya la caracterización de sus condiciones de salud, la evaluación y análisis de las estadísticas sobre la salud de los trabajadores tanto de origen laboral como común y los resultados de las evaluaciones médicas ocupacionales" (Resolución 0312  de 2019 del Ministerio de Trabajo). </t>
  </si>
  <si>
    <t>Grupo de Seguridad y Salud en el Trabajo</t>
  </si>
  <si>
    <t xml:space="preserve">Grupo de Trabajo de Desarrollo de Talento Humano </t>
  </si>
  <si>
    <t>anual</t>
  </si>
  <si>
    <t>Informes de Higiene Industrial</t>
  </si>
  <si>
    <t>Son fuente de información sobre las mediciones higiénicas ambientales de riesgos propietarios que provienen de los peligros químicos, físicos o biológicos.</t>
  </si>
  <si>
    <t>Miembros del grupo de Seguridad y Salud en el Trabajo</t>
  </si>
  <si>
    <t>Cada vez que se realiza inspecciones</t>
  </si>
  <si>
    <t>Informes Trimestrales del Comité de Convivencia Laboral</t>
  </si>
  <si>
    <t xml:space="preserve">Comprenden información sobre estadísticas de quejas, seguimiento de casos, y recomendaciones para la alta dirección de la entidad (numeral 10, artículo 6, Resolución 652 de 2012 del Ministerio del Trabajo). </t>
  </si>
  <si>
    <t xml:space="preserve">Comité de convivencia </t>
  </si>
  <si>
    <t xml:space="preserve">Cada vez que se hace un informe </t>
  </si>
  <si>
    <t>Procedimiento plan de bienestar social y estímulos</t>
  </si>
  <si>
    <t>Planes de Bienestar y Estímulos</t>
  </si>
  <si>
    <t>Como instrumentos de planificación anual de las actividades que buscan mantener niveles adecuados de calidad de vida laboral en los servidores públicos, contienen información sobre medición de clima laboral y estrategias de intervención, programa de incentivos, aspectos de consolidación de cultura organizacional, preparación de los prepensionados, entre otros (artículo 2.2.10.7, Decreto 1083 de 2015 Sector de Función Pública).</t>
  </si>
  <si>
    <t>GT02-P13</t>
  </si>
  <si>
    <t>Plan de prevención preparación y respuesta ante emergencia superintendencia de industria y comercio</t>
  </si>
  <si>
    <t>Plan de prevención preparación y respuesta ante emergencias</t>
  </si>
  <si>
    <t xml:space="preserve">son documentos que: (...) "contienen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 </t>
  </si>
  <si>
    <t>SC04-F30</t>
  </si>
  <si>
    <t>Planes de Prevención, Preparación y Respuestas Ante Emergencias</t>
  </si>
  <si>
    <t>De acuerdo a la actualización del documento</t>
  </si>
  <si>
    <t>Planes de Trabajo Anual del Sistema de Seguridad y Salud en el Trabajo</t>
  </si>
  <si>
    <t>Evidencia los objetivos en la implementación del Sistema de Gestión de Seguridad y Salud en el Trabajo, identificando las metas, responsabilidades, recursos y cronograma de actividades, de acuerdo con los estándares mínimos que exige el Sistema General de Riesgos Laborales (parafraseado del artículo 2.2.4.6.8 del Decreto 1072 de 2015; Resolución 312 de 2019 del Ministerio del Trabajo).</t>
  </si>
  <si>
    <t>Plan estratégico de seguridad vial -PESV</t>
  </si>
  <si>
    <t>Planes estratégicos de seguridad vial</t>
  </si>
  <si>
    <t>Son instrumentos de planificación que contiene las acciones, mecanismos, estrategias y medidas, encaminadas a alcanzar la seguridad vial con el propósito de evitar o reducir la accidentalidad vial de los servidores públicos de la entidad (parafraseado de artículo 2.3.2.1 del Decreto 1072 de 2015 Ministerio de Transporte).</t>
  </si>
  <si>
    <t>SC04-F41</t>
  </si>
  <si>
    <t>Planes Estratégicos de Seguridad Vial</t>
  </si>
  <si>
    <t>De acuerdo a cambios normativos o tiempos establecidos de revisión documental en la entidad.</t>
  </si>
  <si>
    <t>Procedimiento de capacitación</t>
  </si>
  <si>
    <t>Planes Institucionales de Capacitación</t>
  </si>
  <si>
    <t>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establecidos en una entidad pública.</t>
  </si>
  <si>
    <t>GT02-P06</t>
  </si>
  <si>
    <t xml:space="preserve">Programas Anuales de Auditoría del Sistema de Gestión de Seguridad y Salud en el Trabajo </t>
  </si>
  <si>
    <t xml:space="preserve">Provee información sobre el cumplimiento de los estándares mínimos del Sistema de Gestión de Seguridad y Salud en el Trabajo, evidenciando las no conformidades, como también las acciones correctivas, preventivas y de mejora. </t>
  </si>
  <si>
    <t>Programa de inspecciones</t>
  </si>
  <si>
    <t xml:space="preserve">Programas de Inspecciones de Seguridad y Salud en el Trabajo </t>
  </si>
  <si>
    <t>Es fuente de información sobre la valoración y verificación de las condiciones de las áreas de trabajo, con el propósito de identificar los peligros y riesgos en los puestos de trabajo para proponer las medidas preventivas en materia de seguridad y salud de los servidores públicos.</t>
  </si>
  <si>
    <t>SC04-F35</t>
  </si>
  <si>
    <t xml:space="preserve">Seguridad y Salud en el Trabajo </t>
  </si>
  <si>
    <t>De acuerdo al cronograma de inspecciones</t>
  </si>
  <si>
    <t>Programas de Vigilancia Epidemiológica de Desórdenes Músculo Esqueléticos</t>
  </si>
  <si>
    <t>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Salud).</t>
  </si>
  <si>
    <t>SC04-F29</t>
  </si>
  <si>
    <t>El programa no tiene información confidencial, más la información para darle cumplimiento al programa si es confidencial.</t>
  </si>
  <si>
    <t xml:space="preserve">De acuerdo a seguimiento </t>
  </si>
  <si>
    <t>Programa de vigilancia epidemiológica para la promoción de estilos de vida y trabajo saludables</t>
  </si>
  <si>
    <t>Programas de Vigilancia Epidemiológica de Estilos de Vida y Trabajo Saludables CUIDANDO-TE</t>
  </si>
  <si>
    <t>SC04-F34</t>
  </si>
  <si>
    <t>Programa de prevención, contención y control del riesgo biológico</t>
  </si>
  <si>
    <t>Programas de Vigilancia Epidemiológica de Riesgo Biológico</t>
  </si>
  <si>
    <t xml:space="preserve">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Salud). </t>
  </si>
  <si>
    <t>SC04-G05</t>
  </si>
  <si>
    <t>Programa de vigilancia epidemiológica para la prevención de riesgo psicosocial</t>
  </si>
  <si>
    <t>Programas de Vigilancia Epidemiológica Psicosocial</t>
  </si>
  <si>
    <t>SC04-F31</t>
  </si>
  <si>
    <t>Programas y Protocolos de Promoción y Prevención</t>
  </si>
  <si>
    <t>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Trabajo).</t>
  </si>
  <si>
    <t>Acta de entrega elementos de protección personal EPP</t>
  </si>
  <si>
    <t>Registros de Entrega de Elementos de Protección de Personal</t>
  </si>
  <si>
    <t>Es fuente de información sobre la entrega de los elementos de protección de los servidores públicos en sus áreas de trabajo.</t>
  </si>
  <si>
    <t>SC04-F02</t>
  </si>
  <si>
    <t>Procedimiento de selección, evaluación y re-evaluación de contratistas, subcontratistas y proveedores</t>
  </si>
  <si>
    <t>Registros de Evaluación de Contratistas y Proveedores con Criterios del Sistemas de Gestión de Seguridad y Salud en el Trabajo</t>
  </si>
  <si>
    <t xml:space="preserve">Contienen información sobre los aspectos de Seguridad y Salud en el Trabajo que puede tener en cuenta la SIC en la evaluación y selección de proveedores y contratistas (artículo 2.2.4.6.28, Decreto 1072 de 2015). </t>
  </si>
  <si>
    <t>SC04-P10</t>
  </si>
  <si>
    <t>Registros de Indicadores de Seguridad y Salud en el Trabajo</t>
  </si>
  <si>
    <t>Contiene información acerca de los indicadores, las unidades de medida y las variables para evaluar el nivel de cumplimiento en la implementación del Sistema de Gestión de Seguridad y Salud en el Trabajo.</t>
  </si>
  <si>
    <t xml:space="preserve"> Grupo de Desarrollo de Talento humano</t>
  </si>
  <si>
    <t>Investigación de incidentes, accidentes y enfermedades laborales</t>
  </si>
  <si>
    <t xml:space="preserve">Reporte de Accidentes de Trabajo </t>
  </si>
  <si>
    <t>Proveen información sobre los incidentes y accidentes de trabajo, como también de las enfermedades laborales, con el fin que los afiliados al Sistema General de Riesgos Laborales reciban el tratamiento de prevención, protección y atención necesarios.</t>
  </si>
  <si>
    <t>SC04-P09</t>
  </si>
  <si>
    <t xml:space="preserve">REPORTES </t>
  </si>
  <si>
    <t>Cada vez que se hace un reporte de accidente</t>
  </si>
  <si>
    <t>Ley 1581 de 2012 Artículo 4, decreto 2199 de 2015 Art. 1.</t>
  </si>
  <si>
    <t>Formato para el reporte de actos y condiciones inseguras y autoreporte condiciones en salud -Te escucho</t>
  </si>
  <si>
    <t>Reportes de Actos y Condiciones Inseguras y Auto Reporte de Condiciones en Salud</t>
  </si>
  <si>
    <t>Contiene información que coadyuva a establecer las acciones necesarias que minimicen la materialización del riesgo, la probabilidad de ocurrencia de un accidente de trabajo y la aparición de enfermedades laborales.</t>
  </si>
  <si>
    <t>SC04-F07</t>
  </si>
  <si>
    <t>Cada vez que se hace un reporte.</t>
  </si>
  <si>
    <t>trimestral</t>
  </si>
  <si>
    <t>Reportes del Formato Único de Reportes de Enfermedades Laborales - FUREL</t>
  </si>
  <si>
    <t>Cada vez que se hace un reporte</t>
  </si>
  <si>
    <t>Evaluación de acuerdos de gestión.</t>
  </si>
  <si>
    <t>Permite evaluar a los gerentes públicos por parte del jefe inmediato, subalternos y pares.</t>
  </si>
  <si>
    <t>Cada vez que se realiza la evaluación</t>
  </si>
  <si>
    <t>Memoria extraíble de cámara fotográfica.</t>
  </si>
  <si>
    <t>Contiene videos e imágenes de Seguridad y Desarrollo de Talento Humano.</t>
  </si>
  <si>
    <t>Carpeta compartida en Drive del proceso SST.</t>
  </si>
  <si>
    <t>Contiene todos los documentos físicos y digitales de Seguridad y Salud en el Trabajo</t>
  </si>
  <si>
    <t>Carpeta compartida de piezas gráficas</t>
  </si>
  <si>
    <t>Contiene todos los documentos físicos, electrónicos y digitales de piezas gráficas y material audiovisual.</t>
  </si>
  <si>
    <t>Carpeta compartida de Talento Humano</t>
  </si>
  <si>
    <t>Contiene todos los documentos físicos, electrónicos y digitales de Talento Humano.</t>
  </si>
  <si>
    <t>OSCAE</t>
  </si>
  <si>
    <t>Servidores públicos y contratistas del Grupo de Trabajo de Desarrollo de Talento Humano</t>
  </si>
  <si>
    <t>Colaboradores que  apoyan el logro de los objetivos del Grupo de Trabajo de Desarrollo de Talento Humano</t>
  </si>
  <si>
    <t>GT02 - Administración, Gestión y Desarrollo del Talento Humano</t>
  </si>
  <si>
    <t>Actas de Comisión de Personal</t>
  </si>
  <si>
    <t xml:space="preserve">Provee información sobre los procesos de selección para la provisión de empleos y de evaluación del desempeño conforme a los lineamientos señalados por la Comisión Nacional del Servicio Civil; acerca de las reclamaciones en materia de proceso de selección y evaluación del desempeño; como también de las reclamaciones formuladas por los empleados de carrera, entre otras funciones (artículo 16, Ley 909 de 2004). En ese contexto, estos documentos son fuente privilegiada de información para explorar en las siguientes líneas de investigación: historia institucional, administración pública, estudios del recurso humano, perfiles profesionales y ocupacionales, planificación del recurso humano, derecho laboral, entre otras. </t>
  </si>
  <si>
    <t>Grupo de Trabajo de Administración de Personal
Comisión de personal</t>
  </si>
  <si>
    <t>Grupo de Trabajo de Administración de Personal</t>
  </si>
  <si>
    <t>Grupo de trabajo de administración de personal</t>
  </si>
  <si>
    <t>Ley 1712 de 2014 Articulo 19</t>
  </si>
  <si>
    <t>Cada vez que se genera un tramite relacionado con la Comisión de Personal</t>
  </si>
  <si>
    <t>Actas de Posesión</t>
  </si>
  <si>
    <t xml:space="preserve">Son actos que formalizan el ingreso de las personas naturales, cuando asumen formalmente las funciones de un cargo al ser nombrados dentro de la planta de personal de la entidad. </t>
  </si>
  <si>
    <t>'Grupo de Trabajo de Administración de Personal</t>
  </si>
  <si>
    <t>Al momento de ingreso o novedad de los funcionarios</t>
  </si>
  <si>
    <t>Siempre que hay vinculación o movimientos en la planta de personal</t>
  </si>
  <si>
    <t>HISTORIAS LABORALES</t>
  </si>
  <si>
    <t>En donde se conservan cronológicamente todos los documentos de carácter administrativo relacionados con el vínculo laboral que se establece entre el funcionario y la entidad.</t>
  </si>
  <si>
    <t>Cada vez que se hace de una Historia Laboral</t>
  </si>
  <si>
    <t>Ley 1437 de 2011, art. 24, numeral 4.</t>
  </si>
  <si>
    <t xml:space="preserve">Cada vez que ingresa un funcionario a la Entidad </t>
  </si>
  <si>
    <t>Manual Especifico de Funciones y de Competencias Laborales</t>
  </si>
  <si>
    <t>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(Guía para establecer o modificar al Manual de Funciones y Competencias Laborales. 2015. Pág. 11). Conforme a lo expuesto, estos documentos sirven para el conocimiento de los insumos de la planeación de los perfiles ocupacionales y el desarrollo del talento humano de la Superintendencia de Industria y Comercio, además permite entrever la aplicación de normas técnicas de competencias laborales para impulsar el desarrollo de las instituciones públicas.</t>
  </si>
  <si>
    <t>NOMINA</t>
  </si>
  <si>
    <t>Relación de pago en la cual se registran los salarios, las bonificaciones y las deducciones de un periodo determinado, que realiza una entidad a sus funcionarios en cumplimiento de las  obligaciones contractuales</t>
  </si>
  <si>
    <t>MENSUALMENTE</t>
  </si>
  <si>
    <t xml:space="preserve">cada vez que se realiza la Nomina </t>
  </si>
  <si>
    <t>Planes Anuales de Empleos Vacantes</t>
  </si>
  <si>
    <t>Instrumento que busca administrar y actualizar la información sobre los empleos vacantes en el Estado con el propósito de que las entidades públicas puedan planificar la provisión de los cargos para la siguiente vigencia fiscal</t>
  </si>
  <si>
    <t>Planes Estratégicos de Recursos Humanos</t>
  </si>
  <si>
    <t>Son instrumentos de planificación que responden al cumplimiento de una obligación asignada a las unidades de personal que integran la administración pública (literal a, artículo 15, Ley 909 de 2004). Contiene información muy resumida de las actividades que se realizarán en una vigencia, relacionadas con el plan de capacitación, las evaluaciones de desempeño, el plan de incentivos, el plan de trabajo del Sistema de Gestión de Seguridad y Salud en el Trabajo, el plan de bienestar, y los procesos de ingreso y retiro del personal, entre otros.</t>
  </si>
  <si>
    <t>'Grupo de Trabajo de Administración de Personal y Grupo de Desarrollo de Talento Humano"</t>
  </si>
  <si>
    <t xml:space="preserve">Anual </t>
  </si>
  <si>
    <t>Decreto 612 de 2018</t>
  </si>
  <si>
    <t>Vinculación de Personal</t>
  </si>
  <si>
    <t xml:space="preserve">Procesos de Selección o  Concurso a los Empleos de Carrera </t>
  </si>
  <si>
    <t xml:space="preserve">Ofrecen información acerca de la convocatoria a vacantes disponibles para ocupar dentro de la planta de personal, conforme a los perfiles, competencias, requisitos de estudio y experiencias. </t>
  </si>
  <si>
    <t>GT02-P09</t>
  </si>
  <si>
    <t>según necesidad del Grupo de Trabajo de Administración de Personal</t>
  </si>
  <si>
    <t>Registros de Comisión de Servicios Internacionales</t>
  </si>
  <si>
    <t xml:space="preserve">La Comisión de Servicios Nacional es una situación administrativa que tiene lugar cuando el servidor, previa autorización de la autoridad competente, ejerce las funciones propias de su empleo en el exterior. Generalmente en estas comisiones el servidor público asiste a reuniones, conferencias o seminarios en representación de la entidad. Cuando se trata de comisiones de estudio el servidor público recibe capacitación, adiestramiento, asiste o participa en foros, seminarios, cursos, pasantías, etc.*. </t>
  </si>
  <si>
    <t>Ley 1712 de 2014 Articulo 17</t>
  </si>
  <si>
    <t xml:space="preserve">Desde que se genera una comisión </t>
  </si>
  <si>
    <t>SIC Comisiona</t>
  </si>
  <si>
    <t>Permite tramitar las comisiones y gastos de desplazamiento de funcionarios y contratistas.</t>
  </si>
  <si>
    <t>Al momento de autorizar o legalizar una solicitud de comisión.</t>
  </si>
  <si>
    <t>Ley 1712 de 2014 Articulo 18</t>
  </si>
  <si>
    <t>Hojas de vida digitalizadas</t>
  </si>
  <si>
    <t>Permite a cada funcionario acceder a visualizar su hoja de vida escaneada.</t>
  </si>
  <si>
    <t xml:space="preserve">Cada vez que ingresa un funcionario a la entidad </t>
  </si>
  <si>
    <t>Resoluciones automáticas</t>
  </si>
  <si>
    <t>Permite emitir de manera automática las resoluciones para firma de la Secretaría General, mediante aplicativo GYNNA.</t>
  </si>
  <si>
    <t>Según necesidad del Grupo de Trabajo de Administración de Personal</t>
  </si>
  <si>
    <t>Resoluciones de carácter público</t>
  </si>
  <si>
    <t>Servidores públicos y contratistas del Grupo de Trabajo de Administración de Personal</t>
  </si>
  <si>
    <t>Colaboradores que  apoyan el logro de los objetivos del  Grupo de Trabajo de Administración de Personal</t>
  </si>
  <si>
    <t>Base de datos de registro de reclamaciones inclusión Reserva Especial del Ahorro</t>
  </si>
  <si>
    <t>Base de datos que registra las reclamaciones presentadas por funcionarios o ex funcionarios de la SIC,  frente a la inclusión de la Reserva Especial del Ahorro en las prestaciones económicas de: Prima de Actividad, Bonificación por Recreación, Viáticos, Horas Extras y Prima por Dependientes, que permite llevar el control,  trazabilidad y ubicación del estado de cada trámite.</t>
  </si>
  <si>
    <t>Se establece una valoración media, teniendo en cuenta que la información principalmente es de uso interno y se encuentra en el gestor documental de la Entidad, con lo cual es posible encontrarla por otro medio de búsqueda.</t>
  </si>
  <si>
    <t>Presentación de la reclamación</t>
  </si>
  <si>
    <t xml:space="preserve"> Cuadro de Certificaciones</t>
  </si>
  <si>
    <t>Base de Datos que registra la información de los funcionarios activos de la planta.</t>
  </si>
  <si>
    <t>Se establece una valoración media, teniendo en cuenta que la información es de uso interno y se encuentra en el gestor documental de la Entidad, con lo cual es posible encontrarla por otro medio de búsqueda.</t>
  </si>
  <si>
    <t>De acuerdo a la actualización de la planta</t>
  </si>
  <si>
    <t xml:space="preserve"> Cuadro de seguimiento prima por dependientes </t>
  </si>
  <si>
    <t>Base de Datos que registra la información de los funcionarios a los cuales se les reconoció una Prima por Dependientes</t>
  </si>
  <si>
    <t xml:space="preserve"> Cuadro de seguimiento plan complementario de salud  </t>
  </si>
  <si>
    <t>Base de datos que registra a los funcionarios que están afiliados al Plan Complementario de Salud de Compensar</t>
  </si>
  <si>
    <t>Grupo Desarrollo y Talento Humano</t>
  </si>
  <si>
    <t>De acuerdo con el Articulo 18 numeral A  de la ley 1712 del 2014</t>
  </si>
  <si>
    <t>Cada vez que se realiza el pago mensual a Compensar</t>
  </si>
  <si>
    <t>Generales-vacaciones 2014-2023</t>
  </si>
  <si>
    <t>Base de datos donde se registra la información pertinente de las vacaciones de los funcionarios de planta.</t>
  </si>
  <si>
    <t xml:space="preserve"> FUID de funcionarios</t>
  </si>
  <si>
    <t xml:space="preserve">El Inventario Documental de Archivo de Gestión es un instrumento de descripción de los documentos producidos por la dependencia que se actualiza continuamente, facilita el registro y control de las unidades de conservación existentes. </t>
  </si>
  <si>
    <t>Inventarios Documentales de Archivo de Gestión</t>
  </si>
  <si>
    <t>Cuadro de Novedades</t>
  </si>
  <si>
    <t xml:space="preserve">Base de Datos donde se registra las novedades de los funcionarios de planta  presentadas dentro del Grupo de Trabajo </t>
  </si>
  <si>
    <t>MENSUALMENTE CADA QUE SE REQUIERE</t>
  </si>
  <si>
    <t>Sigep II planta de Personal</t>
  </si>
  <si>
    <t>Base de Datos de los funcionarios de planta activos en el aplicativo SIGEP II de función Pública</t>
  </si>
  <si>
    <t>Cada que se genere novedades de personal: (ingresos, retiros, cambios de cargo, encargos, comisión en cargos de LNR, etc.) frente al empleo en que está nombrado cada funcionario.</t>
  </si>
  <si>
    <t>Aplicativo Nomina SIGEP - META4</t>
  </si>
  <si>
    <t>Software que liquida la nómina, seguridad social y parafiscales y Cesantías - Fondo Nacional del Ahorro</t>
  </si>
  <si>
    <t>Base de datos de COMINAL</t>
  </si>
  <si>
    <t>Base de datos correspondiente a las comisiones de servicios al interior  del país</t>
  </si>
  <si>
    <t xml:space="preserve">Cada vez que se autoriza una comisión  de servicios  o gastos de desplazamiento </t>
  </si>
  <si>
    <t>La Ley 1712 de 2014 Articulo 18</t>
  </si>
  <si>
    <t xml:space="preserve">Cada vez que se realiza una comisión </t>
  </si>
  <si>
    <t xml:space="preserve">Base de datos de COMINAL EXTERIOR </t>
  </si>
  <si>
    <t>Base de datos correspondiente a las comisiones de servicios o estudios al exterior del país</t>
  </si>
  <si>
    <t xml:space="preserve">Cada vez que se solicita una comisión de servicios o estudio al exterior  </t>
  </si>
  <si>
    <t>RELACIÓN CESANTÍAS - FONDO NACIONAL DEL AHORRO</t>
  </si>
  <si>
    <t>Relación de pago en la cual se registran los aportes de un periodo determinado, que realiza la entidad a sus funcionarios en cumplimiento de las  obligaciones legales al Fondo Nacional del Ahorro.</t>
  </si>
  <si>
    <t>FONDO NACIONAL DEL AHORRO</t>
  </si>
  <si>
    <t>45 procesos</t>
  </si>
  <si>
    <t>Marzo 11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</si>
</sst>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0"/>
      <name val="Arial"/>
      <family val="2"/>
    </font>
    <font>
      <sz val="11"/>
      <color indexed="8"/>
      <name val="Calibri"/>
      <family val="2"/>
    </font>
    <font>
      <b/>
      <sz val="9"/>
      <color indexed="81"/>
      <name val="Tahoma"/>
      <family val="2"/>
    </font>
    <font>
      <sz val="9"/>
      <color indexed="81"/>
      <name val="Tahoma"/>
      <family val="2"/>
    </font>
    <font>
      <sz val="10"/>
      <name val="Arial"/>
      <family val="2"/>
    </font>
    <font>
      <sz val="10"/>
      <color theme="1"/>
      <name val="Arial"/>
      <family val="2"/>
    </font>
    <font>
      <b/>
      <sz val="10"/>
      <color theme="1"/>
      <name val="Arial"/>
      <family val="2"/>
    </font>
    <font>
      <b/>
      <sz val="10"/>
      <color rgb="FFFFFFFF"/>
      <name val="Arial"/>
      <family val="2"/>
    </font>
    <font>
      <sz val="12"/>
      <color theme="1"/>
      <name val="Calibri"/>
      <family val="2"/>
      <scheme val="minor"/>
    </font>
    <font>
      <b/>
      <sz val="10"/>
      <color theme="0"/>
      <name val="Arial"/>
      <family val="2"/>
    </font>
    <font>
      <sz val="11"/>
      <color rgb="FF9C0006"/>
      <name val="Calibri"/>
      <family val="2"/>
      <scheme val="minor"/>
    </font>
    <font>
      <b/>
      <sz val="11"/>
      <color rgb="FF9C0006"/>
      <name val="Calibri"/>
      <family val="2"/>
      <scheme val="minor"/>
    </font>
    <font>
      <b/>
      <sz val="1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rgb="FFFFFFFF"/>
      <name val="Calibri"/>
      <family val="2"/>
      <scheme val="minor"/>
    </font>
    <font>
      <b/>
      <sz val="11"/>
      <color indexed="8"/>
      <name val="Calibri"/>
      <family val="2"/>
      <scheme val="minor"/>
    </font>
    <font>
      <sz val="11"/>
      <color indexed="8"/>
      <name val="Calibri"/>
      <family val="2"/>
      <scheme val="minor"/>
    </font>
    <font>
      <b/>
      <sz val="14"/>
      <color rgb="FF000000"/>
      <name val="Calibri"/>
      <family val="2"/>
      <scheme val="minor"/>
    </font>
    <font>
      <b/>
      <sz val="14"/>
      <name val="Calibri"/>
      <family val="2"/>
      <scheme val="minor"/>
    </font>
    <font>
      <sz val="10"/>
      <name val="Calibri"/>
      <family val="2"/>
      <scheme val="minor"/>
    </font>
    <font>
      <b/>
      <sz val="20"/>
      <color theme="0" tint="-4.9989318521683403E-2"/>
      <name val="Calibri"/>
      <family val="2"/>
      <scheme val="minor"/>
    </font>
    <font>
      <b/>
      <sz val="10"/>
      <name val="Calibri"/>
      <family val="2"/>
      <scheme val="minor"/>
    </font>
    <font>
      <b/>
      <sz val="10"/>
      <color rgb="FF9C0006"/>
      <name val="Calibri"/>
      <family val="2"/>
      <scheme val="minor"/>
    </font>
    <font>
      <sz val="10"/>
      <color rgb="FF9C0006"/>
      <name val="Calibri"/>
      <family val="2"/>
      <scheme val="minor"/>
    </font>
    <font>
      <b/>
      <sz val="8"/>
      <color rgb="FF000000"/>
      <name val="Calibri"/>
      <family val="2"/>
      <scheme val="minor"/>
    </font>
    <font>
      <b/>
      <sz val="8"/>
      <color rgb="FFFFFFFF"/>
      <name val="Calibri"/>
      <family val="2"/>
      <scheme val="minor"/>
    </font>
    <font>
      <b/>
      <sz val="11"/>
      <color rgb="FFFF0000"/>
      <name val="Calibri"/>
      <family val="2"/>
      <scheme val="minor"/>
    </font>
    <font>
      <b/>
      <sz val="11"/>
      <color rgb="FF6A9E1F"/>
      <name val="Calibri"/>
      <family val="2"/>
      <scheme val="minor"/>
    </font>
    <font>
      <b/>
      <sz val="11"/>
      <color rgb="FF92D050"/>
      <name val="Calibri"/>
      <family val="2"/>
      <scheme val="minor"/>
    </font>
    <font>
      <b/>
      <sz val="20"/>
      <color theme="1"/>
      <name val="Calibri"/>
      <family val="2"/>
      <scheme val="minor"/>
    </font>
    <font>
      <sz val="8"/>
      <color theme="1"/>
      <name val="Calibri"/>
      <family val="2"/>
      <scheme val="minor"/>
    </font>
    <font>
      <sz val="8"/>
      <color rgb="FFC00000"/>
      <name val="Calibri"/>
      <family val="2"/>
      <scheme val="minor"/>
    </font>
    <font>
      <b/>
      <sz val="8"/>
      <color rgb="FFC00000"/>
      <name val="Calibri"/>
      <family val="2"/>
      <scheme val="minor"/>
    </font>
    <font>
      <sz val="11"/>
      <name val="Arial"/>
      <family val="2"/>
    </font>
    <font>
      <b/>
      <sz val="11"/>
      <color rgb="FF000000"/>
      <name val="Calibri"/>
      <family val="2"/>
      <scheme val="minor"/>
    </font>
    <font>
      <b/>
      <sz val="9"/>
      <color theme="1"/>
      <name val="Arial"/>
      <family val="2"/>
    </font>
    <font>
      <sz val="12"/>
      <color rgb="FF000000"/>
      <name val="Calibri"/>
      <family val="2"/>
      <scheme val="minor"/>
    </font>
    <font>
      <sz val="10"/>
      <color rgb="FF000000"/>
      <name val="Calibri"/>
      <family val="2"/>
      <scheme val="minor"/>
    </font>
    <font>
      <sz val="10"/>
      <name val="Calibri"/>
      <family val="2"/>
    </font>
    <font>
      <sz val="11"/>
      <color rgb="FF333333"/>
      <name val="Helvetica"/>
    </font>
    <font>
      <sz val="10"/>
      <color rgb="FF000000"/>
      <name val="Calibri"/>
      <family val="2"/>
    </font>
  </fonts>
  <fills count="32">
    <fill>
      <patternFill patternType="none"/>
    </fill>
    <fill>
      <patternFill patternType="gray125"/>
    </fill>
    <fill>
      <patternFill patternType="solid">
        <fgColor rgb="FFA6A6A6"/>
        <bgColor indexed="64"/>
      </patternFill>
    </fill>
    <fill>
      <patternFill patternType="lightUp">
        <fgColor theme="0" tint="-0.14996795556505021"/>
        <bgColor theme="4" tint="0.59996337778862885"/>
      </patternFill>
    </fill>
    <fill>
      <patternFill patternType="lightUp">
        <fgColor theme="0" tint="-0.14996795556505021"/>
        <bgColor rgb="FFFFCC00"/>
      </patternFill>
    </fill>
    <fill>
      <patternFill patternType="solid">
        <fgColor rgb="FFFFFFAF"/>
        <bgColor indexed="64"/>
      </patternFill>
    </fill>
    <fill>
      <patternFill patternType="lightUp">
        <fgColor theme="0" tint="-0.14996795556505021"/>
        <bgColor rgb="FFFFFF99"/>
      </patternFill>
    </fill>
    <fill>
      <patternFill patternType="lightUp">
        <fgColor theme="0" tint="-0.14996795556505021"/>
        <bgColor rgb="FF92D050"/>
      </patternFill>
    </fill>
    <fill>
      <patternFill patternType="lightUp">
        <fgColor theme="0" tint="-0.14996795556505021"/>
        <bgColor theme="0" tint="-4.9989318521683403E-2"/>
      </patternFill>
    </fill>
    <fill>
      <patternFill patternType="lightUp">
        <fgColor theme="0" tint="-0.14996795556505021"/>
        <bgColor theme="9" tint="0.79998168889431442"/>
      </patternFill>
    </fill>
    <fill>
      <patternFill patternType="lightUp">
        <fgColor theme="0" tint="-0.14996795556505021"/>
        <bgColor rgb="FFFFFFAF"/>
      </patternFill>
    </fill>
    <fill>
      <patternFill patternType="solid">
        <fgColor theme="0"/>
        <bgColor indexed="64"/>
      </patternFill>
    </fill>
    <fill>
      <patternFill patternType="solid">
        <fgColor rgb="FF53813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00"/>
        <bgColor indexed="64"/>
      </patternFill>
    </fill>
    <fill>
      <patternFill patternType="solid">
        <fgColor rgb="FFFFC000"/>
        <bgColor indexed="64"/>
      </patternFill>
    </fill>
    <fill>
      <patternFill patternType="solid">
        <fgColor theme="6" tint="-0.249977111117893"/>
        <bgColor indexed="64"/>
      </patternFill>
    </fill>
    <fill>
      <patternFill patternType="lightUp">
        <fgColor theme="0" tint="-0.34998626667073579"/>
        <bgColor theme="8"/>
      </patternFill>
    </fill>
    <fill>
      <patternFill patternType="solid">
        <fgColor rgb="FFFFC7CE"/>
      </patternFill>
    </fill>
    <fill>
      <patternFill patternType="lightUp">
        <fgColor theme="0" tint="-0.24994659260841701"/>
        <bgColor rgb="FFFFC7CE"/>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2F2F2"/>
        <bgColor indexed="64"/>
      </patternFill>
    </fill>
    <fill>
      <patternFill patternType="gray0625">
        <fgColor theme="3" tint="0.79995117038483843"/>
        <bgColor theme="0" tint="-4.9989318521683403E-2"/>
      </patternFill>
    </fill>
    <fill>
      <patternFill patternType="solid">
        <fgColor rgb="FF00B0F0"/>
        <bgColor indexed="64"/>
      </patternFill>
    </fill>
    <fill>
      <patternFill patternType="lightUp">
        <fgColor rgb="FFBFBFBF"/>
        <bgColor rgb="FFD9D9D9"/>
      </patternFill>
    </fill>
    <fill>
      <patternFill patternType="solid">
        <fgColor theme="5" tint="0.39997558519241921"/>
        <bgColor indexed="64"/>
      </patternFill>
    </fill>
    <fill>
      <patternFill patternType="solid">
        <fgColor rgb="FFFFFFFF"/>
        <bgColor rgb="FF000000"/>
      </patternFill>
    </fill>
    <fill>
      <patternFill patternType="solid">
        <fgColor rgb="FFFFFFFF"/>
        <bgColor indexed="64"/>
      </patternFill>
    </fill>
  </fills>
  <borders count="15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34998626667073579"/>
      </bottom>
      <diagonal/>
    </border>
    <border>
      <left style="thin">
        <color theme="0" tint="-0.14996795556505021"/>
      </left>
      <right style="medium">
        <color indexed="64"/>
      </right>
      <top style="thin">
        <color theme="0" tint="-0.14996795556505021"/>
      </top>
      <bottom style="thin">
        <color theme="0" tint="-0.34998626667073579"/>
      </bottom>
      <diagonal/>
    </border>
    <border>
      <left style="thin">
        <color theme="0" tint="-0.14996795556505021"/>
      </left>
      <right style="medium">
        <color indexed="64"/>
      </right>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top style="medium">
        <color indexed="64"/>
      </top>
      <bottom style="medium">
        <color indexed="64"/>
      </bottom>
      <diagonal/>
    </border>
    <border>
      <left/>
      <right style="thin">
        <color theme="0" tint="-0.14996795556505021"/>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34998626667073579"/>
      </left>
      <right/>
      <top/>
      <bottom style="medium">
        <color indexed="64"/>
      </bottom>
      <diagonal/>
    </border>
    <border>
      <left style="thin">
        <color theme="0" tint="-0.34998626667073579"/>
      </left>
      <right/>
      <top/>
      <bottom/>
      <diagonal/>
    </border>
    <border>
      <left style="thin">
        <color theme="0" tint="-0.14993743705557422"/>
      </left>
      <right style="thin">
        <color theme="0" tint="-0.14996795556505021"/>
      </right>
      <top style="medium">
        <color indexed="64"/>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medium">
        <color indexed="64"/>
      </bottom>
      <diagonal/>
    </border>
    <border>
      <left/>
      <right/>
      <top style="thin">
        <color theme="0" tint="-0.14996795556505021"/>
      </top>
      <bottom style="thin">
        <color theme="0" tint="-0.1499679555650502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diagonal/>
    </border>
    <border>
      <left style="thin">
        <color theme="0" tint="-0.34998626667073579"/>
      </left>
      <right style="medium">
        <color indexed="64"/>
      </right>
      <top/>
      <bottom style="thin">
        <color theme="0" tint="-0.34998626667073579"/>
      </bottom>
      <diagonal/>
    </border>
    <border>
      <left style="thin">
        <color theme="0" tint="-0.14996795556505021"/>
      </left>
      <right style="medium">
        <color indexed="64"/>
      </right>
      <top style="medium">
        <color indexed="64"/>
      </top>
      <bottom/>
      <diagonal/>
    </border>
    <border>
      <left style="thin">
        <color theme="0" tint="-0.14996795556505021"/>
      </left>
      <right style="medium">
        <color indexed="64"/>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medium">
        <color indexed="64"/>
      </left>
      <right style="medium">
        <color indexed="64"/>
      </right>
      <top/>
      <bottom style="thin">
        <color theme="0" tint="-0.24994659260841701"/>
      </bottom>
      <diagonal/>
    </border>
    <border>
      <left style="thin">
        <color rgb="FF000000"/>
      </left>
      <right style="thin">
        <color rgb="FF000000"/>
      </right>
      <top style="thin">
        <color rgb="FF000000"/>
      </top>
      <bottom style="thin">
        <color rgb="FF000000"/>
      </bottom>
      <diagonal/>
    </border>
    <border>
      <left/>
      <right style="thin">
        <color rgb="FFBFBFBF"/>
      </right>
      <top/>
      <bottom style="thin">
        <color rgb="FFBFBFBF"/>
      </bottom>
      <diagonal/>
    </border>
    <border>
      <left style="medium">
        <color indexed="64"/>
      </left>
      <right style="thin">
        <color rgb="FFBFBFBF"/>
      </right>
      <top/>
      <bottom style="thin">
        <color rgb="FFBFBFBF"/>
      </bottom>
      <diagonal/>
    </border>
    <border>
      <left/>
      <right/>
      <top/>
      <bottom style="thin">
        <color rgb="FFBFBFBF"/>
      </bottom>
      <diagonal/>
    </border>
    <border>
      <left/>
      <right style="thin">
        <color rgb="FFBFBFBF"/>
      </right>
      <top style="thin">
        <color rgb="FFBFBFBF"/>
      </top>
      <bottom style="thin">
        <color rgb="FFBFBFBF"/>
      </bottom>
      <diagonal/>
    </border>
    <border>
      <left style="medium">
        <color indexed="64"/>
      </left>
      <right style="thin">
        <color rgb="FFBFBFBF"/>
      </right>
      <top style="thin">
        <color rgb="FFBFBFBF"/>
      </top>
      <bottom style="thin">
        <color rgb="FFBFBFBF"/>
      </bottom>
      <diagonal/>
    </border>
    <border>
      <left/>
      <right/>
      <top style="thin">
        <color rgb="FFBFBFBF"/>
      </top>
      <bottom style="thin">
        <color rgb="FFBFBFBF"/>
      </bottom>
      <diagonal/>
    </border>
    <border>
      <left style="medium">
        <color indexed="64"/>
      </left>
      <right style="thin">
        <color rgb="FFBFBFBF"/>
      </right>
      <top/>
      <bottom style="thin">
        <color rgb="FFD9D9D9"/>
      </bottom>
      <diagonal/>
    </border>
    <border>
      <left style="thin">
        <color rgb="FFBFBFBF"/>
      </left>
      <right style="medium">
        <color indexed="64"/>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thin">
        <color theme="0" tint="-0.14993743705557422"/>
      </left>
      <right style="thin">
        <color theme="0" tint="-0.14996795556505021"/>
      </right>
      <top style="thin">
        <color theme="0" tint="-0.14993743705557422"/>
      </top>
      <bottom/>
      <diagonal/>
    </border>
  </borders>
  <cellStyleXfs count="5">
    <xf numFmtId="0" fontId="0" fillId="0" borderId="0"/>
    <xf numFmtId="0" fontId="5" fillId="0" borderId="0"/>
    <xf numFmtId="0" fontId="2" fillId="0" borderId="0"/>
    <xf numFmtId="0" fontId="11" fillId="20" borderId="0" applyNumberFormat="0" applyBorder="0" applyAlignment="0" applyProtection="0"/>
    <xf numFmtId="0" fontId="5" fillId="0" borderId="0"/>
  </cellStyleXfs>
  <cellXfs count="526">
    <xf numFmtId="0" fontId="0" fillId="0" borderId="0" xfId="0"/>
    <xf numFmtId="0" fontId="6" fillId="0" borderId="0" xfId="0" applyFont="1" applyAlignment="1">
      <alignment wrapText="1"/>
    </xf>
    <xf numFmtId="0" fontId="6" fillId="0" borderId="0" xfId="0" applyFont="1" applyAlignment="1">
      <alignment horizontal="center" vertical="top"/>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vertical="top" wrapText="1"/>
    </xf>
    <xf numFmtId="0" fontId="6" fillId="0" borderId="13" xfId="0" applyFont="1" applyBorder="1" applyAlignment="1">
      <alignment horizontal="center" vertical="center" wrapText="1"/>
    </xf>
    <xf numFmtId="0" fontId="6" fillId="0" borderId="0" xfId="0" applyFont="1" applyAlignment="1">
      <alignment horizontal="left" vertical="center" wrapText="1"/>
    </xf>
    <xf numFmtId="0" fontId="9" fillId="13" borderId="0" xfId="0" applyFont="1" applyFill="1" applyProtection="1">
      <protection hidden="1"/>
    </xf>
    <xf numFmtId="0" fontId="0" fillId="14" borderId="15" xfId="0" applyFill="1" applyBorder="1"/>
    <xf numFmtId="0" fontId="0" fillId="14" borderId="16" xfId="0" applyFill="1" applyBorder="1"/>
    <xf numFmtId="0" fontId="0" fillId="14" borderId="17" xfId="0" applyFill="1" applyBorder="1"/>
    <xf numFmtId="0" fontId="0" fillId="14" borderId="18" xfId="0" applyFill="1" applyBorder="1"/>
    <xf numFmtId="0" fontId="0" fillId="14" borderId="92" xfId="0" applyFill="1" applyBorder="1"/>
    <xf numFmtId="0" fontId="0" fillId="14" borderId="93" xfId="0" applyFill="1" applyBorder="1"/>
    <xf numFmtId="0" fontId="0" fillId="14" borderId="94" xfId="0" applyFill="1" applyBorder="1"/>
    <xf numFmtId="0" fontId="0" fillId="14" borderId="19" xfId="0" applyFill="1" applyBorder="1"/>
    <xf numFmtId="0" fontId="0" fillId="14" borderId="95" xfId="0" applyFill="1" applyBorder="1"/>
    <xf numFmtId="0" fontId="0" fillId="14" borderId="97" xfId="0" applyFill="1" applyBorder="1"/>
    <xf numFmtId="0" fontId="0" fillId="14" borderId="0" xfId="0" applyFill="1"/>
    <xf numFmtId="0" fontId="0" fillId="14" borderId="98" xfId="0" applyFill="1" applyBorder="1"/>
    <xf numFmtId="0" fontId="0" fillId="14" borderId="99" xfId="0" applyFill="1" applyBorder="1"/>
    <xf numFmtId="0" fontId="0" fillId="14" borderId="100" xfId="0" applyFill="1" applyBorder="1"/>
    <xf numFmtId="0" fontId="0" fillId="14" borderId="20" xfId="0" applyFill="1" applyBorder="1"/>
    <xf numFmtId="0" fontId="0" fillId="14" borderId="21" xfId="0" applyFill="1" applyBorder="1"/>
    <xf numFmtId="0" fontId="0" fillId="14" borderId="22" xfId="0" applyFill="1" applyBorder="1"/>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1" fillId="17" borderId="30" xfId="0" applyFont="1" applyFill="1" applyBorder="1" applyAlignment="1">
      <alignment horizontal="center" vertical="center" wrapText="1"/>
    </xf>
    <xf numFmtId="0" fontId="6" fillId="0" borderId="23" xfId="0" applyFont="1" applyBorder="1" applyAlignment="1">
      <alignment horizontal="center" wrapText="1"/>
    </xf>
    <xf numFmtId="0" fontId="6" fillId="0" borderId="10" xfId="0" applyFont="1" applyBorder="1" applyAlignment="1">
      <alignment horizontal="center" wrapText="1"/>
    </xf>
    <xf numFmtId="0" fontId="6" fillId="0" borderId="14"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wrapText="1"/>
    </xf>
    <xf numFmtId="0" fontId="6" fillId="0" borderId="26"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xf>
    <xf numFmtId="0" fontId="6" fillId="0" borderId="23" xfId="0" applyFont="1" applyBorder="1"/>
    <xf numFmtId="0" fontId="6" fillId="0" borderId="10" xfId="0" applyFont="1" applyBorder="1"/>
    <xf numFmtId="0" fontId="6" fillId="0" borderId="14" xfId="0" applyFont="1" applyBorder="1"/>
    <xf numFmtId="0" fontId="8" fillId="18" borderId="1"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8" fillId="18" borderId="31" xfId="0" applyFont="1" applyFill="1" applyBorder="1" applyAlignment="1">
      <alignment horizontal="center" vertical="center" wrapText="1"/>
    </xf>
    <xf numFmtId="0" fontId="0" fillId="14" borderId="0" xfId="0" applyFill="1" applyAlignment="1">
      <alignment horizontal="center"/>
    </xf>
    <xf numFmtId="0" fontId="11" fillId="21" borderId="101" xfId="3" applyFill="1" applyBorder="1" applyAlignment="1">
      <alignment horizontal="center" vertical="center" wrapText="1"/>
    </xf>
    <xf numFmtId="0" fontId="11" fillId="21" borderId="34" xfId="3" applyFill="1" applyBorder="1" applyAlignment="1">
      <alignment horizontal="center" vertical="center" wrapText="1"/>
    </xf>
    <xf numFmtId="0" fontId="11" fillId="21" borderId="75" xfId="3" applyFill="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center" vertical="top"/>
    </xf>
    <xf numFmtId="0" fontId="18" fillId="12" borderId="76" xfId="0" applyFont="1" applyFill="1" applyBorder="1" applyAlignment="1">
      <alignment horizontal="center" vertical="center" wrapText="1"/>
    </xf>
    <xf numFmtId="0" fontId="18" fillId="12" borderId="77" xfId="0" applyFont="1" applyFill="1" applyBorder="1" applyAlignment="1">
      <alignment horizontal="center" vertical="center" wrapText="1"/>
    </xf>
    <xf numFmtId="0" fontId="13" fillId="7" borderId="101" xfId="0" applyFont="1" applyFill="1" applyBorder="1" applyAlignment="1">
      <alignment horizontal="center" vertical="center" wrapText="1"/>
    </xf>
    <xf numFmtId="0" fontId="0" fillId="0" borderId="102" xfId="0" applyBorder="1" applyAlignment="1">
      <alignment vertical="center" wrapText="1"/>
    </xf>
    <xf numFmtId="0" fontId="13" fillId="7" borderId="34" xfId="0" applyFont="1" applyFill="1" applyBorder="1" applyAlignment="1">
      <alignment horizontal="center" vertical="center" wrapText="1"/>
    </xf>
    <xf numFmtId="0" fontId="0" fillId="0" borderId="33" xfId="0" applyBorder="1" applyAlignment="1">
      <alignment vertical="center" wrapText="1"/>
    </xf>
    <xf numFmtId="0" fontId="20" fillId="0" borderId="33" xfId="0" applyFont="1" applyBorder="1" applyAlignment="1">
      <alignment vertical="center" wrapText="1"/>
    </xf>
    <xf numFmtId="0" fontId="13" fillId="7" borderId="75" xfId="0" applyFont="1" applyFill="1" applyBorder="1" applyAlignment="1">
      <alignment horizontal="center" vertical="center" wrapText="1"/>
    </xf>
    <xf numFmtId="0" fontId="20" fillId="0" borderId="103" xfId="0" applyFont="1" applyBorder="1" applyAlignment="1">
      <alignment vertical="center" wrapText="1"/>
    </xf>
    <xf numFmtId="0" fontId="21" fillId="2" borderId="2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16" fillId="14" borderId="101" xfId="0" applyFont="1" applyFill="1" applyBorder="1" applyAlignment="1">
      <alignment horizontal="center" vertical="center" wrapText="1"/>
    </xf>
    <xf numFmtId="0" fontId="0" fillId="0" borderId="119" xfId="0" applyBorder="1" applyAlignment="1">
      <alignment horizontal="left" vertical="center" wrapText="1"/>
    </xf>
    <xf numFmtId="0" fontId="0" fillId="0" borderId="102" xfId="0" applyBorder="1" applyAlignment="1">
      <alignment horizontal="center" vertical="center" wrapText="1"/>
    </xf>
    <xf numFmtId="0" fontId="16" fillId="14" borderId="34" xfId="0" applyFont="1" applyFill="1" applyBorder="1" applyAlignment="1">
      <alignment horizontal="center" vertical="center" wrapText="1"/>
    </xf>
    <xf numFmtId="0" fontId="0" fillId="0" borderId="82" xfId="0" applyBorder="1" applyAlignment="1">
      <alignment horizontal="left" vertical="center" wrapText="1"/>
    </xf>
    <xf numFmtId="0" fontId="0" fillId="0" borderId="33" xfId="0" applyBorder="1" applyAlignment="1">
      <alignment horizontal="center" vertical="center" wrapText="1"/>
    </xf>
    <xf numFmtId="0" fontId="16" fillId="14" borderId="75" xfId="0" applyFont="1" applyFill="1" applyBorder="1" applyAlignment="1">
      <alignment horizontal="center" vertical="center"/>
    </xf>
    <xf numFmtId="0" fontId="0" fillId="0" borderId="118" xfId="0" applyBorder="1" applyAlignment="1">
      <alignment horizontal="left" vertical="center" wrapText="1"/>
    </xf>
    <xf numFmtId="0" fontId="0" fillId="0" borderId="103" xfId="0" applyBorder="1" applyAlignment="1">
      <alignment horizontal="center" vertical="center" wrapText="1"/>
    </xf>
    <xf numFmtId="0" fontId="13" fillId="3" borderId="73" xfId="0" applyFont="1" applyFill="1" applyBorder="1" applyAlignment="1">
      <alignment horizontal="center" vertical="center" wrapText="1"/>
    </xf>
    <xf numFmtId="0" fontId="0" fillId="0" borderId="78" xfId="0" applyBorder="1" applyAlignment="1">
      <alignment vertical="center" wrapText="1"/>
    </xf>
    <xf numFmtId="0" fontId="0" fillId="0" borderId="78" xfId="0" applyBorder="1" applyAlignment="1">
      <alignment horizontal="left" vertical="center" wrapText="1"/>
    </xf>
    <xf numFmtId="0" fontId="0" fillId="0" borderId="74" xfId="0" applyBorder="1" applyAlignment="1">
      <alignment horizontal="center" vertical="center" wrapText="1"/>
    </xf>
    <xf numFmtId="0" fontId="13" fillId="3" borderId="32" xfId="0" applyFont="1" applyFill="1" applyBorder="1" applyAlignment="1">
      <alignment horizontal="center" vertical="center" wrapText="1"/>
    </xf>
    <xf numFmtId="0" fontId="0" fillId="0" borderId="79" xfId="0" applyBorder="1" applyAlignment="1">
      <alignment vertical="center" wrapText="1"/>
    </xf>
    <xf numFmtId="0" fontId="0" fillId="0" borderId="79" xfId="0" applyBorder="1" applyAlignment="1">
      <alignment horizontal="left" vertical="center" wrapText="1"/>
    </xf>
    <xf numFmtId="0" fontId="13" fillId="3" borderId="34" xfId="0" applyFont="1" applyFill="1" applyBorder="1" applyAlignment="1">
      <alignment horizontal="center" vertical="center" wrapText="1"/>
    </xf>
    <xf numFmtId="0" fontId="0" fillId="0" borderId="80" xfId="0" applyBorder="1" applyAlignment="1">
      <alignmen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center"/>
    </xf>
    <xf numFmtId="0" fontId="13" fillId="3" borderId="35" xfId="0" applyFont="1" applyFill="1" applyBorder="1" applyAlignment="1">
      <alignment horizontal="center" vertical="center" wrapText="1"/>
    </xf>
    <xf numFmtId="0" fontId="0" fillId="0" borderId="59" xfId="0" applyBorder="1" applyAlignment="1">
      <alignment vertical="center" wrapText="1"/>
    </xf>
    <xf numFmtId="0" fontId="0" fillId="0" borderId="85" xfId="0" applyBorder="1" applyAlignment="1">
      <alignment horizontal="left" vertical="center" wrapText="1"/>
    </xf>
    <xf numFmtId="0" fontId="0" fillId="0" borderId="36" xfId="0" applyBorder="1" applyAlignment="1">
      <alignment horizontal="center" vertical="center" wrapText="1"/>
    </xf>
    <xf numFmtId="0" fontId="13" fillId="3" borderId="37" xfId="0" applyFont="1" applyFill="1" applyBorder="1" applyAlignment="1">
      <alignment horizontal="center" vertical="center" wrapText="1"/>
    </xf>
    <xf numFmtId="0" fontId="0" fillId="0" borderId="81" xfId="0" applyBorder="1" applyAlignment="1">
      <alignment vertical="center" wrapText="1"/>
    </xf>
    <xf numFmtId="0" fontId="0" fillId="0" borderId="81" xfId="0" applyBorder="1" applyAlignment="1">
      <alignment horizontal="left" vertical="center" wrapText="1"/>
    </xf>
    <xf numFmtId="0" fontId="0" fillId="0" borderId="38" xfId="0" applyBorder="1" applyAlignment="1">
      <alignment horizontal="center" vertical="center" wrapText="1"/>
    </xf>
    <xf numFmtId="0" fontId="13" fillId="4" borderId="4" xfId="0" applyFont="1" applyFill="1" applyBorder="1" applyAlignment="1">
      <alignment horizontal="center" vertical="center" wrapText="1"/>
    </xf>
    <xf numFmtId="0" fontId="0" fillId="0" borderId="40" xfId="0" applyBorder="1" applyAlignment="1">
      <alignment vertical="top" wrapText="1"/>
    </xf>
    <xf numFmtId="0" fontId="0" fillId="0" borderId="87" xfId="0" applyBorder="1" applyAlignment="1">
      <alignment horizontal="left" vertical="center" wrapText="1"/>
    </xf>
    <xf numFmtId="0" fontId="0" fillId="0" borderId="82" xfId="0" applyBorder="1" applyAlignment="1">
      <alignment vertical="center" wrapText="1"/>
    </xf>
    <xf numFmtId="0" fontId="13" fillId="4" borderId="41" xfId="0" applyFont="1" applyFill="1" applyBorder="1" applyAlignment="1">
      <alignment horizontal="center" vertical="center" wrapText="1"/>
    </xf>
    <xf numFmtId="0" fontId="0" fillId="5" borderId="82" xfId="0" applyFill="1" applyBorder="1" applyAlignment="1">
      <alignment horizontal="justify" vertical="center" wrapText="1"/>
    </xf>
    <xf numFmtId="0" fontId="0" fillId="5" borderId="80" xfId="0" applyFill="1" applyBorder="1" applyAlignment="1">
      <alignment horizontal="left" vertical="center" wrapText="1"/>
    </xf>
    <xf numFmtId="0" fontId="0" fillId="5" borderId="33" xfId="0" applyFill="1" applyBorder="1" applyAlignment="1">
      <alignment horizontal="center" vertical="center" wrapText="1"/>
    </xf>
    <xf numFmtId="0" fontId="20" fillId="0" borderId="82" xfId="0" applyFont="1" applyBorder="1" applyAlignment="1">
      <alignment vertical="center" wrapText="1"/>
    </xf>
    <xf numFmtId="0" fontId="13" fillId="4" borderId="5" xfId="0" applyFont="1" applyFill="1" applyBorder="1" applyAlignment="1">
      <alignment horizontal="center" vertical="center" wrapText="1"/>
    </xf>
    <xf numFmtId="0" fontId="0" fillId="0" borderId="83" xfId="0" applyBorder="1" applyAlignment="1">
      <alignment horizontal="justify" vertical="center" wrapText="1"/>
    </xf>
    <xf numFmtId="0" fontId="13" fillId="6" borderId="35" xfId="0" applyFont="1" applyFill="1" applyBorder="1" applyAlignment="1">
      <alignment horizontal="center" vertical="center" wrapText="1"/>
    </xf>
    <xf numFmtId="0" fontId="0" fillId="0" borderId="85" xfId="0" applyBorder="1" applyAlignment="1">
      <alignment vertical="center" wrapText="1"/>
    </xf>
    <xf numFmtId="0" fontId="0" fillId="0" borderId="88" xfId="0" applyBorder="1" applyAlignment="1">
      <alignment horizontal="left" vertical="center" wrapText="1"/>
    </xf>
    <xf numFmtId="0" fontId="13" fillId="6" borderId="42" xfId="0" applyFont="1" applyFill="1" applyBorder="1" applyAlignment="1">
      <alignment horizontal="center" vertical="center" wrapText="1"/>
    </xf>
    <xf numFmtId="0" fontId="0" fillId="0" borderId="58" xfId="0" applyBorder="1" applyAlignment="1">
      <alignment vertical="center" wrapText="1"/>
    </xf>
    <xf numFmtId="0" fontId="0" fillId="0" borderId="89" xfId="0" applyBorder="1" applyAlignment="1">
      <alignment horizontal="left" vertical="center" wrapText="1"/>
    </xf>
    <xf numFmtId="0" fontId="13" fillId="6" borderId="43" xfId="0" applyFont="1" applyFill="1" applyBorder="1" applyAlignment="1">
      <alignment horizontal="center" vertical="center" wrapText="1"/>
    </xf>
    <xf numFmtId="0" fontId="0" fillId="0" borderId="67" xfId="0" applyBorder="1" applyAlignment="1">
      <alignment vertical="center" wrapText="1"/>
    </xf>
    <xf numFmtId="0" fontId="0" fillId="0" borderId="90" xfId="0" applyBorder="1" applyAlignment="1">
      <alignment horizontal="left" vertical="center" wrapText="1"/>
    </xf>
    <xf numFmtId="0" fontId="13" fillId="7" borderId="35"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0" fillId="0" borderId="57" xfId="0" applyBorder="1" applyAlignment="1">
      <alignment vertical="center" wrapText="1"/>
    </xf>
    <xf numFmtId="0" fontId="0" fillId="0" borderId="58" xfId="0" applyBorder="1" applyAlignment="1">
      <alignment horizontal="left" vertical="center" wrapText="1"/>
    </xf>
    <xf numFmtId="0" fontId="0" fillId="0" borderId="44" xfId="0" applyBorder="1" applyAlignment="1">
      <alignment horizontal="center" vertical="center" wrapText="1"/>
    </xf>
    <xf numFmtId="0" fontId="13" fillId="7" borderId="45" xfId="0" applyFont="1" applyFill="1" applyBorder="1" applyAlignment="1">
      <alignment horizontal="center" vertical="center" wrapText="1"/>
    </xf>
    <xf numFmtId="0" fontId="0" fillId="0" borderId="84" xfId="0" applyBorder="1" applyAlignment="1">
      <alignment vertical="center" wrapText="1"/>
    </xf>
    <xf numFmtId="0" fontId="0" fillId="0" borderId="91" xfId="0" applyBorder="1" applyAlignment="1">
      <alignment horizontal="left" vertical="center" wrapText="1"/>
    </xf>
    <xf numFmtId="0" fontId="13" fillId="8" borderId="42" xfId="0" applyFont="1" applyFill="1" applyBorder="1" applyAlignment="1">
      <alignment horizontal="center" vertical="center" wrapText="1"/>
    </xf>
    <xf numFmtId="0" fontId="20" fillId="0" borderId="84" xfId="0" applyFont="1" applyBorder="1" applyAlignment="1">
      <alignment vertical="center" wrapText="1"/>
    </xf>
    <xf numFmtId="0" fontId="13" fillId="7" borderId="46"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0" fillId="0" borderId="66" xfId="0" applyBorder="1" applyAlignment="1">
      <alignment vertical="center" wrapText="1"/>
    </xf>
    <xf numFmtId="0" fontId="0" fillId="0" borderId="67" xfId="0" applyBorder="1" applyAlignment="1">
      <alignment horizontal="left" vertical="center" wrapText="1"/>
    </xf>
    <xf numFmtId="0" fontId="0" fillId="0" borderId="0" xfId="0" applyAlignment="1">
      <alignment horizontal="center" vertical="top"/>
    </xf>
    <xf numFmtId="0" fontId="13" fillId="9" borderId="1" xfId="0" applyFont="1" applyFill="1" applyBorder="1" applyAlignment="1">
      <alignment horizontal="center" vertical="center" wrapText="1"/>
    </xf>
    <xf numFmtId="0" fontId="0" fillId="0" borderId="49" xfId="0" applyBorder="1" applyAlignment="1">
      <alignment vertical="center" wrapText="1"/>
    </xf>
    <xf numFmtId="0" fontId="0" fillId="0" borderId="50" xfId="0" applyBorder="1" applyAlignment="1">
      <alignment horizontal="left" vertical="center" wrapText="1"/>
    </xf>
    <xf numFmtId="0" fontId="0" fillId="0" borderId="119" xfId="0" applyBorder="1" applyAlignment="1">
      <alignment vertical="top" wrapText="1"/>
    </xf>
    <xf numFmtId="0" fontId="0" fillId="0" borderId="82" xfId="0" applyBorder="1" applyAlignment="1">
      <alignment vertical="top" wrapText="1"/>
    </xf>
    <xf numFmtId="0" fontId="0" fillId="0" borderId="118" xfId="0" applyBorder="1" applyAlignment="1">
      <alignment vertical="top" wrapText="1"/>
    </xf>
    <xf numFmtId="0" fontId="21" fillId="2" borderId="1"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0" fillId="0" borderId="119" xfId="0" applyBorder="1" applyAlignment="1">
      <alignment horizontal="justify" vertical="center" wrapText="1"/>
    </xf>
    <xf numFmtId="0" fontId="0" fillId="0" borderId="82" xfId="0" applyBorder="1" applyAlignment="1">
      <alignment horizontal="justify" vertical="center" wrapText="1"/>
    </xf>
    <xf numFmtId="0" fontId="0" fillId="0" borderId="118" xfId="0" applyBorder="1" applyAlignment="1">
      <alignment horizontal="justify" vertical="center" wrapText="1"/>
    </xf>
    <xf numFmtId="0" fontId="20" fillId="0" borderId="0" xfId="2" applyFont="1" applyAlignment="1">
      <alignment horizontal="center" vertical="center" wrapText="1"/>
    </xf>
    <xf numFmtId="0" fontId="20" fillId="0" borderId="0" xfId="2" applyFont="1" applyAlignment="1">
      <alignment wrapText="1"/>
    </xf>
    <xf numFmtId="0" fontId="13" fillId="7" borderId="1" xfId="0" applyFont="1" applyFill="1" applyBorder="1" applyAlignment="1">
      <alignment horizontal="center" vertical="center" wrapText="1"/>
    </xf>
    <xf numFmtId="0" fontId="13" fillId="16" borderId="1" xfId="2" applyFont="1" applyFill="1" applyBorder="1" applyAlignment="1">
      <alignment horizontal="center" vertical="center" wrapText="1"/>
    </xf>
    <xf numFmtId="0" fontId="13" fillId="8" borderId="1" xfId="0" applyFont="1" applyFill="1" applyBorder="1" applyAlignment="1">
      <alignment horizontal="center" vertical="center" wrapText="1"/>
    </xf>
    <xf numFmtId="0" fontId="20" fillId="0" borderId="27" xfId="2" applyFont="1" applyBorder="1" applyAlignment="1">
      <alignment horizontal="center" vertical="center" wrapText="1"/>
    </xf>
    <xf numFmtId="0" fontId="20" fillId="0" borderId="28" xfId="2" applyFont="1" applyBorder="1" applyAlignment="1">
      <alignment horizontal="center" vertical="center" wrapText="1"/>
    </xf>
    <xf numFmtId="0" fontId="15" fillId="0" borderId="2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20" fillId="0" borderId="9" xfId="2"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20" fillId="0" borderId="5"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0" xfId="2" applyFont="1" applyAlignment="1">
      <alignment horizontal="left" vertical="center" wrapText="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7" borderId="2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2" borderId="13" xfId="0" applyFont="1" applyFill="1" applyBorder="1" applyAlignment="1">
      <alignment horizontal="center" vertical="center" wrapText="1"/>
    </xf>
    <xf numFmtId="0" fontId="28" fillId="23" borderId="13"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0" fillId="0" borderId="0" xfId="0" applyAlignment="1">
      <alignment horizontal="left" vertical="center"/>
    </xf>
    <xf numFmtId="0" fontId="16" fillId="0" borderId="14" xfId="0" applyFont="1" applyBorder="1" applyAlignment="1">
      <alignment horizontal="left" vertical="center" wrapText="1"/>
    </xf>
    <xf numFmtId="0" fontId="33" fillId="2" borderId="1" xfId="0" applyFont="1" applyFill="1" applyBorder="1" applyAlignment="1">
      <alignment horizontal="center" vertical="center" wrapText="1"/>
    </xf>
    <xf numFmtId="0" fontId="0" fillId="0" borderId="110" xfId="0" applyBorder="1" applyAlignment="1">
      <alignment horizontal="center" vertical="center" wrapText="1"/>
    </xf>
    <xf numFmtId="0" fontId="37" fillId="0" borderId="129" xfId="0" applyFont="1" applyBorder="1" applyAlignment="1">
      <alignment horizontal="left" vertical="center" wrapText="1"/>
    </xf>
    <xf numFmtId="0" fontId="37" fillId="0" borderId="130" xfId="0" applyFont="1" applyBorder="1" applyAlignment="1">
      <alignment horizontal="left" vertical="center" wrapText="1"/>
    </xf>
    <xf numFmtId="0" fontId="37" fillId="0" borderId="131" xfId="0" applyFont="1" applyBorder="1" applyAlignment="1">
      <alignment horizontal="left" vertical="center" wrapText="1"/>
    </xf>
    <xf numFmtId="0" fontId="14" fillId="15" borderId="96" xfId="0" applyFont="1" applyFill="1" applyBorder="1" applyAlignment="1">
      <alignment horizontal="left" vertical="center" wrapText="1"/>
    </xf>
    <xf numFmtId="0" fontId="0" fillId="0" borderId="132" xfId="0" applyBorder="1" applyAlignment="1">
      <alignment horizontal="center" vertical="center" wrapText="1"/>
    </xf>
    <xf numFmtId="0" fontId="17" fillId="0" borderId="0" xfId="0" applyFont="1" applyProtection="1">
      <protection locked="0"/>
    </xf>
    <xf numFmtId="0" fontId="17" fillId="0" borderId="0" xfId="0" applyFont="1" applyAlignment="1" applyProtection="1">
      <alignment horizontal="justify" wrapText="1"/>
      <protection locked="0"/>
    </xf>
    <xf numFmtId="0" fontId="25" fillId="9" borderId="1"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textRotation="90" wrapText="1"/>
      <protection locked="0"/>
    </xf>
    <xf numFmtId="0" fontId="25" fillId="3" borderId="49"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25" fillId="8" borderId="49"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protection locked="0"/>
    </xf>
    <xf numFmtId="0" fontId="25" fillId="10" borderId="48" xfId="0" applyFont="1" applyFill="1" applyBorder="1" applyAlignment="1" applyProtection="1">
      <alignment horizontal="center" vertical="center" wrapText="1"/>
      <protection locked="0"/>
    </xf>
    <xf numFmtId="0" fontId="25" fillId="10" borderId="49" xfId="0" applyFont="1" applyFill="1" applyBorder="1" applyAlignment="1" applyProtection="1">
      <alignment horizontal="center" vertical="center" wrapText="1"/>
      <protection locked="0"/>
    </xf>
    <xf numFmtId="0" fontId="25" fillId="10" borderId="47" xfId="0" applyFont="1" applyFill="1" applyBorder="1" applyAlignment="1" applyProtection="1">
      <alignment horizontal="center" vertical="center" wrapText="1"/>
      <protection locked="0"/>
    </xf>
    <xf numFmtId="0" fontId="25" fillId="7" borderId="48" xfId="0" applyFont="1" applyFill="1" applyBorder="1" applyAlignment="1" applyProtection="1">
      <alignment horizontal="center" vertical="center" wrapText="1"/>
      <protection locked="0"/>
    </xf>
    <xf numFmtId="0" fontId="25" fillId="7" borderId="49" xfId="0" applyFont="1" applyFill="1" applyBorder="1" applyAlignment="1" applyProtection="1">
      <alignment horizontal="center" vertical="center" wrapText="1"/>
      <protection locked="0"/>
    </xf>
    <xf numFmtId="0" fontId="25" fillId="7" borderId="50" xfId="0" applyFont="1" applyFill="1" applyBorder="1" applyAlignment="1" applyProtection="1">
      <alignment horizontal="center" vertical="center" wrapText="1"/>
      <protection locked="0"/>
    </xf>
    <xf numFmtId="0" fontId="25" fillId="8" borderId="48" xfId="0" applyFont="1" applyFill="1" applyBorder="1" applyAlignment="1" applyProtection="1">
      <alignment horizontal="center" vertical="center" wrapText="1"/>
      <protection locked="0"/>
    </xf>
    <xf numFmtId="0" fontId="25" fillId="8" borderId="47" xfId="0" applyFont="1" applyFill="1" applyBorder="1" applyAlignment="1" applyProtection="1">
      <alignment horizontal="center" vertical="center" wrapText="1"/>
      <protection locked="0"/>
    </xf>
    <xf numFmtId="0" fontId="25" fillId="7" borderId="51" xfId="0" applyFont="1" applyFill="1" applyBorder="1" applyAlignment="1" applyProtection="1">
      <alignment horizontal="center" vertical="center" wrapText="1"/>
      <protection locked="0"/>
    </xf>
    <xf numFmtId="0" fontId="27" fillId="21" borderId="120" xfId="3" applyFont="1" applyFill="1" applyBorder="1" applyAlignment="1" applyProtection="1">
      <alignment horizontal="center" vertical="center" wrapText="1"/>
      <protection locked="0"/>
    </xf>
    <xf numFmtId="0" fontId="27" fillId="21" borderId="83" xfId="3" applyFont="1" applyFill="1" applyBorder="1" applyAlignment="1" applyProtection="1">
      <alignment horizontal="center" vertical="center" wrapText="1"/>
      <protection locked="0"/>
    </xf>
    <xf numFmtId="0" fontId="27" fillId="21" borderId="107" xfId="3" applyFont="1" applyFill="1" applyBorder="1" applyAlignment="1" applyProtection="1">
      <alignment horizontal="center" vertical="center" wrapText="1"/>
      <protection locked="0"/>
    </xf>
    <xf numFmtId="0" fontId="35" fillId="26" borderId="52" xfId="0" quotePrefix="1" applyFont="1" applyFill="1" applyBorder="1" applyAlignment="1" applyProtection="1">
      <alignment horizontal="center" vertical="center" wrapText="1"/>
      <protection locked="0"/>
    </xf>
    <xf numFmtId="0" fontId="35" fillId="26" borderId="53" xfId="0" quotePrefix="1" applyFont="1" applyFill="1" applyBorder="1" applyAlignment="1" applyProtection="1">
      <alignment horizontal="center" vertical="center" wrapText="1"/>
      <protection locked="0"/>
    </xf>
    <xf numFmtId="0" fontId="35" fillId="26" borderId="53" xfId="0" quotePrefix="1" applyFont="1" applyFill="1" applyBorder="1" applyAlignment="1" applyProtection="1">
      <alignment horizontal="justify" vertical="center" wrapText="1"/>
      <protection locked="0"/>
    </xf>
    <xf numFmtId="0" fontId="35" fillId="26" borderId="121" xfId="0" quotePrefix="1" applyFont="1" applyFill="1" applyBorder="1" applyAlignment="1" applyProtection="1">
      <alignment horizontal="center" vertical="center" wrapText="1"/>
      <protection locked="0"/>
    </xf>
    <xf numFmtId="0" fontId="35" fillId="26" borderId="124" xfId="0" applyFont="1" applyFill="1" applyBorder="1" applyAlignment="1" applyProtection="1">
      <alignment horizontal="center" vertical="center" wrapText="1"/>
      <protection locked="0"/>
    </xf>
    <xf numFmtId="0" fontId="35" fillId="26" borderId="123" xfId="0" applyFont="1" applyFill="1" applyBorder="1" applyAlignment="1" applyProtection="1">
      <alignment horizontal="center" vertical="center" wrapText="1"/>
      <protection locked="0"/>
    </xf>
    <xf numFmtId="0" fontId="35" fillId="26" borderId="48" xfId="0" applyFont="1" applyFill="1" applyBorder="1" applyAlignment="1" applyProtection="1">
      <alignment horizontal="center" vertical="center" wrapText="1"/>
      <protection locked="0"/>
    </xf>
    <xf numFmtId="0" fontId="35" fillId="26" borderId="49" xfId="0" applyFont="1" applyFill="1" applyBorder="1" applyAlignment="1" applyProtection="1">
      <alignment horizontal="center" vertical="center" wrapText="1"/>
      <protection locked="0"/>
    </xf>
    <xf numFmtId="0" fontId="35" fillId="26" borderId="47" xfId="0" applyFont="1" applyFill="1" applyBorder="1" applyAlignment="1" applyProtection="1">
      <alignment horizontal="center" vertical="center" wrapText="1"/>
      <protection locked="0"/>
    </xf>
    <xf numFmtId="0" fontId="35" fillId="26" borderId="121" xfId="0" applyFont="1" applyFill="1" applyBorder="1" applyAlignment="1" applyProtection="1">
      <alignment horizontal="center" vertical="center" wrapText="1"/>
      <protection locked="0"/>
    </xf>
    <xf numFmtId="0" fontId="35" fillId="26" borderId="125" xfId="0" applyFont="1" applyFill="1" applyBorder="1" applyAlignment="1" applyProtection="1">
      <alignment horizontal="center" vertical="center" wrapText="1"/>
      <protection locked="0"/>
    </xf>
    <xf numFmtId="0" fontId="35" fillId="26" borderId="1" xfId="0" applyFont="1" applyFill="1" applyBorder="1" applyAlignment="1" applyProtection="1">
      <alignment horizontal="center" vertical="center" wrapText="1"/>
      <protection locked="0"/>
    </xf>
    <xf numFmtId="0" fontId="34" fillId="0" borderId="123" xfId="0" applyFont="1" applyBorder="1" applyAlignment="1" applyProtection="1">
      <alignment horizontal="center" vertical="center" wrapText="1"/>
      <protection locked="0"/>
    </xf>
    <xf numFmtId="0" fontId="34" fillId="0" borderId="0" xfId="0" applyFont="1" applyProtection="1">
      <protection locked="0"/>
    </xf>
    <xf numFmtId="0" fontId="23" fillId="0" borderId="52" xfId="0" quotePrefix="1" applyFont="1" applyBorder="1" applyAlignment="1" applyProtection="1">
      <alignment horizontal="center" vertical="center" wrapText="1"/>
      <protection locked="0"/>
    </xf>
    <xf numFmtId="0" fontId="23" fillId="0" borderId="53" xfId="0" quotePrefix="1" applyFont="1" applyBorder="1" applyAlignment="1" applyProtection="1">
      <alignment horizontal="center" vertical="center" wrapText="1"/>
      <protection locked="0"/>
    </xf>
    <xf numFmtId="0" fontId="23" fillId="0" borderId="53" xfId="0" quotePrefix="1" applyFont="1" applyBorder="1" applyAlignment="1" applyProtection="1">
      <alignment horizontal="justify" vertical="center" wrapText="1"/>
      <protection locked="0"/>
    </xf>
    <xf numFmtId="49" fontId="23" fillId="0" borderId="55" xfId="0" quotePrefix="1" applyNumberFormat="1" applyFont="1" applyBorder="1" applyAlignment="1" applyProtection="1">
      <alignment horizontal="center" vertical="center" wrapText="1"/>
      <protection locked="0"/>
    </xf>
    <xf numFmtId="0" fontId="23" fillId="0" borderId="7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14" fontId="17" fillId="0" borderId="54" xfId="0" applyNumberFormat="1" applyFont="1" applyBorder="1" applyAlignment="1" applyProtection="1">
      <alignment horizontal="center" vertical="center" wrapText="1"/>
      <protection locked="0"/>
    </xf>
    <xf numFmtId="0" fontId="17" fillId="0" borderId="64"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wrapText="1"/>
      <protection locked="0"/>
    </xf>
    <xf numFmtId="0" fontId="23" fillId="0" borderId="61" xfId="0" applyFont="1" applyBorder="1" applyAlignment="1" applyProtection="1">
      <alignment horizontal="center" vertical="center" wrapText="1"/>
      <protection locked="0"/>
    </xf>
    <xf numFmtId="0" fontId="23" fillId="0" borderId="61" xfId="0" applyFont="1" applyBorder="1" applyAlignment="1" applyProtection="1">
      <alignment horizontal="justify" vertical="center" wrapText="1"/>
      <protection locked="0"/>
    </xf>
    <xf numFmtId="0" fontId="23" fillId="0" borderId="61" xfId="0" quotePrefix="1" applyFont="1" applyBorder="1" applyAlignment="1" applyProtection="1">
      <alignment horizontal="center" vertical="center" wrapText="1"/>
      <protection locked="0"/>
    </xf>
    <xf numFmtId="49" fontId="23" fillId="0" borderId="60" xfId="0" quotePrefix="1" applyNumberFormat="1" applyFont="1" applyBorder="1" applyAlignment="1" applyProtection="1">
      <alignment horizontal="center" vertical="center" wrapText="1"/>
      <protection locked="0"/>
    </xf>
    <xf numFmtId="49" fontId="23" fillId="0" borderId="63" xfId="0" quotePrefix="1" applyNumberFormat="1" applyFont="1" applyBorder="1" applyAlignment="1" applyProtection="1">
      <alignment horizontal="center" vertical="center" wrapText="1"/>
      <protection locked="0"/>
    </xf>
    <xf numFmtId="0" fontId="23" fillId="0" borderId="72"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14" fontId="17" fillId="0" borderId="62" xfId="0" applyNumberFormat="1" applyFont="1" applyBorder="1" applyAlignment="1" applyProtection="1">
      <alignment horizontal="center" vertical="center" wrapText="1"/>
      <protection locked="0"/>
    </xf>
    <xf numFmtId="0" fontId="23" fillId="0" borderId="61" xfId="0" quotePrefix="1" applyFont="1" applyBorder="1" applyAlignment="1" applyProtection="1">
      <alignment horizontal="justify" vertical="center" wrapText="1"/>
      <protection locked="0"/>
    </xf>
    <xf numFmtId="49" fontId="23" fillId="0" borderId="62" xfId="0" quotePrefix="1"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62" xfId="0" applyNumberFormat="1" applyFont="1" applyBorder="1" applyAlignment="1" applyProtection="1">
      <alignment horizontal="center" vertical="center" wrapText="1"/>
      <protection locked="0"/>
    </xf>
    <xf numFmtId="0" fontId="38" fillId="0" borderId="0" xfId="2" applyFont="1" applyAlignment="1">
      <alignment horizontal="center" vertical="center" wrapText="1"/>
    </xf>
    <xf numFmtId="0" fontId="23" fillId="11" borderId="68" xfId="0" applyFont="1" applyFill="1" applyBorder="1" applyAlignment="1" applyProtection="1">
      <alignment horizontal="center" vertical="center" wrapText="1"/>
      <protection hidden="1"/>
    </xf>
    <xf numFmtId="0" fontId="23" fillId="0" borderId="122" xfId="0" quotePrefix="1" applyFont="1" applyBorder="1" applyAlignment="1" applyProtection="1">
      <alignment horizontal="center" vertical="center" wrapText="1"/>
      <protection hidden="1"/>
    </xf>
    <xf numFmtId="0" fontId="23" fillId="0" borderId="69" xfId="0" quotePrefix="1" applyFont="1" applyBorder="1" applyAlignment="1" applyProtection="1">
      <alignment horizontal="center" vertical="center" wrapText="1"/>
      <protection hidden="1"/>
    </xf>
    <xf numFmtId="0" fontId="23" fillId="0" borderId="62" xfId="0" quotePrefix="1" applyFont="1" applyBorder="1" applyAlignment="1" applyProtection="1">
      <alignment horizontal="center" vertical="center" wrapText="1"/>
      <protection hidden="1"/>
    </xf>
    <xf numFmtId="0" fontId="23" fillId="0" borderId="70" xfId="0" quotePrefix="1"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62" xfId="0" applyFont="1" applyBorder="1" applyAlignment="1" applyProtection="1">
      <alignment horizontal="center" vertical="center" wrapText="1"/>
      <protection hidden="1"/>
    </xf>
    <xf numFmtId="0" fontId="17" fillId="0" borderId="64" xfId="0" applyFont="1" applyBorder="1" applyAlignment="1" applyProtection="1">
      <alignment horizontal="center" vertical="center" wrapText="1"/>
      <protection hidden="1"/>
    </xf>
    <xf numFmtId="0" fontId="17" fillId="0" borderId="57" xfId="0" applyFont="1" applyBorder="1" applyAlignment="1" applyProtection="1">
      <alignment horizontal="center" vertical="center" wrapText="1"/>
      <protection hidden="1"/>
    </xf>
    <xf numFmtId="0" fontId="17" fillId="0" borderId="54" xfId="0" applyFont="1" applyBorder="1" applyAlignment="1" applyProtection="1">
      <alignment horizontal="center" vertical="center" wrapText="1"/>
      <protection hidden="1"/>
    </xf>
    <xf numFmtId="14" fontId="17" fillId="0" borderId="54" xfId="0" applyNumberFormat="1" applyFont="1" applyBorder="1" applyAlignment="1" applyProtection="1">
      <alignment horizontal="center" vertical="center" wrapText="1"/>
      <protection hidden="1"/>
    </xf>
    <xf numFmtId="14" fontId="17" fillId="0" borderId="57" xfId="0" applyNumberFormat="1"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23" fillId="8" borderId="42" xfId="0" applyFont="1" applyFill="1" applyBorder="1" applyAlignment="1" applyProtection="1">
      <alignment horizontal="center" vertical="center" wrapText="1"/>
      <protection hidden="1"/>
    </xf>
    <xf numFmtId="0" fontId="23" fillId="8" borderId="57"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0" fontId="17" fillId="0" borderId="126" xfId="0" applyFont="1" applyBorder="1" applyAlignment="1" applyProtection="1">
      <alignment horizontal="center" vertical="center" wrapText="1"/>
      <protection hidden="1"/>
    </xf>
    <xf numFmtId="0" fontId="17" fillId="0" borderId="101" xfId="0" applyFont="1" applyBorder="1" applyAlignment="1" applyProtection="1">
      <alignment horizontal="center" vertical="center"/>
      <protection hidden="1"/>
    </xf>
    <xf numFmtId="0" fontId="17" fillId="0" borderId="119" xfId="0" applyFont="1" applyBorder="1" applyAlignment="1" applyProtection="1">
      <alignment horizontal="center" vertical="center"/>
      <protection hidden="1"/>
    </xf>
    <xf numFmtId="0" fontId="17" fillId="0" borderId="112" xfId="0" applyFont="1" applyBorder="1" applyAlignment="1" applyProtection="1">
      <alignment horizontal="center" vertical="center"/>
      <protection hidden="1"/>
    </xf>
    <xf numFmtId="0" fontId="17" fillId="0" borderId="127"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protection hidden="1"/>
    </xf>
    <xf numFmtId="0" fontId="17" fillId="0" borderId="82"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17" fillId="0" borderId="128"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protection hidden="1"/>
    </xf>
    <xf numFmtId="0" fontId="17" fillId="0" borderId="118" xfId="0" applyFont="1" applyBorder="1" applyAlignment="1" applyProtection="1">
      <alignment horizontal="center" vertical="center"/>
      <protection hidden="1"/>
    </xf>
    <xf numFmtId="0" fontId="17" fillId="0" borderId="103" xfId="0" applyFont="1" applyBorder="1" applyAlignment="1" applyProtection="1">
      <alignment horizontal="center" vertical="center"/>
      <protection hidden="1"/>
    </xf>
    <xf numFmtId="0" fontId="39" fillId="0" borderId="132" xfId="4" applyFont="1" applyBorder="1" applyAlignment="1">
      <alignment vertical="center"/>
    </xf>
    <xf numFmtId="0" fontId="39" fillId="0" borderId="30" xfId="4" applyFont="1" applyBorder="1" applyAlignment="1">
      <alignment vertical="center"/>
    </xf>
    <xf numFmtId="49" fontId="23" fillId="0" borderId="54" xfId="0" quotePrefix="1" applyNumberFormat="1" applyFont="1" applyBorder="1" applyAlignment="1" applyProtection="1">
      <alignment horizontal="center" vertical="center" wrapText="1"/>
      <protection locked="0"/>
    </xf>
    <xf numFmtId="0" fontId="23" fillId="11" borderId="68" xfId="0" applyFont="1" applyFill="1" applyBorder="1" applyAlignment="1">
      <alignment horizontal="center" vertical="center" wrapText="1"/>
    </xf>
    <xf numFmtId="0" fontId="23" fillId="0" borderId="89" xfId="0" applyFont="1" applyBorder="1" applyAlignment="1" applyProtection="1">
      <alignment horizontal="center" vertical="center" wrapText="1"/>
      <protection locked="0"/>
    </xf>
    <xf numFmtId="0" fontId="23" fillId="0" borderId="65" xfId="0" applyFont="1" applyBorder="1" applyAlignment="1" applyProtection="1">
      <alignment horizontal="center" vertical="center" wrapText="1"/>
      <protection locked="0"/>
    </xf>
    <xf numFmtId="0" fontId="23" fillId="11" borderId="61" xfId="0" applyFont="1" applyFill="1" applyBorder="1" applyAlignment="1" applyProtection="1">
      <alignment horizontal="center" vertical="center" wrapText="1"/>
      <protection locked="0"/>
    </xf>
    <xf numFmtId="0" fontId="23" fillId="11" borderId="61" xfId="0" quotePrefix="1" applyFont="1" applyFill="1" applyBorder="1" applyAlignment="1" applyProtection="1">
      <alignment horizontal="center" vertical="center" wrapText="1"/>
      <protection locked="0"/>
    </xf>
    <xf numFmtId="0" fontId="23" fillId="11" borderId="61" xfId="0" quotePrefix="1" applyFont="1" applyFill="1" applyBorder="1" applyAlignment="1" applyProtection="1">
      <alignment horizontal="justify" vertical="center" wrapText="1"/>
      <protection locked="0"/>
    </xf>
    <xf numFmtId="0" fontId="23" fillId="0" borderId="89" xfId="0" applyFont="1" applyBorder="1" applyAlignment="1" applyProtection="1">
      <alignment vertical="center" wrapText="1"/>
      <protection locked="0"/>
    </xf>
    <xf numFmtId="0" fontId="23" fillId="0" borderId="65" xfId="0" applyFont="1" applyBorder="1" applyAlignment="1" applyProtection="1">
      <alignment vertical="center" wrapText="1"/>
      <protection locked="0"/>
    </xf>
    <xf numFmtId="0" fontId="17" fillId="0" borderId="0" xfId="0" applyFont="1" applyAlignment="1">
      <alignment horizontal="center" vertical="center" wrapText="1"/>
    </xf>
    <xf numFmtId="0" fontId="23" fillId="0" borderId="0" xfId="0" quotePrefix="1" applyFont="1" applyAlignment="1">
      <alignment horizontal="center" vertical="center" wrapText="1"/>
    </xf>
    <xf numFmtId="0" fontId="23" fillId="0" borderId="61" xfId="0" applyFont="1" applyBorder="1" applyAlignment="1">
      <alignment horizontal="center" vertical="center" wrapText="1"/>
    </xf>
    <xf numFmtId="0" fontId="23" fillId="0" borderId="61" xfId="0" applyFont="1" applyBorder="1" applyAlignment="1">
      <alignment horizontal="left" vertical="center" wrapText="1"/>
    </xf>
    <xf numFmtId="1" fontId="23" fillId="0" borderId="61" xfId="0" applyNumberFormat="1" applyFont="1" applyBorder="1" applyAlignment="1">
      <alignment horizontal="center" vertical="center" wrapText="1"/>
    </xf>
    <xf numFmtId="49" fontId="23" fillId="0" borderId="62" xfId="0" quotePrefix="1" applyNumberFormat="1" applyFont="1" applyBorder="1" applyAlignment="1">
      <alignment horizontal="center" vertical="center" wrapText="1"/>
    </xf>
    <xf numFmtId="49" fontId="23" fillId="0" borderId="60" xfId="0" quotePrefix="1" applyNumberFormat="1" applyFont="1" applyBorder="1" applyAlignment="1">
      <alignment horizontal="center" vertical="center" wrapText="1"/>
    </xf>
    <xf numFmtId="49" fontId="23" fillId="0" borderId="63" xfId="0" quotePrefix="1" applyNumberFormat="1" applyFont="1" applyBorder="1" applyAlignment="1">
      <alignment horizontal="center" vertical="center" wrapText="1"/>
    </xf>
    <xf numFmtId="0" fontId="23" fillId="0" borderId="61" xfId="0" quotePrefix="1" applyFont="1" applyBorder="1" applyAlignment="1">
      <alignment horizontal="center" vertical="center" wrapText="1"/>
    </xf>
    <xf numFmtId="0" fontId="23" fillId="0" borderId="61" xfId="0" quotePrefix="1" applyFont="1" applyBorder="1" applyAlignment="1">
      <alignment horizontal="left" vertical="center" wrapText="1"/>
    </xf>
    <xf numFmtId="0" fontId="17" fillId="0" borderId="62" xfId="0" quotePrefix="1" applyFont="1" applyBorder="1" applyAlignment="1" applyProtection="1">
      <alignment horizontal="center" vertical="center" wrapText="1"/>
      <protection locked="0"/>
    </xf>
    <xf numFmtId="0" fontId="0" fillId="0" borderId="0" xfId="0" applyAlignment="1">
      <alignment horizontal="center" vertical="center" wrapText="1"/>
    </xf>
    <xf numFmtId="0" fontId="23" fillId="0" borderId="63" xfId="0" quotePrefix="1" applyFont="1" applyBorder="1" applyAlignment="1" applyProtection="1">
      <alignment horizontal="center" vertical="center" wrapText="1"/>
      <protection locked="0"/>
    </xf>
    <xf numFmtId="0" fontId="17" fillId="0" borderId="61" xfId="0" applyFont="1" applyBorder="1" applyAlignment="1" applyProtection="1">
      <alignment horizontal="justify" vertical="center" wrapText="1"/>
      <protection locked="0"/>
    </xf>
    <xf numFmtId="0" fontId="23" fillId="0" borderId="136" xfId="0" quotePrefix="1" applyFont="1" applyBorder="1" applyAlignment="1" applyProtection="1">
      <alignment horizontal="center" vertical="center" wrapText="1"/>
      <protection locked="0"/>
    </xf>
    <xf numFmtId="0" fontId="23" fillId="0" borderId="68" xfId="0" applyFont="1" applyBorder="1" applyAlignment="1">
      <alignment horizontal="center" vertical="center" wrapText="1"/>
    </xf>
    <xf numFmtId="0" fontId="23" fillId="0" borderId="61" xfId="0" quotePrefix="1" applyFont="1" applyBorder="1" applyAlignment="1" applyProtection="1">
      <alignment horizontal="left" vertical="center" wrapText="1"/>
      <protection locked="0"/>
    </xf>
    <xf numFmtId="0" fontId="23" fillId="0" borderId="61" xfId="0" quotePrefix="1" applyFont="1" applyBorder="1" applyAlignment="1" applyProtection="1">
      <alignment vertical="center" wrapText="1"/>
      <protection locked="0"/>
    </xf>
    <xf numFmtId="0" fontId="23" fillId="0" borderId="65" xfId="0" quotePrefix="1" applyFont="1" applyBorder="1" applyAlignment="1" applyProtection="1">
      <alignment horizontal="center" vertical="center" wrapText="1"/>
      <protection locked="0"/>
    </xf>
    <xf numFmtId="0" fontId="17" fillId="11" borderId="60" xfId="0" applyFont="1" applyFill="1" applyBorder="1" applyAlignment="1" applyProtection="1">
      <alignment horizontal="center" vertical="center" wrapText="1"/>
      <protection locked="0"/>
    </xf>
    <xf numFmtId="12" fontId="17" fillId="0" borderId="57" xfId="0" applyNumberFormat="1" applyFont="1" applyBorder="1" applyAlignment="1" applyProtection="1">
      <alignment horizontal="center" vertical="center" wrapText="1"/>
      <protection hidden="1"/>
    </xf>
    <xf numFmtId="0" fontId="17" fillId="0" borderId="0" xfId="0" applyFont="1" applyAlignment="1">
      <alignment vertical="center" wrapText="1"/>
    </xf>
    <xf numFmtId="0" fontId="17" fillId="23" borderId="127" xfId="0" applyFont="1" applyFill="1" applyBorder="1" applyAlignment="1" applyProtection="1">
      <alignment horizontal="center" vertical="center" wrapText="1"/>
      <protection hidden="1"/>
    </xf>
    <xf numFmtId="0" fontId="0" fillId="0" borderId="61" xfId="0" quotePrefix="1" applyBorder="1" applyAlignment="1" applyProtection="1">
      <alignment horizontal="justify" vertical="center" wrapText="1"/>
      <protection locked="0"/>
    </xf>
    <xf numFmtId="0" fontId="23" fillId="0" borderId="72" xfId="0" quotePrefix="1" applyFont="1" applyBorder="1" applyAlignment="1" applyProtection="1">
      <alignment horizontal="center" vertical="center" wrapText="1"/>
      <protection locked="0"/>
    </xf>
    <xf numFmtId="0" fontId="23" fillId="11" borderId="68" xfId="0" applyFont="1" applyFill="1" applyBorder="1" applyAlignment="1" applyProtection="1">
      <alignment horizontal="center" vertical="center" wrapText="1"/>
      <protection locked="0" hidden="1"/>
    </xf>
    <xf numFmtId="0" fontId="0" fillId="0" borderId="0" xfId="0" applyAlignment="1">
      <alignment vertical="center" wrapText="1"/>
    </xf>
    <xf numFmtId="0" fontId="23" fillId="0" borderId="0" xfId="0" quotePrefix="1" applyFont="1" applyAlignment="1" applyProtection="1">
      <alignment horizontal="center" vertical="center" wrapText="1"/>
      <protection locked="0"/>
    </xf>
    <xf numFmtId="14" fontId="17" fillId="0" borderId="57" xfId="0" quotePrefix="1" applyNumberFormat="1" applyFont="1" applyBorder="1" applyAlignment="1" applyProtection="1">
      <alignment horizontal="center" vertical="center" wrapText="1"/>
      <protection hidden="1"/>
    </xf>
    <xf numFmtId="1" fontId="17" fillId="0" borderId="57" xfId="0" applyNumberFormat="1" applyFont="1" applyBorder="1" applyAlignment="1" applyProtection="1">
      <alignment horizontal="center" vertical="center" wrapText="1"/>
      <protection hidden="1"/>
    </xf>
    <xf numFmtId="0" fontId="0" fillId="0" borderId="0" xfId="0" applyAlignment="1" applyProtection="1">
      <alignment horizontal="center" vertical="center" wrapText="1"/>
      <protection locked="0"/>
    </xf>
    <xf numFmtId="0" fontId="23" fillId="0" borderId="89" xfId="0" quotePrefix="1" applyFont="1" applyBorder="1" applyAlignment="1" applyProtection="1">
      <alignment horizontal="center" vertical="center" wrapText="1"/>
      <protection locked="0"/>
    </xf>
    <xf numFmtId="1" fontId="17" fillId="0" borderId="62" xfId="0" applyNumberFormat="1" applyFont="1" applyBorder="1" applyAlignment="1" applyProtection="1">
      <alignment horizontal="center" vertical="center" wrapText="1"/>
      <protection locked="0"/>
    </xf>
    <xf numFmtId="49" fontId="23" fillId="0" borderId="136" xfId="0" quotePrefix="1" applyNumberFormat="1" applyFont="1" applyBorder="1" applyAlignment="1" applyProtection="1">
      <alignment horizontal="center" vertical="center" wrapText="1"/>
      <protection locked="0"/>
    </xf>
    <xf numFmtId="0" fontId="40" fillId="0" borderId="0" xfId="0" applyFont="1" applyAlignment="1">
      <alignment horizontal="center" vertical="center" wrapText="1"/>
    </xf>
    <xf numFmtId="14" fontId="17" fillId="0" borderId="122" xfId="0" applyNumberFormat="1" applyFont="1" applyBorder="1" applyAlignment="1" applyProtection="1">
      <alignment horizontal="center" vertical="center" wrapText="1"/>
      <protection locked="0"/>
    </xf>
    <xf numFmtId="0" fontId="0" fillId="0" borderId="96" xfId="0" applyBorder="1" applyAlignment="1">
      <alignment horizontal="center" vertical="center"/>
    </xf>
    <xf numFmtId="0" fontId="0" fillId="14" borderId="0" xfId="0" applyFill="1" applyAlignment="1">
      <alignment vertical="center"/>
    </xf>
    <xf numFmtId="3" fontId="17" fillId="0" borderId="57" xfId="0" applyNumberFormat="1" applyFont="1" applyBorder="1" applyAlignment="1" applyProtection="1">
      <alignment horizontal="center" vertical="center" wrapText="1"/>
      <protection hidden="1"/>
    </xf>
    <xf numFmtId="0" fontId="17" fillId="27" borderId="57" xfId="0" applyFont="1" applyFill="1" applyBorder="1" applyAlignment="1" applyProtection="1">
      <alignment horizontal="center" vertical="center" wrapText="1"/>
      <protection hidden="1"/>
    </xf>
    <xf numFmtId="0" fontId="23" fillId="0" borderId="61" xfId="0" quotePrefix="1" applyFont="1" applyBorder="1" applyAlignment="1">
      <alignment horizontal="justify" vertical="center" wrapText="1"/>
    </xf>
    <xf numFmtId="0" fontId="23" fillId="0" borderId="63" xfId="0" applyFont="1" applyBorder="1" applyAlignment="1" applyProtection="1">
      <alignment horizontal="center" vertical="center" wrapText="1"/>
      <protection locked="0"/>
    </xf>
    <xf numFmtId="49" fontId="23" fillId="0" borderId="61" xfId="0" quotePrefix="1" applyNumberFormat="1" applyFont="1" applyBorder="1" applyAlignment="1" applyProtection="1">
      <alignment horizontal="center" vertical="center" wrapText="1"/>
      <protection locked="0"/>
    </xf>
    <xf numFmtId="0" fontId="17" fillId="0" borderId="58" xfId="0" applyFont="1" applyBorder="1" applyAlignment="1" applyProtection="1">
      <alignment horizontal="center" vertical="center" wrapText="1"/>
      <protection hidden="1"/>
    </xf>
    <xf numFmtId="14" fontId="17" fillId="0" borderId="0" xfId="0" applyNumberFormat="1"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locked="0"/>
    </xf>
    <xf numFmtId="14" fontId="17" fillId="0" borderId="57" xfId="0" applyNumberFormat="1" applyFont="1" applyBorder="1" applyAlignment="1" applyProtection="1">
      <alignment horizontal="center" vertical="center" wrapText="1"/>
      <protection locked="0" hidden="1"/>
    </xf>
    <xf numFmtId="14" fontId="41" fillId="28" borderId="137" xfId="0" applyNumberFormat="1" applyFont="1" applyFill="1" applyBorder="1" applyAlignment="1" applyProtection="1">
      <alignment horizontal="center" vertical="center" wrapText="1"/>
      <protection locked="0"/>
    </xf>
    <xf numFmtId="0" fontId="23" fillId="0" borderId="138" xfId="0" applyFont="1"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17" fillId="0" borderId="64" xfId="0" quotePrefix="1"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hidden="1"/>
    </xf>
    <xf numFmtId="0" fontId="23" fillId="0" borderId="136" xfId="0" applyFont="1" applyBorder="1" applyAlignment="1" applyProtection="1">
      <alignment horizontal="center" vertical="center" wrapText="1"/>
      <protection locked="0"/>
    </xf>
    <xf numFmtId="0" fontId="23" fillId="0" borderId="136" xfId="0" quotePrefix="1" applyFont="1" applyBorder="1" applyAlignment="1" applyProtection="1">
      <alignment horizontal="justify" vertical="center" wrapText="1"/>
      <protection locked="0"/>
    </xf>
    <xf numFmtId="49" fontId="23" fillId="0" borderId="122" xfId="0" quotePrefix="1" applyNumberFormat="1" applyFont="1" applyBorder="1" applyAlignment="1" applyProtection="1">
      <alignment horizontal="center" vertical="center" wrapText="1"/>
      <protection locked="0"/>
    </xf>
    <xf numFmtId="0" fontId="23" fillId="0" borderId="139" xfId="0" quotePrefix="1" applyFont="1" applyBorder="1" applyAlignment="1" applyProtection="1">
      <alignment horizontal="center" vertical="center" wrapText="1"/>
      <protection locked="0"/>
    </xf>
    <xf numFmtId="49" fontId="23" fillId="0" borderId="140" xfId="0" quotePrefix="1" applyNumberFormat="1" applyFont="1" applyBorder="1" applyAlignment="1" applyProtection="1">
      <alignment horizontal="center" vertical="center" wrapText="1"/>
      <protection locked="0"/>
    </xf>
    <xf numFmtId="0" fontId="17" fillId="0" borderId="139" xfId="0" applyFont="1" applyBorder="1" applyAlignment="1" applyProtection="1">
      <alignment horizontal="center" vertical="center" wrapText="1"/>
      <protection locked="0"/>
    </xf>
    <xf numFmtId="0" fontId="17" fillId="0" borderId="122" xfId="0" applyFont="1" applyBorder="1" applyAlignment="1" applyProtection="1">
      <alignment horizontal="center" vertical="center" wrapText="1"/>
      <protection locked="0"/>
    </xf>
    <xf numFmtId="0" fontId="17" fillId="0" borderId="141" xfId="0" applyFont="1" applyBorder="1" applyAlignment="1" applyProtection="1">
      <alignment horizontal="center" vertical="center" wrapText="1"/>
      <protection locked="0"/>
    </xf>
    <xf numFmtId="0" fontId="17" fillId="0" borderId="142" xfId="0" applyFont="1" applyBorder="1" applyAlignment="1" applyProtection="1">
      <alignment horizontal="center" vertical="center" wrapText="1"/>
      <protection hidden="1"/>
    </xf>
    <xf numFmtId="0" fontId="17" fillId="0" borderId="122" xfId="0" applyFont="1" applyBorder="1" applyAlignment="1" applyProtection="1">
      <alignment horizontal="center" vertical="center" wrapText="1"/>
      <protection hidden="1"/>
    </xf>
    <xf numFmtId="14" fontId="17" fillId="0" borderId="122" xfId="0" applyNumberFormat="1" applyFont="1" applyBorder="1" applyAlignment="1" applyProtection="1">
      <alignment horizontal="center" vertical="center" wrapText="1"/>
      <protection hidden="1"/>
    </xf>
    <xf numFmtId="0" fontId="17" fillId="0" borderId="143" xfId="0" applyFont="1" applyBorder="1" applyAlignment="1" applyProtection="1">
      <alignment horizontal="center" vertical="center" wrapText="1"/>
      <protection locked="0"/>
    </xf>
    <xf numFmtId="0" fontId="23" fillId="11" borderId="61" xfId="0" applyFont="1" applyFill="1" applyBorder="1" applyAlignment="1" applyProtection="1">
      <alignment horizontal="justify" vertical="center" wrapText="1"/>
      <protection locked="0"/>
    </xf>
    <xf numFmtId="0" fontId="23" fillId="0" borderId="144" xfId="0" applyFont="1" applyBorder="1" applyAlignment="1" applyProtection="1">
      <alignment horizontal="center" vertical="center" wrapText="1"/>
      <protection locked="0"/>
    </xf>
    <xf numFmtId="0" fontId="23" fillId="0" borderId="145" xfId="0" quotePrefix="1" applyFont="1" applyBorder="1" applyAlignment="1" applyProtection="1">
      <alignment horizontal="center" vertical="center" wrapText="1"/>
      <protection locked="0"/>
    </xf>
    <xf numFmtId="49" fontId="23" fillId="0" borderId="0" xfId="0" quotePrefix="1" applyNumberFormat="1"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49" fontId="23" fillId="0" borderId="8" xfId="0" applyNumberFormat="1" applyFont="1" applyBorder="1" applyAlignment="1" applyProtection="1">
      <alignment horizontal="center" vertical="center" wrapText="1"/>
      <protection locked="0"/>
    </xf>
    <xf numFmtId="49" fontId="23" fillId="0" borderId="0" xfId="0" applyNumberFormat="1" applyFont="1" applyAlignment="1" applyProtection="1">
      <alignment horizontal="center" vertical="center" wrapText="1"/>
      <protection locked="0"/>
    </xf>
    <xf numFmtId="49" fontId="23" fillId="0" borderId="8" xfId="0" quotePrefix="1" applyNumberFormat="1" applyFont="1" applyBorder="1" applyAlignment="1" applyProtection="1">
      <alignment horizontal="center" vertical="center" wrapText="1"/>
      <protection locked="0"/>
    </xf>
    <xf numFmtId="0" fontId="17" fillId="0" borderId="139" xfId="0" applyFont="1" applyBorder="1" applyAlignment="1" applyProtection="1">
      <alignment horizontal="center" vertical="center" wrapText="1"/>
      <protection hidden="1"/>
    </xf>
    <xf numFmtId="0" fontId="17" fillId="0" borderId="146"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protection hidden="1"/>
    </xf>
    <xf numFmtId="0" fontId="17" fillId="0" borderId="117" xfId="0" applyFont="1" applyBorder="1" applyAlignment="1" applyProtection="1">
      <alignment horizontal="center" vertical="center"/>
      <protection hidden="1"/>
    </xf>
    <xf numFmtId="0" fontId="17" fillId="23" borderId="64" xfId="0" applyFont="1" applyFill="1" applyBorder="1" applyAlignment="1" applyProtection="1">
      <alignment horizontal="center" vertical="center" wrapText="1"/>
      <protection locked="0"/>
    </xf>
    <xf numFmtId="0" fontId="17" fillId="29" borderId="57" xfId="0" applyFont="1" applyFill="1" applyBorder="1" applyAlignment="1" applyProtection="1">
      <alignment horizontal="center" vertical="center" wrapText="1"/>
      <protection hidden="1"/>
    </xf>
    <xf numFmtId="0" fontId="17" fillId="0" borderId="147" xfId="0" applyFont="1" applyBorder="1" applyAlignment="1" applyProtection="1">
      <alignment horizontal="center" vertical="center" wrapText="1"/>
      <protection locked="0"/>
    </xf>
    <xf numFmtId="0" fontId="23" fillId="0" borderId="148" xfId="0" applyFont="1" applyBorder="1" applyAlignment="1" applyProtection="1">
      <alignment horizontal="center" vertical="center" wrapText="1"/>
      <protection locked="0"/>
    </xf>
    <xf numFmtId="0" fontId="23" fillId="0" borderId="148" xfId="0" applyFont="1" applyBorder="1" applyAlignment="1" applyProtection="1">
      <alignment horizontal="justify" vertical="center" wrapText="1"/>
      <protection locked="0"/>
    </xf>
    <xf numFmtId="0" fontId="23" fillId="0" borderId="148" xfId="0" quotePrefix="1" applyFont="1" applyBorder="1" applyAlignment="1" applyProtection="1">
      <alignment horizontal="center" vertical="center" wrapText="1"/>
      <protection locked="0"/>
    </xf>
    <xf numFmtId="49" fontId="23" fillId="0" borderId="149" xfId="0" applyNumberFormat="1" applyFont="1" applyBorder="1" applyAlignment="1" applyProtection="1">
      <alignment horizontal="center" vertical="center" wrapText="1"/>
      <protection locked="0"/>
    </xf>
    <xf numFmtId="49" fontId="23" fillId="0" borderId="150" xfId="0" applyNumberFormat="1" applyFont="1" applyBorder="1" applyAlignment="1" applyProtection="1">
      <alignment horizontal="center" vertical="center" wrapText="1"/>
      <protection locked="0"/>
    </xf>
    <xf numFmtId="0" fontId="23" fillId="0" borderId="61" xfId="0" applyFont="1" applyBorder="1" applyAlignment="1">
      <alignment horizontal="justify" vertical="center" wrapText="1"/>
    </xf>
    <xf numFmtId="0" fontId="23" fillId="0" borderId="138" xfId="0" applyFont="1" applyBorder="1" applyAlignment="1">
      <alignment horizontal="center" vertical="center" wrapText="1"/>
    </xf>
    <xf numFmtId="0" fontId="23" fillId="0" borderId="57" xfId="0" applyFont="1" applyBorder="1" applyAlignment="1" applyProtection="1">
      <alignment horizontal="center" vertical="center" wrapText="1"/>
      <protection hidden="1"/>
    </xf>
    <xf numFmtId="1" fontId="23" fillId="0" borderId="57" xfId="0" applyNumberFormat="1" applyFont="1" applyBorder="1" applyAlignment="1" applyProtection="1">
      <alignment horizontal="center" vertical="center" wrapText="1"/>
      <protection hidden="1"/>
    </xf>
    <xf numFmtId="49" fontId="23" fillId="0" borderId="60" xfId="0" applyNumberFormat="1" applyFont="1" applyBorder="1" applyAlignment="1">
      <alignment horizontal="center" vertical="center" wrapText="1"/>
    </xf>
    <xf numFmtId="49" fontId="23" fillId="0" borderId="63" xfId="0" applyNumberFormat="1" applyFont="1" applyBorder="1" applyAlignment="1">
      <alignment horizontal="center" vertical="center" wrapText="1"/>
    </xf>
    <xf numFmtId="49" fontId="17" fillId="0" borderId="57" xfId="0" applyNumberFormat="1" applyFont="1" applyBorder="1" applyAlignment="1" applyProtection="1">
      <alignment horizontal="center" vertical="center" wrapText="1"/>
      <protection hidden="1"/>
    </xf>
    <xf numFmtId="0" fontId="23" fillId="0" borderId="151" xfId="0" applyFont="1" applyBorder="1" applyAlignment="1" applyProtection="1">
      <alignment horizontal="center" vertical="center" wrapText="1"/>
      <protection locked="0"/>
    </xf>
    <xf numFmtId="0" fontId="23" fillId="0" borderId="151" xfId="0" applyFont="1" applyBorder="1" applyAlignment="1" applyProtection="1">
      <alignment horizontal="justify" vertical="center" wrapText="1"/>
      <protection locked="0"/>
    </xf>
    <xf numFmtId="49" fontId="23" fillId="0" borderId="151" xfId="0" quotePrefix="1" applyNumberFormat="1" applyFont="1" applyBorder="1" applyAlignment="1" applyProtection="1">
      <alignment horizontal="center" vertical="center" wrapText="1"/>
      <protection locked="0"/>
    </xf>
    <xf numFmtId="49" fontId="23" fillId="0" borderId="152" xfId="0" quotePrefix="1" applyNumberFormat="1" applyFont="1" applyBorder="1" applyAlignment="1" applyProtection="1">
      <alignment horizontal="center" vertical="center" wrapText="1"/>
      <protection locked="0"/>
    </xf>
    <xf numFmtId="49" fontId="23" fillId="0" borderId="153" xfId="0" quotePrefix="1" applyNumberFormat="1" applyFont="1" applyBorder="1" applyAlignment="1" applyProtection="1">
      <alignment horizontal="center" vertical="center" wrapText="1"/>
      <protection locked="0"/>
    </xf>
    <xf numFmtId="0" fontId="23" fillId="30" borderId="154" xfId="0" applyFont="1" applyFill="1" applyBorder="1" applyAlignment="1" applyProtection="1">
      <alignment horizontal="center" vertical="center" wrapText="1"/>
      <protection hidden="1"/>
    </xf>
    <xf numFmtId="0" fontId="41" fillId="0" borderId="152" xfId="0" applyFont="1" applyBorder="1" applyAlignment="1" applyProtection="1">
      <alignment horizontal="center" vertical="center" wrapText="1"/>
      <protection hidden="1"/>
    </xf>
    <xf numFmtId="0" fontId="41" fillId="0" borderId="137" xfId="0" applyFont="1" applyBorder="1" applyAlignment="1" applyProtection="1">
      <alignment horizontal="center" vertical="center" wrapText="1"/>
      <protection locked="0"/>
    </xf>
    <xf numFmtId="0" fontId="41" fillId="0" borderId="137" xfId="0" applyFont="1" applyBorder="1" applyAlignment="1" applyProtection="1">
      <alignment horizontal="center" vertical="center" wrapText="1"/>
      <protection hidden="1"/>
    </xf>
    <xf numFmtId="0" fontId="41" fillId="0" borderId="155" xfId="0" applyFont="1" applyBorder="1" applyAlignment="1" applyProtection="1">
      <alignment horizontal="center" vertical="center" wrapText="1"/>
      <protection locked="0"/>
    </xf>
    <xf numFmtId="0" fontId="41" fillId="0" borderId="156"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locked="0"/>
    </xf>
    <xf numFmtId="0" fontId="17" fillId="0" borderId="0" xfId="0" applyFont="1" applyAlignment="1" applyProtection="1">
      <alignment horizontal="justify" vertical="center" wrapText="1"/>
      <protection locked="0"/>
    </xf>
    <xf numFmtId="0" fontId="17" fillId="0" borderId="61" xfId="0" quotePrefix="1" applyFont="1" applyBorder="1" applyAlignment="1" applyProtection="1">
      <alignment horizontal="justify" vertical="center" wrapText="1"/>
      <protection locked="0"/>
    </xf>
    <xf numFmtId="49" fontId="17" fillId="0" borderId="62" xfId="0" applyNumberFormat="1" applyFont="1" applyBorder="1" applyAlignment="1" applyProtection="1">
      <alignment horizontal="center" vertical="center" wrapText="1"/>
      <protection locked="0"/>
    </xf>
    <xf numFmtId="0" fontId="42" fillId="0" borderId="151" xfId="0" applyFont="1" applyBorder="1" applyAlignment="1" applyProtection="1">
      <alignment horizontal="center" vertical="center" wrapText="1"/>
      <protection locked="0"/>
    </xf>
    <xf numFmtId="0" fontId="42" fillId="0" borderId="151" xfId="0" applyFont="1" applyBorder="1" applyAlignment="1" applyProtection="1">
      <alignment horizontal="justify" vertical="center" wrapText="1"/>
      <protection locked="0"/>
    </xf>
    <xf numFmtId="0" fontId="42" fillId="0" borderId="151" xfId="0" quotePrefix="1" applyFont="1" applyBorder="1" applyAlignment="1" applyProtection="1">
      <alignment horizontal="center" vertical="center" wrapText="1"/>
      <protection locked="0"/>
    </xf>
    <xf numFmtId="49" fontId="42" fillId="0" borderId="152" xfId="0" quotePrefix="1" applyNumberFormat="1" applyFont="1" applyBorder="1" applyAlignment="1" applyProtection="1">
      <alignment horizontal="center" vertical="center" wrapText="1"/>
      <protection locked="0"/>
    </xf>
    <xf numFmtId="49" fontId="42" fillId="0" borderId="153" xfId="0" quotePrefix="1" applyNumberFormat="1" applyFont="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0" quotePrefix="1" applyFont="1" applyAlignment="1" applyProtection="1">
      <alignment horizontal="center" vertical="center" wrapText="1"/>
      <protection locked="0"/>
    </xf>
    <xf numFmtId="0" fontId="0" fillId="0" borderId="0" xfId="0" quotePrefix="1" applyAlignment="1">
      <alignment vertical="center" wrapText="1"/>
    </xf>
    <xf numFmtId="49" fontId="17" fillId="0" borderId="0" xfId="0" quotePrefix="1" applyNumberFormat="1" applyFont="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0" fontId="23" fillId="11" borderId="68" xfId="0" applyFont="1" applyFill="1" applyBorder="1" applyAlignment="1" applyProtection="1">
      <alignment horizontal="center" vertical="center" wrapText="1"/>
      <protection locked="0"/>
    </xf>
    <xf numFmtId="14" fontId="17" fillId="0" borderId="57"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0" fontId="43" fillId="0" borderId="61" xfId="0" applyFont="1" applyBorder="1" applyAlignment="1" applyProtection="1">
      <alignment horizontal="center" vertical="center" wrapText="1"/>
      <protection locked="0"/>
    </xf>
    <xf numFmtId="0" fontId="17" fillId="0" borderId="57" xfId="0" quotePrefix="1" applyFont="1" applyBorder="1" applyAlignment="1" applyProtection="1">
      <alignment horizontal="center" vertical="center" wrapText="1"/>
      <protection hidden="1"/>
    </xf>
    <xf numFmtId="0" fontId="23" fillId="0" borderId="157" xfId="0" applyFont="1" applyBorder="1" applyAlignment="1" applyProtection="1">
      <alignment horizontal="center" vertical="center" wrapText="1"/>
      <protection locked="0"/>
    </xf>
    <xf numFmtId="14" fontId="17" fillId="0" borderId="0" xfId="0" applyNumberFormat="1" applyFont="1" applyAlignment="1">
      <alignment horizontal="center" vertical="center" wrapText="1"/>
    </xf>
    <xf numFmtId="0" fontId="17" fillId="0" borderId="122" xfId="0" applyFont="1" applyBorder="1" applyAlignment="1">
      <alignment horizontal="center" vertical="center" wrapText="1"/>
    </xf>
    <xf numFmtId="14" fontId="17" fillId="0" borderId="122" xfId="0" applyNumberFormat="1" applyFont="1" applyBorder="1" applyAlignment="1">
      <alignment horizontal="center" vertical="center" wrapText="1"/>
    </xf>
    <xf numFmtId="0" fontId="23" fillId="0" borderId="122" xfId="0" applyFont="1" applyBorder="1" applyAlignment="1" applyProtection="1">
      <alignment horizontal="center" vertical="center" wrapText="1"/>
      <protection locked="0"/>
    </xf>
    <xf numFmtId="0" fontId="17" fillId="27" borderId="122" xfId="0" applyFont="1" applyFill="1" applyBorder="1" applyAlignment="1">
      <alignment horizontal="center" vertical="center" wrapText="1"/>
    </xf>
    <xf numFmtId="0" fontId="23" fillId="27" borderId="122" xfId="0" applyFont="1" applyFill="1" applyBorder="1" applyAlignment="1">
      <alignment horizontal="center" vertical="center" wrapText="1"/>
    </xf>
    <xf numFmtId="0" fontId="17" fillId="0" borderId="62" xfId="0" applyFont="1" applyBorder="1" applyAlignment="1" applyProtection="1">
      <alignment horizontal="center" vertical="center" wrapText="1"/>
      <protection locked="0" hidden="1"/>
    </xf>
    <xf numFmtId="0" fontId="23" fillId="8" borderId="84" xfId="0" applyFont="1" applyFill="1" applyBorder="1" applyAlignment="1" applyProtection="1">
      <alignment horizontal="center" vertical="center" wrapText="1"/>
      <protection hidden="1"/>
    </xf>
    <xf numFmtId="0" fontId="23" fillId="0" borderId="72" xfId="0" applyFont="1" applyBorder="1" applyAlignment="1" applyProtection="1">
      <alignment horizontal="justify" vertical="center" wrapText="1"/>
      <protection locked="0"/>
    </xf>
    <xf numFmtId="0" fontId="23" fillId="0" borderId="65" xfId="0" quotePrefix="1" applyFont="1" applyBorder="1" applyAlignment="1" applyProtection="1">
      <alignment vertical="center" wrapText="1"/>
      <protection locked="0"/>
    </xf>
    <xf numFmtId="0" fontId="17" fillId="0" borderId="57" xfId="0" applyFont="1" applyBorder="1" applyAlignment="1" applyProtection="1">
      <alignment horizontal="center" vertical="center" wrapText="1"/>
      <protection locked="0"/>
    </xf>
    <xf numFmtId="0" fontId="44" fillId="0" borderId="0" xfId="0" quotePrefix="1" applyFont="1" applyAlignment="1">
      <alignment horizontal="center" vertical="center"/>
    </xf>
    <xf numFmtId="0" fontId="17" fillId="0" borderId="0" xfId="0" applyFont="1" applyAlignment="1" applyProtection="1">
      <alignment vertical="center" wrapText="1"/>
      <protection locked="0"/>
    </xf>
    <xf numFmtId="14" fontId="17" fillId="0" borderId="57" xfId="0" applyNumberFormat="1" applyFont="1" applyBorder="1" applyAlignment="1">
      <alignment horizontal="center" vertical="center" wrapText="1"/>
    </xf>
    <xf numFmtId="1" fontId="23" fillId="0" borderId="61" xfId="0" applyNumberFormat="1" applyFont="1" applyBorder="1" applyAlignment="1" applyProtection="1">
      <alignment horizontal="center" vertical="center" wrapText="1"/>
      <protection locked="0"/>
    </xf>
    <xf numFmtId="0" fontId="42" fillId="0" borderId="151" xfId="0" applyFont="1" applyBorder="1" applyAlignment="1">
      <alignment horizontal="center" vertical="center" wrapText="1"/>
    </xf>
    <xf numFmtId="0" fontId="17" fillId="0" borderId="61" xfId="0" quotePrefix="1"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0" fontId="23" fillId="0" borderId="122" xfId="0" quotePrefix="1" applyFont="1" applyBorder="1" applyAlignment="1" applyProtection="1">
      <alignment horizontal="center" vertical="center" wrapText="1"/>
      <protection locked="0" hidden="1"/>
    </xf>
    <xf numFmtId="0" fontId="23" fillId="0" borderId="69" xfId="0" quotePrefix="1" applyFont="1" applyBorder="1" applyAlignment="1" applyProtection="1">
      <alignment horizontal="center" vertical="center" wrapText="1"/>
      <protection locked="0" hidden="1"/>
    </xf>
    <xf numFmtId="0" fontId="23" fillId="0" borderId="62" xfId="0" quotePrefix="1" applyFont="1" applyBorder="1" applyAlignment="1" applyProtection="1">
      <alignment horizontal="center" vertical="center" wrapText="1"/>
      <protection locked="0" hidden="1"/>
    </xf>
    <xf numFmtId="0" fontId="23" fillId="0" borderId="70" xfId="0" quotePrefix="1" applyFont="1" applyBorder="1" applyAlignment="1" applyProtection="1">
      <alignment horizontal="center" vertical="center" wrapText="1"/>
      <protection locked="0" hidden="1"/>
    </xf>
    <xf numFmtId="0" fontId="17" fillId="0" borderId="60" xfId="0" applyFont="1" applyBorder="1" applyAlignment="1" applyProtection="1">
      <alignment horizontal="center" vertical="center" wrapText="1"/>
      <protection locked="0" hidden="1"/>
    </xf>
    <xf numFmtId="0" fontId="44" fillId="0" borderId="137" xfId="0" applyFont="1" applyBorder="1" applyAlignment="1" applyProtection="1">
      <alignment horizontal="center" vertical="center" wrapText="1"/>
      <protection locked="0"/>
    </xf>
    <xf numFmtId="0" fontId="17" fillId="31" borderId="62" xfId="0" applyFont="1" applyFill="1" applyBorder="1" applyAlignment="1" applyProtection="1">
      <alignment horizontal="center" vertical="center" wrapText="1"/>
      <protection locked="0" hidden="1"/>
    </xf>
    <xf numFmtId="0" fontId="17" fillId="0" borderId="127" xfId="0" applyFont="1" applyBorder="1" applyAlignment="1" applyProtection="1">
      <alignment horizontal="center" vertical="center" wrapText="1"/>
      <protection locked="0" hidden="1"/>
    </xf>
    <xf numFmtId="0" fontId="17" fillId="0" borderId="34" xfId="0" applyFont="1" applyBorder="1" applyAlignment="1" applyProtection="1">
      <alignment horizontal="center" vertical="center"/>
      <protection locked="0" hidden="1"/>
    </xf>
    <xf numFmtId="0" fontId="17" fillId="0" borderId="82" xfId="0" applyFont="1" applyBorder="1" applyAlignment="1" applyProtection="1">
      <alignment horizontal="center" vertical="center"/>
      <protection locked="0" hidden="1"/>
    </xf>
    <xf numFmtId="0" fontId="23" fillId="31" borderId="61" xfId="0" quotePrefix="1" applyFont="1" applyFill="1" applyBorder="1" applyAlignment="1" applyProtection="1">
      <alignment horizontal="center" vertical="center" wrapText="1"/>
      <protection locked="0"/>
    </xf>
    <xf numFmtId="0" fontId="23" fillId="31" borderId="61" xfId="0" quotePrefix="1" applyFont="1" applyFill="1" applyBorder="1" applyAlignment="1" applyProtection="1">
      <alignment horizontal="justify" vertical="center" wrapText="1"/>
      <protection locked="0"/>
    </xf>
    <xf numFmtId="0" fontId="23" fillId="31" borderId="61" xfId="0" applyFont="1" applyFill="1" applyBorder="1" applyAlignment="1" applyProtection="1">
      <alignment horizontal="center" vertical="center" wrapText="1"/>
      <protection locked="0"/>
    </xf>
    <xf numFmtId="49" fontId="23" fillId="31" borderId="62" xfId="0" quotePrefix="1" applyNumberFormat="1" applyFont="1" applyFill="1" applyBorder="1" applyAlignment="1" applyProtection="1">
      <alignment horizontal="center" vertical="center" wrapText="1"/>
      <protection locked="0"/>
    </xf>
    <xf numFmtId="49" fontId="23" fillId="31" borderId="60" xfId="0" applyNumberFormat="1" applyFont="1" applyFill="1" applyBorder="1" applyAlignment="1" applyProtection="1">
      <alignment horizontal="center" vertical="center" wrapText="1"/>
      <protection locked="0"/>
    </xf>
    <xf numFmtId="49" fontId="23" fillId="31" borderId="63" xfId="0" quotePrefix="1" applyNumberFormat="1" applyFont="1" applyFill="1" applyBorder="1" applyAlignment="1" applyProtection="1">
      <alignment horizontal="center" vertical="center" wrapText="1"/>
      <protection locked="0"/>
    </xf>
    <xf numFmtId="14" fontId="17" fillId="31" borderId="57" xfId="0" applyNumberFormat="1" applyFont="1" applyFill="1" applyBorder="1" applyAlignment="1" applyProtection="1">
      <alignment horizontal="center" vertical="center" wrapText="1"/>
      <protection locked="0" hidden="1"/>
    </xf>
    <xf numFmtId="0" fontId="23" fillId="31" borderId="65" xfId="0" quotePrefix="1" applyFont="1" applyFill="1" applyBorder="1" applyAlignment="1" applyProtection="1">
      <alignment horizontal="center" vertical="center" wrapText="1"/>
      <protection locked="0"/>
    </xf>
    <xf numFmtId="0" fontId="17" fillId="31" borderId="44" xfId="0" applyFont="1" applyFill="1" applyBorder="1" applyAlignment="1" applyProtection="1">
      <alignment horizontal="center" vertical="center" wrapText="1"/>
      <protection locked="0"/>
    </xf>
    <xf numFmtId="0" fontId="17" fillId="31" borderId="62" xfId="0" applyFont="1" applyFill="1" applyBorder="1" applyAlignment="1" applyProtection="1">
      <alignment horizontal="center" vertical="center" wrapText="1"/>
      <protection locked="0"/>
    </xf>
    <xf numFmtId="0" fontId="42" fillId="0" borderId="152" xfId="0" applyFont="1" applyBorder="1" applyAlignment="1" applyProtection="1">
      <alignment horizontal="center" vertical="center" wrapText="1"/>
      <protection locked="0"/>
    </xf>
    <xf numFmtId="0" fontId="42" fillId="0" borderId="153" xfId="0" applyFont="1" applyBorder="1" applyAlignment="1" applyProtection="1">
      <alignment horizontal="center" vertical="center" wrapText="1"/>
      <protection locked="0"/>
    </xf>
    <xf numFmtId="0" fontId="24" fillId="19" borderId="29" xfId="0" applyFont="1" applyFill="1" applyBorder="1" applyAlignment="1" applyProtection="1">
      <alignment horizontal="center" vertical="center"/>
      <protection hidden="1"/>
    </xf>
    <xf numFmtId="0" fontId="24" fillId="19" borderId="3" xfId="0" applyFont="1" applyFill="1" applyBorder="1" applyAlignment="1" applyProtection="1">
      <alignment horizontal="center" vertical="center"/>
      <protection hidden="1"/>
    </xf>
    <xf numFmtId="0" fontId="24" fillId="19" borderId="2" xfId="0" applyFont="1" applyFill="1" applyBorder="1" applyAlignment="1" applyProtection="1">
      <alignment horizontal="center" vertical="center"/>
      <protection hidden="1"/>
    </xf>
    <xf numFmtId="0" fontId="22" fillId="3" borderId="104" xfId="0" applyFont="1" applyFill="1" applyBorder="1" applyAlignment="1">
      <alignment horizontal="center" vertical="center" wrapText="1"/>
    </xf>
    <xf numFmtId="0" fontId="22" fillId="3" borderId="105" xfId="0" applyFont="1" applyFill="1" applyBorder="1" applyAlignment="1">
      <alignment horizontal="center" vertical="center" wrapText="1"/>
    </xf>
    <xf numFmtId="0" fontId="22" fillId="3" borderId="106" xfId="0" applyFont="1" applyFill="1" applyBorder="1" applyAlignment="1">
      <alignment horizontal="center" vertical="center" wrapText="1"/>
    </xf>
    <xf numFmtId="0" fontId="22" fillId="3" borderId="107"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4" borderId="104" xfId="0" applyFont="1" applyFill="1" applyBorder="1" applyAlignment="1">
      <alignment horizontal="center" vertical="center" wrapText="1"/>
    </xf>
    <xf numFmtId="0" fontId="22" fillId="4" borderId="105" xfId="0" applyFont="1" applyFill="1" applyBorder="1" applyAlignment="1">
      <alignment horizontal="center" vertical="center" wrapText="1"/>
    </xf>
    <xf numFmtId="0" fontId="22" fillId="4" borderId="106" xfId="0" applyFont="1" applyFill="1" applyBorder="1" applyAlignment="1">
      <alignment horizontal="center" vertical="center" wrapText="1"/>
    </xf>
    <xf numFmtId="0" fontId="22" fillId="4" borderId="107"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108" xfId="0" applyFont="1" applyFill="1" applyBorder="1" applyAlignment="1">
      <alignment horizontal="center" vertical="center" wrapText="1"/>
    </xf>
    <xf numFmtId="0" fontId="13" fillId="4" borderId="109" xfId="0" applyFont="1" applyFill="1" applyBorder="1" applyAlignment="1">
      <alignment horizontal="center" vertical="center" wrapText="1"/>
    </xf>
    <xf numFmtId="0" fontId="0" fillId="0" borderId="110"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0" fillId="0" borderId="115" xfId="0" applyBorder="1" applyAlignment="1">
      <alignment horizontal="left" vertical="center" wrapText="1"/>
    </xf>
    <xf numFmtId="0" fontId="0" fillId="0" borderId="116" xfId="0" applyBorder="1" applyAlignment="1">
      <alignment horizontal="left" vertical="center" wrapText="1"/>
    </xf>
    <xf numFmtId="0" fontId="0" fillId="0" borderId="117" xfId="0" applyBorder="1" applyAlignment="1">
      <alignment horizontal="left" vertical="center" wrapText="1"/>
    </xf>
    <xf numFmtId="0" fontId="22" fillId="21" borderId="29" xfId="3" applyFont="1" applyFill="1" applyBorder="1" applyAlignment="1">
      <alignment horizontal="center" vertical="center" wrapText="1"/>
    </xf>
    <xf numFmtId="0" fontId="22" fillId="21" borderId="3" xfId="3" applyFont="1" applyFill="1" applyBorder="1" applyAlignment="1">
      <alignment horizontal="center" vertical="center" wrapText="1"/>
    </xf>
    <xf numFmtId="0" fontId="22" fillId="21" borderId="2" xfId="3"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6" borderId="104" xfId="0" applyFont="1" applyFill="1" applyBorder="1" applyAlignment="1">
      <alignment horizontal="center" vertical="center" wrapText="1"/>
    </xf>
    <xf numFmtId="0" fontId="22" fillId="6" borderId="105" xfId="0" applyFont="1" applyFill="1" applyBorder="1" applyAlignment="1">
      <alignment horizontal="center" vertical="center" wrapText="1"/>
    </xf>
    <xf numFmtId="0" fontId="22" fillId="6" borderId="106" xfId="0" applyFont="1" applyFill="1" applyBorder="1" applyAlignment="1">
      <alignment horizontal="center" vertical="center" wrapText="1"/>
    </xf>
    <xf numFmtId="0" fontId="22" fillId="6" borderId="107" xfId="0" applyFont="1" applyFill="1" applyBorder="1" applyAlignment="1">
      <alignment horizontal="center" vertical="center" wrapText="1"/>
    </xf>
    <xf numFmtId="0" fontId="0" fillId="0" borderId="113" xfId="0" applyBorder="1" applyAlignment="1">
      <alignment horizontal="center" vertical="center" wrapText="1"/>
    </xf>
    <xf numFmtId="0" fontId="0" fillId="0" borderId="114" xfId="0" applyBorder="1" applyAlignment="1">
      <alignment horizontal="center" vertical="center" wrapText="1"/>
    </xf>
    <xf numFmtId="0" fontId="0" fillId="0" borderId="39" xfId="0" applyBorder="1" applyAlignment="1">
      <alignment horizontal="center" vertical="center" wrapText="1"/>
    </xf>
    <xf numFmtId="0" fontId="22" fillId="7" borderId="104" xfId="0" applyFont="1" applyFill="1" applyBorder="1" applyAlignment="1">
      <alignment horizontal="center" vertical="center" wrapText="1"/>
    </xf>
    <xf numFmtId="0" fontId="22" fillId="7" borderId="105" xfId="0" applyFont="1" applyFill="1" applyBorder="1" applyAlignment="1">
      <alignment horizontal="center" vertical="center" wrapText="1"/>
    </xf>
    <xf numFmtId="0" fontId="22" fillId="7" borderId="106" xfId="0" applyFont="1" applyFill="1" applyBorder="1" applyAlignment="1">
      <alignment horizontal="center" vertical="center" wrapText="1"/>
    </xf>
    <xf numFmtId="0" fontId="22" fillId="7" borderId="107" xfId="0" applyFont="1" applyFill="1" applyBorder="1" applyAlignment="1">
      <alignment horizontal="center" vertical="center" wrapText="1"/>
    </xf>
    <xf numFmtId="0" fontId="39" fillId="0" borderId="133" xfId="0" applyFont="1" applyBorder="1" applyAlignment="1">
      <alignment horizontal="center" vertical="center"/>
    </xf>
    <xf numFmtId="0" fontId="39" fillId="0" borderId="0" xfId="0" applyFont="1" applyAlignment="1">
      <alignment horizontal="center" vertical="center"/>
    </xf>
    <xf numFmtId="0" fontId="39" fillId="0" borderId="134" xfId="0" applyFont="1" applyBorder="1" applyAlignment="1">
      <alignment horizontal="center" vertical="center"/>
    </xf>
    <xf numFmtId="0" fontId="39" fillId="0" borderId="12" xfId="0" applyFont="1" applyBorder="1" applyAlignment="1">
      <alignment horizontal="center" vertical="center"/>
    </xf>
    <xf numFmtId="0" fontId="39" fillId="0" borderId="31" xfId="0" applyFont="1" applyBorder="1" applyAlignment="1">
      <alignment horizontal="center" vertical="center"/>
    </xf>
    <xf numFmtId="0" fontId="39" fillId="0" borderId="135" xfId="0" applyFont="1" applyBorder="1" applyAlignment="1">
      <alignment horizontal="center" vertical="center"/>
    </xf>
    <xf numFmtId="0" fontId="26" fillId="21" borderId="104" xfId="3" applyFont="1" applyFill="1" applyBorder="1" applyAlignment="1" applyProtection="1">
      <alignment horizontal="center" vertical="center"/>
      <protection locked="0"/>
    </xf>
    <xf numFmtId="0" fontId="26" fillId="21" borderId="105" xfId="3" applyFont="1" applyFill="1" applyBorder="1" applyAlignment="1" applyProtection="1">
      <alignment horizontal="center" vertical="center"/>
      <protection locked="0"/>
    </xf>
    <xf numFmtId="0" fontId="26" fillId="21" borderId="107" xfId="3"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10" borderId="29" xfId="0" applyFont="1" applyFill="1" applyBorder="1" applyAlignment="1" applyProtection="1">
      <alignment horizontal="center" vertical="center" wrapText="1"/>
      <protection locked="0"/>
    </xf>
    <xf numFmtId="0" fontId="25" fillId="10" borderId="3" xfId="0" applyFont="1" applyFill="1" applyBorder="1" applyAlignment="1" applyProtection="1">
      <alignment horizontal="center" vertical="center" wrapText="1"/>
      <protection locked="0"/>
    </xf>
    <xf numFmtId="0" fontId="25" fillId="10" borderId="2" xfId="0" applyFont="1" applyFill="1" applyBorder="1" applyAlignment="1" applyProtection="1">
      <alignment horizontal="center" vertical="center" wrapText="1"/>
      <protection locked="0"/>
    </xf>
    <xf numFmtId="0" fontId="25" fillId="7" borderId="29"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wrapText="1"/>
      <protection locked="0"/>
    </xf>
    <xf numFmtId="0" fontId="25" fillId="7" borderId="2"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protection locked="0"/>
    </xf>
    <xf numFmtId="0" fontId="25" fillId="4" borderId="3"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10" fillId="18" borderId="29" xfId="0" applyFont="1" applyFill="1" applyBorder="1" applyAlignment="1">
      <alignment horizontal="center" vertical="center" wrapText="1"/>
    </xf>
    <xf numFmtId="0" fontId="10" fillId="18" borderId="3" xfId="0" applyFont="1" applyFill="1" applyBorder="1" applyAlignment="1">
      <alignment horizontal="center" vertical="center" wrapText="1"/>
    </xf>
    <xf numFmtId="0" fontId="10" fillId="18" borderId="2" xfId="0" applyFont="1" applyFill="1" applyBorder="1" applyAlignment="1">
      <alignment horizontal="center" vertical="center" wrapText="1"/>
    </xf>
  </cellXfs>
  <cellStyles count="5">
    <cellStyle name="Incorrecto" xfId="3" builtinId="27"/>
    <cellStyle name="Normal" xfId="0" builtinId="0"/>
    <cellStyle name="Normal 10" xfId="1" xr:uid="{00000000-0005-0000-0000-000002000000}"/>
    <cellStyle name="Normal 11" xfId="2" xr:uid="{00000000-0005-0000-0000-000003000000}"/>
    <cellStyle name="Normal 2" xfId="4" xr:uid="{7B3EB3A0-1401-4B78-BB57-02ADF65AAB82}"/>
  </cellStyles>
  <dxfs count="165">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auto="1"/>
      </font>
      <fill>
        <patternFill patternType="lightDown">
          <fgColor theme="0" tint="-0.24994659260841701"/>
          <bgColor rgb="FF92D050"/>
        </patternFill>
      </fill>
    </dxf>
    <dxf>
      <fill>
        <patternFill patternType="lightDown">
          <fgColor rgb="FFFFFF99"/>
          <bgColor rgb="FFFFFF00"/>
        </patternFill>
      </fill>
    </dxf>
    <dxf>
      <font>
        <color theme="0"/>
      </font>
      <fill>
        <patternFill patternType="lightUp">
          <fgColor theme="1" tint="0.499984740745262"/>
          <bgColor rgb="FFC0000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theme="0" tint="-0.14993743705557422"/>
          <bgColor theme="0" tint="-4.9989318521683403E-2"/>
        </patternFill>
      </fill>
    </dxf>
    <dxf>
      <font>
        <color auto="1"/>
      </font>
      <fill>
        <patternFill patternType="lightDown">
          <fgColor theme="0" tint="-0.24994659260841701"/>
          <bgColor rgb="FF92D050"/>
        </patternFill>
      </fill>
    </dxf>
    <dxf>
      <fill>
        <patternFill patternType="lightDown">
          <fgColor rgb="FFFFFF99"/>
          <bgColor rgb="FFFFFF0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25</xdr:row>
      <xdr:rowOff>371475</xdr:rowOff>
    </xdr:from>
    <xdr:to>
      <xdr:col>2</xdr:col>
      <xdr:colOff>4328583</xdr:colOff>
      <xdr:row>25</xdr:row>
      <xdr:rowOff>3362325</xdr:rowOff>
    </xdr:to>
    <xdr:pic>
      <xdr:nvPicPr>
        <xdr:cNvPr id="2049" name="Imagen 1">
          <a:extLst>
            <a:ext uri="{FF2B5EF4-FFF2-40B4-BE49-F238E27FC236}">
              <a16:creationId xmlns:a16="http://schemas.microsoft.com/office/drawing/2014/main" id="{36AA1DDF-F6F7-4718-8467-75B568733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12753975"/>
          <a:ext cx="4238625"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728548</xdr:colOff>
      <xdr:row>0</xdr:row>
      <xdr:rowOff>78616</xdr:rowOff>
    </xdr:from>
    <xdr:to>
      <xdr:col>2</xdr:col>
      <xdr:colOff>755648</xdr:colOff>
      <xdr:row>2</xdr:row>
      <xdr:rowOff>248102</xdr:rowOff>
    </xdr:to>
    <xdr:pic>
      <xdr:nvPicPr>
        <xdr:cNvPr id="2" name="0 Imagen">
          <a:extLst>
            <a:ext uri="{FF2B5EF4-FFF2-40B4-BE49-F238E27FC236}">
              <a16:creationId xmlns:a16="http://schemas.microsoft.com/office/drawing/2014/main" id="{A226F3D1-C9C9-4092-B411-BC70BBE301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7905" y="78616"/>
          <a:ext cx="1377382" cy="7954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royecto%20BCP-MSPI%20SENA\MSPI\04.%20Entregables\01.%20MSPI\Version%20en%20revisi&#243;n\Riesgos\STIC3-COLTEL-DGP-IN-ID000%20Matriz%20de%20riesgos%20de%20seguridad%20v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GF\DEF\GF01%20REGISTRO%20DE%20ACTIVOS%20DE%20INFORMACI&#211;N%20VF2023.xlsx" TargetMode="External"/><Relationship Id="rId1" Type="http://schemas.openxmlformats.org/officeDocument/2006/relationships/externalLinkPath" Target="/Users/carit/Documents/Documentaci&#243;n/SIC/Activos/activos%202023/Activos%202023/GF/DEF/GF01%20REGISTRO%20DE%20ACTIVOS%20DE%20INFORMACI&#211;N%20VF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GT03\Def\GT03_REGISTRO%20DE%20ACTIVOS%20DE%20INFORMACI&#211;N_VF2023.xlsx" TargetMode="External"/><Relationship Id="rId1" Type="http://schemas.openxmlformats.org/officeDocument/2006/relationships/externalLinkPath" Target="/Users/carit/Documents/Documentaci&#243;n/SIC/Activos/activos%202023/Activos%202023/GT03/Def/GT03_REGISTRO%20DE%20ACTIVOS%20DE%20INFORMACI&#211;N_VF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omunicaciones\CS03%20REGISTRO%20DE%20ACTIVOS%20DE%20INFORMACI&#211;N_VF2023.xlsx" TargetMode="External"/><Relationship Id="rId1" Type="http://schemas.openxmlformats.org/officeDocument/2006/relationships/externalLinkPath" Target="/Users/carit/Documents/Documentaci&#243;n/SIC/Activos/activos%202023/Activos%202023/Comunicaciones/CS03%20REGISTRO%20DE%20ACTIVOS%20DE%20INFORMACI&#211;N_VF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S04\Def\CS04%20REGISTRO%20DE%20ACTIVOS%20DE%20INFORMACI&#211;N_VF2023.xlsx" TargetMode="External"/><Relationship Id="rId1" Type="http://schemas.openxmlformats.org/officeDocument/2006/relationships/externalLinkPath" Target="/Users/carit/Documents/Documentaci&#243;n/SIC/Activos/activos%202023/Activos%202023/CS04/Def/CS04%20REGISTRO%20DE%20ACTIVOS%20DE%20INFORMACI&#211;N_VF2023.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ts2sicgov-my.sharepoint.com/personal/c_mcastro_sic_gov_co/Documents/SGSI%202023/Activos%20de%20informaci&#243;n/Activos%202023%20para%20publicar/SC01/SC01%20REGISTRO%20DE%20ACTIVOS%20DE%20INFORMACI&#211;N_VF2023.xlsx" TargetMode="External"/><Relationship Id="rId1" Type="http://schemas.openxmlformats.org/officeDocument/2006/relationships/externalLinkPath" Target="https://its2sicgov-my.sharepoint.com/personal/c_mcastro_sic_gov_co/Documents/SGSI%202023/Activos%20de%20informaci&#243;n/Activos%202023%20para%20publicar/SC01/SC01%20REGISTRO%20DE%20ACTIVOS%20DE%20INFORMACI&#211;N_VF202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I02\Def\CI02%20REGISTRO%20DE%20ACTIVOS%20DE%20INFORMACI&#211;N_VF2023.xlsx" TargetMode="External"/><Relationship Id="rId1" Type="http://schemas.openxmlformats.org/officeDocument/2006/relationships/externalLinkPath" Target="/Users/carit/Documents/Documentaci&#243;n/SIC/Activos/activos%202023/Activos%202023/CI02/Def/CI02%20REGISTRO%20DE%20ACTIVOS%20DE%20INFORMACI&#211;N_VF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ctivos"/>
      <sheetName val="Riesgos"/>
      <sheetName val="Detalle Campos e Instructivo"/>
      <sheetName val="Mapa Inherente"/>
      <sheetName val="Controles"/>
      <sheetName val="Mapa Residual"/>
      <sheetName val="Tratamiento"/>
      <sheetName val="Amenazas y Vulnerabilidades"/>
      <sheetName val="Listas"/>
      <sheetName val="Medición"/>
    </sheetNames>
    <sheetDataSet>
      <sheetData sheetId="0"/>
      <sheetData sheetId="1"/>
      <sheetData sheetId="2"/>
      <sheetData sheetId="3"/>
      <sheetData sheetId="4"/>
      <sheetData sheetId="5"/>
      <sheetData sheetId="6"/>
      <sheetData sheetId="7"/>
      <sheetData sheetId="8"/>
      <sheetData sheetId="9">
        <row r="3">
          <cell r="A3" t="str">
            <v>Pérdida de confidencialidad</v>
          </cell>
          <cell r="E3" t="str">
            <v>DATOS / INFORMACIÓN [DI]</v>
          </cell>
        </row>
        <row r="4">
          <cell r="A4" t="str">
            <v>Pérdida de la integridad</v>
          </cell>
          <cell r="E4" t="str">
            <v>EQUIPOS AUXILIARES [EA]</v>
          </cell>
        </row>
        <row r="5">
          <cell r="A5" t="str">
            <v>Pérdida de la disponibilidad</v>
          </cell>
          <cell r="E5" t="str">
            <v>HARDWARE/ INFRAESTRUCTURA [HW]</v>
          </cell>
        </row>
        <row r="6">
          <cell r="E6" t="str">
            <v>SOFTWARE / APLICACIONES INFORMATICAS [SW]</v>
          </cell>
        </row>
        <row r="7">
          <cell r="E7" t="str">
            <v>SERVICIOS [SI]</v>
          </cell>
        </row>
        <row r="8">
          <cell r="E8" t="str">
            <v>INSTALACIÓNES Y PERSONAL [IP]</v>
          </cell>
        </row>
        <row r="9">
          <cell r="A9" t="str">
            <v>Insignificante</v>
          </cell>
          <cell r="E9" t="str">
            <v>SOPORTES DE INFORMACIÓN [SA]</v>
          </cell>
        </row>
        <row r="10">
          <cell r="A10" t="str">
            <v>Menor</v>
          </cell>
          <cell r="E10" t="str">
            <v>REDES DE COMUNICACIÓN [RC]</v>
          </cell>
        </row>
        <row r="11">
          <cell r="A11" t="str">
            <v>Moderado</v>
          </cell>
          <cell r="E11" t="str">
            <v>BASES DE DATOS [BD]</v>
          </cell>
        </row>
        <row r="12">
          <cell r="A12" t="str">
            <v>Mayor</v>
          </cell>
        </row>
        <row r="13">
          <cell r="A13" t="str">
            <v>Catastrófico</v>
          </cell>
        </row>
        <row r="17">
          <cell r="A17" t="str">
            <v>Rara vez</v>
          </cell>
        </row>
        <row r="18">
          <cell r="A18" t="str">
            <v>Improbable</v>
          </cell>
        </row>
        <row r="19">
          <cell r="A19" t="str">
            <v>Posible</v>
          </cell>
        </row>
        <row r="20">
          <cell r="A20" t="str">
            <v>Probable</v>
          </cell>
        </row>
        <row r="21">
          <cell r="A21" t="str">
            <v>Casi seguro</v>
          </cell>
        </row>
        <row r="51">
          <cell r="A51" t="str">
            <v>Preventivo</v>
          </cell>
        </row>
        <row r="52">
          <cell r="A52" t="str">
            <v>Detectivo</v>
          </cell>
        </row>
        <row r="53">
          <cell r="A53" t="str">
            <v>Correctivo</v>
          </cell>
        </row>
        <row r="56">
          <cell r="A56" t="str">
            <v>Si</v>
          </cell>
        </row>
        <row r="57">
          <cell r="A57" t="str">
            <v>Parcialmente</v>
          </cell>
        </row>
        <row r="58">
          <cell r="A58" t="str">
            <v>No</v>
          </cell>
        </row>
        <row r="61">
          <cell r="A61" t="str">
            <v>Automática</v>
          </cell>
        </row>
        <row r="62">
          <cell r="A62" t="str">
            <v>Semi-Automática</v>
          </cell>
        </row>
        <row r="63">
          <cell r="A63" t="str">
            <v>Manual o de usuario</v>
          </cell>
        </row>
        <row r="66">
          <cell r="A66" t="str">
            <v>Continua</v>
          </cell>
        </row>
        <row r="67">
          <cell r="A67" t="str">
            <v>Periódica</v>
          </cell>
        </row>
        <row r="68">
          <cell r="A68" t="str">
            <v>Esporádica</v>
          </cell>
        </row>
        <row r="71">
          <cell r="A71" t="str">
            <v>Sí, y es formalmente</v>
          </cell>
        </row>
        <row r="72">
          <cell r="A72" t="str">
            <v>Si, pero No formalmente</v>
          </cell>
        </row>
        <row r="73">
          <cell r="A73" t="str">
            <v>No documentado</v>
          </cell>
        </row>
        <row r="76">
          <cell r="A76" t="str">
            <v>Confiable</v>
          </cell>
        </row>
        <row r="77">
          <cell r="A77" t="str">
            <v>No Confiable</v>
          </cell>
        </row>
        <row r="80">
          <cell r="A80" t="str">
            <v>Se investigan y resuelven oportunamente</v>
          </cell>
        </row>
        <row r="81">
          <cell r="A81" t="str">
            <v>Se investigan pero no se resuelven oportunamente</v>
          </cell>
        </row>
        <row r="82">
          <cell r="A82" t="str">
            <v>No se investigan o resuelven oportunamente</v>
          </cell>
        </row>
        <row r="85">
          <cell r="A85" t="str">
            <v>Completas</v>
          </cell>
        </row>
        <row r="86">
          <cell r="A86" t="str">
            <v>Parciales</v>
          </cell>
        </row>
        <row r="87">
          <cell r="A87" t="str">
            <v>Inexistentes</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Listas Ley Transparencia"/>
      <sheetName val="Listas Generales"/>
    </sheetNames>
    <sheetDataSet>
      <sheetData sheetId="0"/>
      <sheetData sheetId="1"/>
      <sheetData sheetId="2"/>
      <sheetData sheetId="3"/>
      <sheetData sheetId="4"/>
      <sheetData sheetId="5"/>
      <sheetData sheetId="6">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persons/person.xml><?xml version="1.0" encoding="utf-8"?>
<personList xmlns="http://schemas.microsoft.com/office/spreadsheetml/2018/threadedcomments" xmlns:x="http://schemas.openxmlformats.org/spreadsheetml/2006/main">
  <person displayName="Edgar Godoy" id="{79E6A34A-1F07-413C-9822-4AFBBF7F3871}" userId="Edgar Godoy" providerId="None"/>
  <person displayName="Oscar Javier Ordoñez Alvarez" id="{E6B53814-8283-42F3-A175-B2CD3CD9868C}" userId="d2b2c497098269f7" providerId="Windows Liv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0-05-10T05:39:40.14" personId="{79E6A34A-1F07-413C-9822-4AFBBF7F3871}" id="{D74FE957-EC02-4BD7-83BC-4D4949A10DE3}">
    <text>Estandarizar nombre de la matriz de acuerdo a los comentarios generados en la Guía.</text>
  </threadedComment>
  <threadedComment ref="B2" dT="2020-05-11T21:07:06.22" personId="{E6B53814-8283-42F3-A175-B2CD3CD9868C}" id="{5D2C5F01-48EF-4299-B216-61081D7CB083}" parentId="{D74FE957-EC02-4BD7-83BC-4D4949A10DE3}">
    <text>Se actualiza el nombre de la matriz</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S108"/>
  <sheetViews>
    <sheetView zoomScale="85" zoomScaleNormal="85" workbookViewId="0">
      <selection activeCell="E10" sqref="E10"/>
    </sheetView>
  </sheetViews>
  <sheetFormatPr baseColWidth="10" defaultColWidth="0" defaultRowHeight="0" customHeight="1" zeroHeight="1" x14ac:dyDescent="0.35"/>
  <cols>
    <col min="1" max="1" width="5.7265625" style="14" customWidth="1"/>
    <col min="2" max="2" width="5.7265625" customWidth="1"/>
    <col min="3" max="3" width="6.54296875" customWidth="1"/>
    <col min="4" max="4" width="36.26953125" customWidth="1"/>
    <col min="5" max="5" width="83.1796875" customWidth="1"/>
    <col min="6" max="6" width="11.453125" customWidth="1"/>
    <col min="7" max="7" width="5.7265625" customWidth="1"/>
    <col min="8" max="8" width="9.453125" customWidth="1"/>
    <col min="9" max="10" width="11.453125" customWidth="1"/>
    <col min="11" max="19" width="0" hidden="1" customWidth="1"/>
    <col min="20" max="16384" width="11.453125" hidden="1"/>
  </cols>
  <sheetData>
    <row r="1" spans="2:19" ht="16" thickBot="1" x14ac:dyDescent="0.4">
      <c r="B1" s="14"/>
      <c r="C1" s="14"/>
      <c r="D1" s="14"/>
      <c r="E1" s="14"/>
      <c r="F1" s="14"/>
      <c r="G1" s="14"/>
      <c r="H1" s="14"/>
      <c r="I1" s="14"/>
      <c r="J1" s="14"/>
    </row>
    <row r="2" spans="2:19" ht="26.5" thickBot="1" x14ac:dyDescent="0.4">
      <c r="B2" s="463" t="s">
        <v>0</v>
      </c>
      <c r="C2" s="464"/>
      <c r="D2" s="464"/>
      <c r="E2" s="464"/>
      <c r="F2" s="464"/>
      <c r="G2" s="465"/>
      <c r="H2" s="14"/>
      <c r="I2" s="14"/>
      <c r="J2" s="14"/>
    </row>
    <row r="3" spans="2:19" ht="16" thickBot="1" x14ac:dyDescent="0.4">
      <c r="B3" s="14"/>
      <c r="C3" s="14"/>
      <c r="D3" s="14"/>
      <c r="E3" s="14"/>
      <c r="F3" s="14"/>
      <c r="G3" s="14"/>
      <c r="H3" s="14"/>
      <c r="I3" s="14"/>
      <c r="J3" s="14"/>
    </row>
    <row r="4" spans="2:19" ht="24.75" customHeight="1" thickTop="1" thickBot="1" x14ac:dyDescent="0.4">
      <c r="B4" s="15"/>
      <c r="C4" s="16"/>
      <c r="D4" s="16"/>
      <c r="E4" s="16"/>
      <c r="F4" s="16"/>
      <c r="G4" s="17"/>
      <c r="H4" s="14"/>
      <c r="I4" s="14"/>
      <c r="J4" s="14"/>
    </row>
    <row r="5" spans="2:19" ht="24.75" customHeight="1" thickBot="1" x14ac:dyDescent="0.4">
      <c r="B5" s="18"/>
      <c r="C5" s="19"/>
      <c r="D5" s="20"/>
      <c r="E5" s="20"/>
      <c r="F5" s="21"/>
      <c r="G5" s="22"/>
      <c r="H5" s="14"/>
      <c r="I5" s="14"/>
      <c r="J5" s="14"/>
    </row>
    <row r="6" spans="2:19" ht="42.75" customHeight="1" thickBot="1" x14ac:dyDescent="0.4">
      <c r="B6" s="18"/>
      <c r="C6" s="23"/>
      <c r="D6" s="194" t="s">
        <v>396</v>
      </c>
      <c r="E6" s="336" t="s">
        <v>1842</v>
      </c>
      <c r="F6" s="24"/>
      <c r="G6" s="22"/>
      <c r="H6" s="14"/>
      <c r="I6" s="14"/>
      <c r="J6" s="14"/>
    </row>
    <row r="7" spans="2:19" ht="10" customHeight="1" thickBot="1" x14ac:dyDescent="0.4">
      <c r="B7" s="18"/>
      <c r="C7" s="23"/>
      <c r="D7" s="54"/>
      <c r="E7" s="337"/>
      <c r="F7" s="24"/>
      <c r="G7" s="22"/>
      <c r="H7" s="14"/>
      <c r="I7" s="14"/>
      <c r="J7" s="14"/>
    </row>
    <row r="8" spans="2:19" ht="42" customHeight="1" thickBot="1" x14ac:dyDescent="0.4">
      <c r="B8" s="18"/>
      <c r="C8" s="23"/>
      <c r="D8" s="194" t="s">
        <v>397</v>
      </c>
      <c r="E8" s="336" t="s">
        <v>2678</v>
      </c>
      <c r="F8" s="24"/>
      <c r="G8" s="22"/>
      <c r="H8" s="14"/>
      <c r="I8" s="14"/>
      <c r="J8" s="14"/>
    </row>
    <row r="9" spans="2:19" ht="10" customHeight="1" thickBot="1" x14ac:dyDescent="0.4">
      <c r="B9" s="18"/>
      <c r="C9" s="23"/>
      <c r="D9" s="54"/>
      <c r="E9" s="337"/>
      <c r="F9" s="24"/>
      <c r="G9" s="22"/>
      <c r="H9" s="14"/>
      <c r="I9" s="14"/>
      <c r="J9" s="14"/>
    </row>
    <row r="10" spans="2:19" ht="42" customHeight="1" thickBot="1" x14ac:dyDescent="0.4">
      <c r="B10" s="18"/>
      <c r="C10" s="23"/>
      <c r="D10" s="194" t="s">
        <v>2</v>
      </c>
      <c r="E10" s="336" t="s">
        <v>2679</v>
      </c>
      <c r="F10" s="24"/>
      <c r="G10" s="22"/>
      <c r="H10" s="14"/>
      <c r="I10" s="14"/>
      <c r="J10" s="14"/>
    </row>
    <row r="11" spans="2:19" ht="18" customHeight="1" thickBot="1" x14ac:dyDescent="0.4">
      <c r="B11" s="18"/>
      <c r="C11" s="26"/>
      <c r="D11" s="27"/>
      <c r="E11" s="27"/>
      <c r="F11" s="28"/>
      <c r="G11" s="22"/>
      <c r="H11" s="14"/>
      <c r="I11" s="14"/>
      <c r="J11" s="14"/>
    </row>
    <row r="12" spans="2:19" ht="18" customHeight="1" x14ac:dyDescent="0.35">
      <c r="B12" s="18"/>
      <c r="C12" s="25"/>
      <c r="D12" s="25"/>
      <c r="E12" s="25"/>
      <c r="F12" s="25"/>
      <c r="G12" s="22"/>
      <c r="H12" s="14"/>
      <c r="I12" s="14"/>
      <c r="J12" s="14"/>
    </row>
    <row r="13" spans="2:19" ht="15" customHeight="1" thickBot="1" x14ac:dyDescent="0.4">
      <c r="B13" s="29"/>
      <c r="C13" s="30"/>
      <c r="D13" s="30"/>
      <c r="E13" s="30"/>
      <c r="F13" s="30"/>
      <c r="G13" s="31"/>
      <c r="H13" s="14"/>
      <c r="I13" s="14"/>
      <c r="J13" s="14"/>
    </row>
    <row r="14" spans="2:19" ht="16" thickTop="1" x14ac:dyDescent="0.35">
      <c r="B14" s="14"/>
      <c r="C14" s="14"/>
      <c r="D14" s="14"/>
      <c r="E14" s="14"/>
      <c r="F14" s="14"/>
      <c r="G14" s="14"/>
      <c r="H14" s="14"/>
      <c r="I14" s="14"/>
      <c r="J14" s="14"/>
    </row>
    <row r="15" spans="2:19" s="14" customFormat="1" ht="15.75" customHeight="1" x14ac:dyDescent="0.35">
      <c r="K15"/>
      <c r="L15"/>
      <c r="M15"/>
      <c r="N15"/>
      <c r="O15"/>
      <c r="P15"/>
      <c r="Q15"/>
      <c r="R15"/>
      <c r="S15"/>
    </row>
    <row r="16" spans="2:19" s="14" customFormat="1" ht="15.75" customHeight="1" x14ac:dyDescent="0.35"/>
    <row r="17" s="14" customFormat="1" ht="15.75" customHeight="1" x14ac:dyDescent="0.35"/>
    <row r="18" s="14" customFormat="1" ht="15.75" customHeight="1" x14ac:dyDescent="0.35"/>
    <row r="19" s="14" customFormat="1" ht="15.75" customHeight="1" x14ac:dyDescent="0.35"/>
    <row r="20" s="14" customFormat="1" ht="15.75" customHeight="1" x14ac:dyDescent="0.35"/>
    <row r="21" s="14" customFormat="1" ht="15.75" customHeight="1" x14ac:dyDescent="0.35"/>
    <row r="22" s="14" customFormat="1" ht="15.75" customHeight="1" x14ac:dyDescent="0.35"/>
    <row r="23" s="14" customFormat="1" ht="15.75" customHeight="1" x14ac:dyDescent="0.35"/>
    <row r="24" s="14" customFormat="1" ht="15.75" customHeight="1" x14ac:dyDescent="0.35"/>
    <row r="25" s="14" customFormat="1" ht="15.75" customHeight="1" x14ac:dyDescent="0.35"/>
    <row r="26" s="14" customFormat="1" ht="15.75" customHeight="1" x14ac:dyDescent="0.35"/>
    <row r="27" s="14" customFormat="1" ht="15.75" customHeight="1" x14ac:dyDescent="0.35"/>
    <row r="28" s="14" customFormat="1" ht="15.75" customHeight="1" x14ac:dyDescent="0.35"/>
    <row r="29" s="14" customFormat="1" ht="15.75" customHeight="1" x14ac:dyDescent="0.35"/>
    <row r="30" s="14" customFormat="1" ht="15.75" customHeight="1" x14ac:dyDescent="0.35"/>
    <row r="31" s="14" customFormat="1" ht="15.75" customHeight="1" x14ac:dyDescent="0.35"/>
    <row r="32" s="14" customFormat="1" ht="15.75" customHeight="1" x14ac:dyDescent="0.35"/>
    <row r="33" s="14" customFormat="1" ht="15.75" customHeight="1" x14ac:dyDescent="0.35"/>
    <row r="34" s="14" customFormat="1" ht="15.75" customHeight="1" x14ac:dyDescent="0.35"/>
    <row r="35" s="14" customFormat="1" ht="15.75" customHeight="1" x14ac:dyDescent="0.35"/>
    <row r="36" s="14" customFormat="1" ht="15.75" customHeight="1" x14ac:dyDescent="0.35"/>
    <row r="37" s="14" customFormat="1" ht="15.75" customHeight="1" x14ac:dyDescent="0.35"/>
    <row r="38" s="14" customFormat="1" ht="15.75" customHeight="1" x14ac:dyDescent="0.35"/>
    <row r="39" s="14" customFormat="1" ht="15.75" customHeight="1" x14ac:dyDescent="0.35"/>
    <row r="40" s="14" customFormat="1" ht="15.75" customHeight="1" x14ac:dyDescent="0.35"/>
    <row r="41" s="14" customFormat="1" ht="15.75" customHeight="1" x14ac:dyDescent="0.35"/>
    <row r="42" s="14" customFormat="1" ht="15.75" customHeight="1" x14ac:dyDescent="0.35"/>
    <row r="43" s="14" customFormat="1" ht="15.75" customHeight="1" x14ac:dyDescent="0.35"/>
    <row r="44" s="14" customFormat="1" ht="15.75" customHeight="1" x14ac:dyDescent="0.35"/>
    <row r="45" s="14" customFormat="1" ht="15.75" customHeight="1" x14ac:dyDescent="0.35"/>
    <row r="46" s="14" customFormat="1" ht="15.75" customHeight="1" x14ac:dyDescent="0.35"/>
    <row r="47" s="14" customFormat="1" ht="15.75" customHeight="1" x14ac:dyDescent="0.35"/>
    <row r="48" s="14" customFormat="1" ht="15.75" customHeight="1" x14ac:dyDescent="0.35"/>
    <row r="49" spans="2:10" s="14" customFormat="1" ht="15.75" customHeight="1" x14ac:dyDescent="0.35"/>
    <row r="50" spans="2:10" s="14" customFormat="1" ht="15.75" customHeight="1" x14ac:dyDescent="0.35"/>
    <row r="51" spans="2:10" s="14" customFormat="1" ht="15.75" customHeight="1" x14ac:dyDescent="0.35"/>
    <row r="52" spans="2:10" s="14" customFormat="1" ht="15.75" customHeight="1" x14ac:dyDescent="0.35"/>
    <row r="53" spans="2:10" s="14" customFormat="1" ht="15.75" customHeight="1" x14ac:dyDescent="0.35"/>
    <row r="54" spans="2:10" s="14" customFormat="1" ht="15.75" hidden="1" customHeight="1" x14ac:dyDescent="0.35">
      <c r="B54"/>
      <c r="C54"/>
      <c r="D54"/>
      <c r="E54"/>
      <c r="F54"/>
      <c r="G54"/>
      <c r="H54"/>
      <c r="I54"/>
      <c r="J54"/>
    </row>
    <row r="55" spans="2:10" s="14" customFormat="1" ht="15.75" hidden="1" customHeight="1" x14ac:dyDescent="0.35">
      <c r="B55"/>
      <c r="C55"/>
      <c r="D55"/>
      <c r="E55"/>
      <c r="F55"/>
      <c r="G55"/>
      <c r="H55"/>
      <c r="I55"/>
      <c r="J55"/>
    </row>
    <row r="56" spans="2:10" s="14" customFormat="1" ht="15.75" hidden="1" customHeight="1" x14ac:dyDescent="0.35">
      <c r="B56"/>
      <c r="C56"/>
      <c r="D56"/>
      <c r="E56"/>
      <c r="F56"/>
      <c r="G56"/>
      <c r="H56"/>
      <c r="I56"/>
      <c r="J56"/>
    </row>
    <row r="57" spans="2:10" s="14" customFormat="1" ht="15.75" hidden="1" customHeight="1" x14ac:dyDescent="0.35">
      <c r="B57"/>
      <c r="C57"/>
      <c r="D57"/>
      <c r="E57"/>
      <c r="F57"/>
      <c r="G57"/>
      <c r="H57"/>
      <c r="I57"/>
      <c r="J57"/>
    </row>
    <row r="58" spans="2:10" s="14" customFormat="1" ht="15.75" hidden="1" customHeight="1" x14ac:dyDescent="0.35">
      <c r="B58"/>
      <c r="C58"/>
      <c r="D58"/>
      <c r="E58"/>
      <c r="F58"/>
      <c r="G58"/>
      <c r="H58"/>
      <c r="I58"/>
      <c r="J58"/>
    </row>
    <row r="59" spans="2:10" s="14" customFormat="1" ht="15.75" hidden="1" customHeight="1" x14ac:dyDescent="0.35">
      <c r="B59"/>
      <c r="C59"/>
      <c r="D59"/>
      <c r="E59"/>
      <c r="F59"/>
      <c r="G59"/>
      <c r="H59"/>
      <c r="I59"/>
      <c r="J59"/>
    </row>
    <row r="60" spans="2:10" s="14" customFormat="1" ht="15.75" hidden="1" customHeight="1" x14ac:dyDescent="0.35">
      <c r="B60"/>
      <c r="C60"/>
      <c r="D60"/>
      <c r="E60"/>
      <c r="F60"/>
      <c r="G60"/>
      <c r="H60"/>
      <c r="I60"/>
      <c r="J60"/>
    </row>
    <row r="61" spans="2:10" s="14" customFormat="1" ht="15.75" hidden="1" customHeight="1" x14ac:dyDescent="0.35">
      <c r="B61"/>
      <c r="C61"/>
      <c r="D61"/>
      <c r="E61"/>
      <c r="F61"/>
      <c r="G61"/>
      <c r="H61"/>
      <c r="I61"/>
      <c r="J61"/>
    </row>
    <row r="62" spans="2:10" s="14" customFormat="1" ht="15.75" hidden="1" customHeight="1" x14ac:dyDescent="0.35">
      <c r="B62"/>
      <c r="C62"/>
      <c r="D62"/>
      <c r="E62"/>
      <c r="F62"/>
      <c r="G62"/>
      <c r="H62"/>
      <c r="I62"/>
      <c r="J62"/>
    </row>
    <row r="63" spans="2:10" s="14" customFormat="1" ht="15.75" hidden="1" customHeight="1" x14ac:dyDescent="0.35">
      <c r="B63"/>
      <c r="C63"/>
      <c r="D63"/>
      <c r="E63"/>
      <c r="F63"/>
      <c r="G63"/>
      <c r="H63"/>
      <c r="I63"/>
      <c r="J63"/>
    </row>
    <row r="64" spans="2:10" s="14" customFormat="1" ht="15.75" hidden="1" customHeight="1" x14ac:dyDescent="0.35">
      <c r="B64"/>
      <c r="C64"/>
      <c r="D64"/>
      <c r="E64"/>
      <c r="F64"/>
      <c r="G64"/>
      <c r="H64"/>
      <c r="I64"/>
      <c r="J64"/>
    </row>
    <row r="65" spans="2:10" s="14" customFormat="1" ht="15.75" hidden="1" customHeight="1" x14ac:dyDescent="0.35">
      <c r="B65"/>
      <c r="C65"/>
      <c r="D65"/>
      <c r="E65"/>
      <c r="F65"/>
      <c r="G65"/>
      <c r="H65"/>
      <c r="I65"/>
      <c r="J65"/>
    </row>
    <row r="66" spans="2:10" s="14" customFormat="1" ht="15.75" hidden="1" customHeight="1" x14ac:dyDescent="0.35">
      <c r="B66"/>
      <c r="C66"/>
      <c r="D66"/>
      <c r="E66"/>
      <c r="F66"/>
      <c r="G66"/>
      <c r="H66"/>
      <c r="I66"/>
      <c r="J66"/>
    </row>
    <row r="67" spans="2:10" s="14" customFormat="1" ht="15.75" hidden="1" customHeight="1" x14ac:dyDescent="0.35">
      <c r="B67"/>
      <c r="C67"/>
      <c r="D67"/>
      <c r="E67"/>
      <c r="F67"/>
      <c r="G67"/>
      <c r="H67"/>
      <c r="I67"/>
      <c r="J67"/>
    </row>
    <row r="68" spans="2:10" s="14" customFormat="1" ht="15.75" hidden="1" customHeight="1" x14ac:dyDescent="0.35">
      <c r="B68"/>
      <c r="C68"/>
      <c r="D68"/>
      <c r="E68"/>
      <c r="F68"/>
      <c r="G68"/>
      <c r="H68"/>
      <c r="I68"/>
      <c r="J68"/>
    </row>
    <row r="69" spans="2:10" s="14" customFormat="1" ht="15.75" hidden="1" customHeight="1" x14ac:dyDescent="0.35">
      <c r="B69"/>
      <c r="C69"/>
      <c r="D69"/>
      <c r="E69"/>
      <c r="F69"/>
      <c r="G69"/>
      <c r="H69"/>
      <c r="I69"/>
      <c r="J69"/>
    </row>
    <row r="70" spans="2:10" s="14" customFormat="1" ht="15.75" hidden="1" customHeight="1" x14ac:dyDescent="0.35">
      <c r="B70"/>
      <c r="C70"/>
      <c r="D70"/>
      <c r="E70"/>
      <c r="F70"/>
      <c r="G70"/>
      <c r="H70"/>
      <c r="I70"/>
      <c r="J70"/>
    </row>
    <row r="71" spans="2:10" s="14" customFormat="1" ht="15.75" hidden="1" customHeight="1" x14ac:dyDescent="0.35">
      <c r="B71"/>
      <c r="C71"/>
      <c r="D71"/>
      <c r="E71"/>
      <c r="F71"/>
      <c r="G71"/>
      <c r="H71"/>
      <c r="I71"/>
      <c r="J71"/>
    </row>
    <row r="72" spans="2:10" s="14" customFormat="1" ht="15.75" hidden="1" customHeight="1" x14ac:dyDescent="0.35">
      <c r="B72"/>
      <c r="C72"/>
      <c r="D72"/>
      <c r="E72"/>
      <c r="F72"/>
      <c r="G72"/>
      <c r="H72"/>
      <c r="I72"/>
      <c r="J72"/>
    </row>
    <row r="73" spans="2:10" s="14" customFormat="1" ht="15.75" hidden="1" customHeight="1" x14ac:dyDescent="0.35">
      <c r="B73"/>
      <c r="C73"/>
      <c r="D73"/>
      <c r="E73"/>
      <c r="F73"/>
      <c r="G73"/>
      <c r="H73"/>
      <c r="I73"/>
      <c r="J73"/>
    </row>
    <row r="74" spans="2:10" s="14" customFormat="1" ht="15.75" hidden="1" customHeight="1" x14ac:dyDescent="0.35">
      <c r="B74"/>
      <c r="C74"/>
      <c r="D74"/>
      <c r="E74"/>
      <c r="F74"/>
      <c r="G74"/>
      <c r="H74"/>
      <c r="I74"/>
      <c r="J74"/>
    </row>
    <row r="75" spans="2:10" s="14" customFormat="1" ht="15.75" hidden="1" customHeight="1" x14ac:dyDescent="0.35">
      <c r="B75"/>
      <c r="C75"/>
      <c r="D75"/>
      <c r="E75"/>
      <c r="F75"/>
      <c r="G75"/>
      <c r="H75"/>
      <c r="I75"/>
      <c r="J75"/>
    </row>
    <row r="76" spans="2:10" s="14" customFormat="1" ht="15.75" hidden="1" customHeight="1" x14ac:dyDescent="0.35">
      <c r="B76"/>
      <c r="C76"/>
      <c r="D76"/>
      <c r="E76"/>
      <c r="F76"/>
      <c r="G76"/>
      <c r="H76"/>
      <c r="I76"/>
      <c r="J76"/>
    </row>
    <row r="77" spans="2:10" s="14" customFormat="1" ht="15.75" hidden="1" customHeight="1" x14ac:dyDescent="0.35">
      <c r="B77"/>
      <c r="C77"/>
      <c r="D77"/>
      <c r="E77"/>
      <c r="F77"/>
      <c r="G77"/>
      <c r="H77"/>
      <c r="I77"/>
      <c r="J77"/>
    </row>
    <row r="78" spans="2:10" s="14" customFormat="1" ht="15.75" hidden="1" customHeight="1" x14ac:dyDescent="0.35">
      <c r="B78"/>
      <c r="C78"/>
      <c r="D78"/>
      <c r="E78"/>
      <c r="F78"/>
      <c r="G78"/>
      <c r="H78"/>
      <c r="I78"/>
      <c r="J78"/>
    </row>
    <row r="79" spans="2:10" s="14" customFormat="1" ht="15.75" hidden="1" customHeight="1" x14ac:dyDescent="0.35">
      <c r="B79"/>
      <c r="C79"/>
      <c r="D79"/>
      <c r="E79"/>
      <c r="F79"/>
      <c r="G79"/>
      <c r="H79"/>
      <c r="I79"/>
      <c r="J79"/>
    </row>
    <row r="80" spans="2:10" s="14" customFormat="1" ht="15.75" hidden="1" customHeight="1" x14ac:dyDescent="0.35">
      <c r="B80"/>
      <c r="C80"/>
      <c r="D80"/>
      <c r="E80"/>
      <c r="F80"/>
      <c r="G80"/>
      <c r="H80"/>
      <c r="I80"/>
      <c r="J80"/>
    </row>
    <row r="81" spans="2:10" s="14" customFormat="1" ht="15.75" hidden="1" customHeight="1" x14ac:dyDescent="0.35">
      <c r="B81"/>
      <c r="C81"/>
      <c r="D81"/>
      <c r="E81"/>
      <c r="F81"/>
      <c r="G81"/>
      <c r="H81"/>
      <c r="I81"/>
      <c r="J81"/>
    </row>
    <row r="82" spans="2:10" s="14" customFormat="1" ht="15.75" hidden="1" customHeight="1" x14ac:dyDescent="0.35">
      <c r="B82"/>
      <c r="C82"/>
      <c r="D82"/>
      <c r="E82"/>
      <c r="F82"/>
      <c r="G82"/>
      <c r="H82"/>
      <c r="I82"/>
      <c r="J82"/>
    </row>
    <row r="83" spans="2:10" s="14" customFormat="1" ht="15.75" hidden="1" customHeight="1" x14ac:dyDescent="0.35">
      <c r="B83"/>
      <c r="C83"/>
      <c r="D83"/>
      <c r="E83"/>
      <c r="F83"/>
      <c r="G83"/>
      <c r="H83"/>
      <c r="I83"/>
      <c r="J83"/>
    </row>
    <row r="84" spans="2:10" s="14" customFormat="1" ht="15.75" hidden="1" customHeight="1" x14ac:dyDescent="0.35">
      <c r="B84"/>
      <c r="C84"/>
      <c r="D84"/>
      <c r="E84"/>
      <c r="F84"/>
      <c r="G84"/>
      <c r="H84"/>
      <c r="I84"/>
      <c r="J84"/>
    </row>
    <row r="85" spans="2:10" s="14" customFormat="1" ht="15.75" hidden="1" customHeight="1" x14ac:dyDescent="0.35">
      <c r="B85"/>
      <c r="C85"/>
      <c r="D85"/>
      <c r="E85"/>
      <c r="F85"/>
      <c r="G85"/>
      <c r="H85"/>
      <c r="I85"/>
      <c r="J85"/>
    </row>
    <row r="86" spans="2:10" s="14" customFormat="1" ht="15.75" hidden="1" customHeight="1" x14ac:dyDescent="0.35">
      <c r="B86"/>
      <c r="C86"/>
      <c r="D86"/>
      <c r="E86"/>
      <c r="F86"/>
      <c r="G86"/>
      <c r="H86"/>
      <c r="I86"/>
      <c r="J86"/>
    </row>
    <row r="87" spans="2:10" s="14" customFormat="1" ht="15.75" hidden="1" customHeight="1" x14ac:dyDescent="0.35">
      <c r="B87"/>
      <c r="C87"/>
      <c r="D87"/>
      <c r="E87"/>
      <c r="F87"/>
      <c r="G87"/>
      <c r="H87"/>
      <c r="I87"/>
      <c r="J87"/>
    </row>
    <row r="88" spans="2:10" s="14" customFormat="1" ht="15.75" hidden="1" customHeight="1" x14ac:dyDescent="0.35">
      <c r="B88"/>
      <c r="C88"/>
      <c r="D88"/>
      <c r="E88"/>
      <c r="F88"/>
      <c r="G88"/>
      <c r="H88"/>
      <c r="I88"/>
      <c r="J88"/>
    </row>
    <row r="89" spans="2:10" s="14" customFormat="1" ht="15.75" hidden="1" customHeight="1" x14ac:dyDescent="0.35">
      <c r="B89"/>
      <c r="C89"/>
      <c r="D89"/>
      <c r="E89"/>
      <c r="F89"/>
      <c r="G89"/>
      <c r="H89"/>
      <c r="I89"/>
      <c r="J89"/>
    </row>
    <row r="90" spans="2:10" s="14" customFormat="1" ht="15.75" hidden="1" customHeight="1" x14ac:dyDescent="0.35">
      <c r="B90"/>
      <c r="C90"/>
      <c r="D90"/>
      <c r="E90"/>
      <c r="F90"/>
      <c r="G90"/>
      <c r="H90"/>
      <c r="I90"/>
      <c r="J90"/>
    </row>
    <row r="91" spans="2:10" s="14" customFormat="1" ht="15.75" hidden="1" customHeight="1" x14ac:dyDescent="0.35">
      <c r="B91"/>
      <c r="C91"/>
      <c r="D91"/>
      <c r="E91"/>
      <c r="F91"/>
      <c r="G91"/>
      <c r="H91"/>
      <c r="I91"/>
      <c r="J91"/>
    </row>
    <row r="92" spans="2:10" s="14" customFormat="1" ht="15.75" hidden="1" customHeight="1" x14ac:dyDescent="0.35">
      <c r="B92"/>
      <c r="C92"/>
      <c r="D92"/>
      <c r="E92"/>
      <c r="F92"/>
      <c r="G92"/>
      <c r="H92"/>
      <c r="I92"/>
      <c r="J92"/>
    </row>
    <row r="93" spans="2:10" s="14" customFormat="1" ht="15.75" hidden="1" customHeight="1" x14ac:dyDescent="0.35">
      <c r="B93"/>
      <c r="C93"/>
      <c r="D93"/>
      <c r="E93"/>
      <c r="F93"/>
      <c r="G93"/>
      <c r="H93"/>
      <c r="I93"/>
      <c r="J93"/>
    </row>
    <row r="94" spans="2:10" s="14" customFormat="1" ht="15.75" hidden="1" customHeight="1" x14ac:dyDescent="0.35">
      <c r="B94"/>
      <c r="C94"/>
      <c r="D94"/>
      <c r="E94"/>
      <c r="F94"/>
      <c r="G94"/>
      <c r="H94"/>
      <c r="I94"/>
      <c r="J94"/>
    </row>
    <row r="95" spans="2:10" s="14" customFormat="1" ht="15.75" hidden="1" customHeight="1" x14ac:dyDescent="0.35">
      <c r="B95"/>
      <c r="C95"/>
      <c r="D95"/>
      <c r="E95"/>
      <c r="F95"/>
      <c r="G95"/>
      <c r="H95"/>
      <c r="I95"/>
      <c r="J95"/>
    </row>
    <row r="96" spans="2:10" s="14" customFormat="1" ht="15.75" hidden="1" customHeight="1" x14ac:dyDescent="0.35">
      <c r="B96"/>
      <c r="C96"/>
      <c r="D96"/>
      <c r="E96"/>
      <c r="F96"/>
      <c r="G96"/>
      <c r="H96"/>
      <c r="I96"/>
      <c r="J96"/>
    </row>
    <row r="97" spans="2:10" s="14" customFormat="1" ht="15.75" hidden="1" customHeight="1" x14ac:dyDescent="0.35">
      <c r="B97"/>
      <c r="C97"/>
      <c r="D97"/>
      <c r="E97"/>
      <c r="F97"/>
      <c r="G97"/>
      <c r="H97"/>
      <c r="I97"/>
      <c r="J97"/>
    </row>
    <row r="98" spans="2:10" s="14" customFormat="1" ht="15.75" hidden="1" customHeight="1" x14ac:dyDescent="0.35">
      <c r="B98"/>
      <c r="C98"/>
      <c r="D98"/>
      <c r="E98"/>
      <c r="F98"/>
      <c r="G98"/>
      <c r="H98"/>
      <c r="I98"/>
      <c r="J98"/>
    </row>
    <row r="99" spans="2:10" s="14" customFormat="1" ht="15.75" hidden="1" customHeight="1" x14ac:dyDescent="0.35">
      <c r="B99"/>
      <c r="C99"/>
      <c r="D99"/>
      <c r="E99"/>
      <c r="F99"/>
      <c r="G99"/>
      <c r="H99"/>
      <c r="I99"/>
      <c r="J99"/>
    </row>
    <row r="100" spans="2:10" s="14" customFormat="1" ht="15.75" hidden="1" customHeight="1" x14ac:dyDescent="0.35">
      <c r="B100"/>
      <c r="C100"/>
      <c r="D100"/>
      <c r="E100"/>
      <c r="F100"/>
      <c r="G100"/>
      <c r="H100"/>
      <c r="I100"/>
      <c r="J100"/>
    </row>
    <row r="101" spans="2:10" s="14" customFormat="1" ht="15.75" hidden="1" customHeight="1" x14ac:dyDescent="0.35">
      <c r="B101"/>
      <c r="C101"/>
      <c r="D101"/>
      <c r="E101"/>
      <c r="F101"/>
      <c r="G101"/>
      <c r="H101"/>
      <c r="I101"/>
      <c r="J101"/>
    </row>
    <row r="102" spans="2:10" s="14" customFormat="1" ht="15.75" hidden="1" customHeight="1" x14ac:dyDescent="0.35">
      <c r="B102"/>
      <c r="C102"/>
      <c r="D102"/>
      <c r="E102"/>
      <c r="F102"/>
      <c r="G102"/>
      <c r="H102"/>
      <c r="I102"/>
      <c r="J102"/>
    </row>
    <row r="103" spans="2:10" s="14" customFormat="1" ht="15.75" hidden="1" customHeight="1" x14ac:dyDescent="0.35">
      <c r="B103"/>
      <c r="C103"/>
      <c r="D103"/>
      <c r="E103"/>
      <c r="F103"/>
      <c r="G103"/>
      <c r="H103"/>
      <c r="I103"/>
      <c r="J103"/>
    </row>
    <row r="104" spans="2:10" s="14" customFormat="1" ht="15.75" hidden="1" customHeight="1" x14ac:dyDescent="0.35">
      <c r="B104"/>
      <c r="C104"/>
      <c r="D104"/>
      <c r="E104"/>
      <c r="F104"/>
      <c r="G104"/>
      <c r="H104"/>
      <c r="I104"/>
      <c r="J104"/>
    </row>
    <row r="105" spans="2:10" s="14" customFormat="1" ht="15.75" hidden="1" customHeight="1" x14ac:dyDescent="0.35">
      <c r="B105"/>
      <c r="C105"/>
      <c r="D105"/>
      <c r="E105"/>
      <c r="F105"/>
      <c r="G105"/>
      <c r="H105"/>
      <c r="I105"/>
      <c r="J105"/>
    </row>
    <row r="106" spans="2:10" s="14" customFormat="1" ht="15.75" hidden="1" customHeight="1" x14ac:dyDescent="0.35">
      <c r="B106"/>
      <c r="C106"/>
      <c r="D106"/>
      <c r="E106"/>
      <c r="F106"/>
      <c r="G106"/>
      <c r="H106"/>
      <c r="I106"/>
      <c r="J106"/>
    </row>
    <row r="107" spans="2:10" s="14" customFormat="1" ht="15.75" hidden="1" customHeight="1" x14ac:dyDescent="0.35">
      <c r="B107"/>
      <c r="C107"/>
      <c r="D107"/>
      <c r="E107"/>
      <c r="F107"/>
      <c r="G107"/>
      <c r="H107"/>
      <c r="I107"/>
      <c r="J107"/>
    </row>
    <row r="108" spans="2:10" s="14" customFormat="1" ht="15.75" hidden="1" customHeight="1" x14ac:dyDescent="0.35">
      <c r="B108"/>
      <c r="C108"/>
      <c r="D108"/>
      <c r="E108"/>
      <c r="F108"/>
      <c r="G108"/>
      <c r="H108"/>
      <c r="I108"/>
      <c r="J108"/>
    </row>
  </sheetData>
  <mergeCells count="1">
    <mergeCell ref="B2:G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E85"/>
  <sheetViews>
    <sheetView showGridLines="0" topLeftCell="B1" zoomScale="90" zoomScaleNormal="90" zoomScaleSheetLayoutView="120" workbookViewId="0">
      <selection activeCell="B3" sqref="B3"/>
    </sheetView>
  </sheetViews>
  <sheetFormatPr baseColWidth="10" defaultColWidth="11.54296875" defaultRowHeight="12.5" x14ac:dyDescent="0.25"/>
  <cols>
    <col min="1" max="1" width="3.81640625" style="3" customWidth="1"/>
    <col min="2" max="2" width="36.7265625" style="6" customWidth="1"/>
    <col min="3" max="3" width="81.54296875" style="11" customWidth="1"/>
    <col min="4" max="4" width="64.7265625" style="13" customWidth="1"/>
    <col min="5" max="5" width="36.81640625" style="2" bestFit="1" customWidth="1"/>
    <col min="6" max="6" width="5" style="3" customWidth="1"/>
    <col min="7" max="16384" width="11.54296875" style="3"/>
  </cols>
  <sheetData>
    <row r="1" spans="2:5" ht="13.5" thickBot="1" x14ac:dyDescent="0.3">
      <c r="B1" s="7"/>
    </row>
    <row r="2" spans="2:5" ht="37.5" thickBot="1" x14ac:dyDescent="0.3">
      <c r="B2" s="71" t="s">
        <v>47</v>
      </c>
      <c r="C2" s="148" t="s">
        <v>48</v>
      </c>
      <c r="D2" s="150" t="s">
        <v>49</v>
      </c>
      <c r="E2" s="148" t="s">
        <v>50</v>
      </c>
    </row>
    <row r="3" spans="2:5" ht="56.25" customHeight="1" x14ac:dyDescent="0.25">
      <c r="B3" s="74" t="s">
        <v>396</v>
      </c>
      <c r="C3" s="151" t="s">
        <v>51</v>
      </c>
      <c r="D3" s="75" t="s">
        <v>52</v>
      </c>
      <c r="E3" s="76" t="s">
        <v>53</v>
      </c>
    </row>
    <row r="4" spans="2:5" s="4" customFormat="1" ht="55.5" customHeight="1" x14ac:dyDescent="0.35">
      <c r="B4" s="77" t="s">
        <v>1</v>
      </c>
      <c r="C4" s="152" t="s">
        <v>54</v>
      </c>
      <c r="D4" s="78" t="s">
        <v>55</v>
      </c>
      <c r="E4" s="79" t="s">
        <v>53</v>
      </c>
    </row>
    <row r="5" spans="2:5" s="4" customFormat="1" ht="57.75" customHeight="1" thickBot="1" x14ac:dyDescent="0.4">
      <c r="B5" s="80" t="s">
        <v>2</v>
      </c>
      <c r="C5" s="153" t="s">
        <v>56</v>
      </c>
      <c r="D5" s="81" t="s">
        <v>57</v>
      </c>
      <c r="E5" s="82" t="s">
        <v>53</v>
      </c>
    </row>
    <row r="6" spans="2:5" ht="13.5" thickBot="1" x14ac:dyDescent="0.3">
      <c r="B6" s="58"/>
      <c r="C6" s="59"/>
      <c r="D6" s="60"/>
      <c r="E6" s="61"/>
    </row>
    <row r="7" spans="2:5" ht="19" thickBot="1" x14ac:dyDescent="0.3">
      <c r="B7" s="466" t="s">
        <v>3</v>
      </c>
      <c r="C7" s="467"/>
      <c r="D7" s="468"/>
      <c r="E7" s="469"/>
    </row>
    <row r="8" spans="2:5" ht="37.5" thickBot="1" x14ac:dyDescent="0.3">
      <c r="B8" s="72" t="s">
        <v>47</v>
      </c>
      <c r="C8" s="149" t="s">
        <v>48</v>
      </c>
      <c r="D8" s="147" t="s">
        <v>49</v>
      </c>
      <c r="E8" s="149" t="s">
        <v>50</v>
      </c>
    </row>
    <row r="9" spans="2:5" ht="18" customHeight="1" x14ac:dyDescent="0.25">
      <c r="B9" s="83" t="s">
        <v>58</v>
      </c>
      <c r="C9" s="84" t="s">
        <v>59</v>
      </c>
      <c r="D9" s="85" t="s">
        <v>60</v>
      </c>
      <c r="E9" s="86" t="s">
        <v>61</v>
      </c>
    </row>
    <row r="10" spans="2:5" ht="39" customHeight="1" x14ac:dyDescent="0.25">
      <c r="B10" s="87" t="s">
        <v>62</v>
      </c>
      <c r="C10" s="88" t="s">
        <v>63</v>
      </c>
      <c r="D10" s="89" t="s">
        <v>64</v>
      </c>
      <c r="E10" s="79" t="s">
        <v>398</v>
      </c>
    </row>
    <row r="11" spans="2:5" ht="35.25" customHeight="1" x14ac:dyDescent="0.25">
      <c r="B11" s="90" t="s">
        <v>66</v>
      </c>
      <c r="C11" s="91" t="s">
        <v>67</v>
      </c>
      <c r="D11" s="92" t="s">
        <v>68</v>
      </c>
      <c r="E11" s="79" t="s">
        <v>398</v>
      </c>
    </row>
    <row r="12" spans="2:5" ht="47.25" customHeight="1" x14ac:dyDescent="0.25">
      <c r="B12" s="90" t="s">
        <v>11</v>
      </c>
      <c r="C12" s="91" t="s">
        <v>69</v>
      </c>
      <c r="D12" s="92" t="s">
        <v>70</v>
      </c>
      <c r="E12" s="79" t="s">
        <v>398</v>
      </c>
    </row>
    <row r="13" spans="2:5" ht="37.5" customHeight="1" x14ac:dyDescent="0.25">
      <c r="B13" s="90" t="s">
        <v>12</v>
      </c>
      <c r="C13" s="91" t="s">
        <v>71</v>
      </c>
      <c r="D13" s="92" t="s">
        <v>72</v>
      </c>
      <c r="E13" s="79" t="s">
        <v>398</v>
      </c>
    </row>
    <row r="14" spans="2:5" ht="102" customHeight="1" x14ac:dyDescent="0.25">
      <c r="B14" s="90" t="s">
        <v>442</v>
      </c>
      <c r="C14" s="91" t="s">
        <v>443</v>
      </c>
      <c r="D14" s="92" t="s">
        <v>444</v>
      </c>
      <c r="E14" s="79" t="s">
        <v>398</v>
      </c>
    </row>
    <row r="15" spans="2:5" ht="76.5" customHeight="1" x14ac:dyDescent="0.25">
      <c r="B15" s="90" t="s">
        <v>400</v>
      </c>
      <c r="C15" s="91" t="s">
        <v>291</v>
      </c>
      <c r="D15" s="92" t="s">
        <v>294</v>
      </c>
      <c r="E15" s="79" t="s">
        <v>398</v>
      </c>
    </row>
    <row r="16" spans="2:5" ht="104.25" customHeight="1" x14ac:dyDescent="0.25">
      <c r="B16" s="90" t="s">
        <v>401</v>
      </c>
      <c r="C16" s="91" t="s">
        <v>292</v>
      </c>
      <c r="D16" s="92" t="s">
        <v>293</v>
      </c>
      <c r="E16" s="79" t="s">
        <v>398</v>
      </c>
    </row>
    <row r="17" spans="2:5" ht="76.5" customHeight="1" x14ac:dyDescent="0.25">
      <c r="B17" s="90" t="s">
        <v>340</v>
      </c>
      <c r="C17" s="91" t="s">
        <v>295</v>
      </c>
      <c r="D17" s="92" t="s">
        <v>296</v>
      </c>
      <c r="E17" s="79" t="s">
        <v>398</v>
      </c>
    </row>
    <row r="18" spans="2:5" ht="15" thickBot="1" x14ac:dyDescent="0.4">
      <c r="B18" s="94"/>
      <c r="C18" s="95"/>
      <c r="D18" s="96"/>
      <c r="E18" s="97"/>
    </row>
    <row r="19" spans="2:5" ht="19" thickBot="1" x14ac:dyDescent="0.3">
      <c r="B19" s="470" t="s">
        <v>73</v>
      </c>
      <c r="C19" s="471"/>
      <c r="D19" s="471"/>
      <c r="E19" s="472"/>
    </row>
    <row r="20" spans="2:5" ht="19" thickBot="1" x14ac:dyDescent="0.3">
      <c r="B20" s="72" t="s">
        <v>47</v>
      </c>
      <c r="C20" s="149" t="s">
        <v>48</v>
      </c>
      <c r="D20" s="147" t="s">
        <v>49</v>
      </c>
      <c r="E20" s="73" t="s">
        <v>50</v>
      </c>
    </row>
    <row r="21" spans="2:5" ht="84.75" customHeight="1" x14ac:dyDescent="0.25">
      <c r="B21" s="98" t="s">
        <v>74</v>
      </c>
      <c r="C21" s="99" t="s">
        <v>75</v>
      </c>
      <c r="D21" s="100" t="s">
        <v>76</v>
      </c>
      <c r="E21" s="101" t="s">
        <v>65</v>
      </c>
    </row>
    <row r="22" spans="2:5" ht="77.25" customHeight="1" x14ac:dyDescent="0.25">
      <c r="B22" s="102" t="s">
        <v>77</v>
      </c>
      <c r="C22" s="103" t="s">
        <v>78</v>
      </c>
      <c r="D22" s="104" t="s">
        <v>79</v>
      </c>
      <c r="E22" s="105" t="s">
        <v>65</v>
      </c>
    </row>
    <row r="23" spans="2:5" ht="15" thickBot="1" x14ac:dyDescent="0.4">
      <c r="B23" s="94"/>
      <c r="C23" s="95"/>
      <c r="D23" s="96"/>
      <c r="E23" s="97"/>
    </row>
    <row r="24" spans="2:5" ht="19" thickBot="1" x14ac:dyDescent="0.3">
      <c r="B24" s="473" t="s">
        <v>5</v>
      </c>
      <c r="C24" s="474"/>
      <c r="D24" s="475"/>
      <c r="E24" s="476"/>
    </row>
    <row r="25" spans="2:5" ht="37.5" thickBot="1" x14ac:dyDescent="0.3">
      <c r="B25" s="72" t="s">
        <v>47</v>
      </c>
      <c r="C25" s="149" t="s">
        <v>48</v>
      </c>
      <c r="D25" s="147" t="s">
        <v>49</v>
      </c>
      <c r="E25" s="149" t="s">
        <v>50</v>
      </c>
    </row>
    <row r="26" spans="2:5" s="4" customFormat="1" ht="270" customHeight="1" x14ac:dyDescent="0.35">
      <c r="B26" s="106" t="s">
        <v>15</v>
      </c>
      <c r="C26" s="107" t="s">
        <v>80</v>
      </c>
      <c r="D26" s="108" t="s">
        <v>81</v>
      </c>
      <c r="E26" s="79" t="s">
        <v>398</v>
      </c>
    </row>
    <row r="27" spans="2:5" s="4" customFormat="1" ht="96.75" customHeight="1" x14ac:dyDescent="0.35">
      <c r="B27" s="477" t="s">
        <v>82</v>
      </c>
      <c r="C27" s="109" t="s">
        <v>83</v>
      </c>
      <c r="D27" s="483" t="s">
        <v>84</v>
      </c>
      <c r="E27" s="480" t="s">
        <v>398</v>
      </c>
    </row>
    <row r="28" spans="2:5" s="4" customFormat="1" ht="75.75" customHeight="1" x14ac:dyDescent="0.35">
      <c r="B28" s="478"/>
      <c r="C28" s="109" t="s">
        <v>85</v>
      </c>
      <c r="D28" s="484"/>
      <c r="E28" s="481"/>
    </row>
    <row r="29" spans="2:5" s="4" customFormat="1" ht="75.75" customHeight="1" x14ac:dyDescent="0.35">
      <c r="B29" s="478"/>
      <c r="C29" s="109" t="s">
        <v>86</v>
      </c>
      <c r="D29" s="484"/>
      <c r="E29" s="481"/>
    </row>
    <row r="30" spans="2:5" s="4" customFormat="1" ht="48" customHeight="1" x14ac:dyDescent="0.35">
      <c r="B30" s="479"/>
      <c r="C30" s="109" t="s">
        <v>87</v>
      </c>
      <c r="D30" s="485"/>
      <c r="E30" s="482"/>
    </row>
    <row r="31" spans="2:5" s="4" customFormat="1" ht="34.5" customHeight="1" x14ac:dyDescent="0.35">
      <c r="B31" s="110" t="s">
        <v>17</v>
      </c>
      <c r="C31" s="111" t="s">
        <v>88</v>
      </c>
      <c r="D31" s="112"/>
      <c r="E31" s="113" t="s">
        <v>89</v>
      </c>
    </row>
    <row r="32" spans="2:5" s="4" customFormat="1" ht="45.75" customHeight="1" x14ac:dyDescent="0.35">
      <c r="B32" s="477" t="s">
        <v>90</v>
      </c>
      <c r="C32" s="114" t="s">
        <v>91</v>
      </c>
      <c r="D32" s="483" t="s">
        <v>84</v>
      </c>
      <c r="E32" s="480" t="s">
        <v>398</v>
      </c>
    </row>
    <row r="33" spans="2:5" s="4" customFormat="1" ht="45.75" customHeight="1" x14ac:dyDescent="0.35">
      <c r="B33" s="478"/>
      <c r="C33" s="109" t="s">
        <v>92</v>
      </c>
      <c r="D33" s="484"/>
      <c r="E33" s="481"/>
    </row>
    <row r="34" spans="2:5" s="4" customFormat="1" ht="45.75" customHeight="1" x14ac:dyDescent="0.35">
      <c r="B34" s="478"/>
      <c r="C34" s="109" t="s">
        <v>93</v>
      </c>
      <c r="D34" s="484"/>
      <c r="E34" s="481"/>
    </row>
    <row r="35" spans="2:5" s="4" customFormat="1" ht="45.75" customHeight="1" x14ac:dyDescent="0.35">
      <c r="B35" s="479"/>
      <c r="C35" s="114" t="s">
        <v>94</v>
      </c>
      <c r="D35" s="485"/>
      <c r="E35" s="482"/>
    </row>
    <row r="36" spans="2:5" s="4" customFormat="1" ht="34.5" customHeight="1" x14ac:dyDescent="0.35">
      <c r="B36" s="110" t="s">
        <v>17</v>
      </c>
      <c r="C36" s="111" t="s">
        <v>95</v>
      </c>
      <c r="D36" s="112"/>
      <c r="E36" s="113" t="s">
        <v>89</v>
      </c>
    </row>
    <row r="37" spans="2:5" s="4" customFormat="1" ht="43.5" customHeight="1" x14ac:dyDescent="0.35">
      <c r="B37" s="477" t="s">
        <v>96</v>
      </c>
      <c r="C37" s="109" t="s">
        <v>97</v>
      </c>
      <c r="D37" s="483" t="s">
        <v>98</v>
      </c>
      <c r="E37" s="480" t="s">
        <v>398</v>
      </c>
    </row>
    <row r="38" spans="2:5" s="4" customFormat="1" ht="43.5" customHeight="1" x14ac:dyDescent="0.35">
      <c r="B38" s="478"/>
      <c r="C38" s="109" t="s">
        <v>99</v>
      </c>
      <c r="D38" s="484"/>
      <c r="E38" s="481"/>
    </row>
    <row r="39" spans="2:5" s="4" customFormat="1" ht="43.5" customHeight="1" x14ac:dyDescent="0.35">
      <c r="B39" s="478"/>
      <c r="C39" s="109" t="s">
        <v>100</v>
      </c>
      <c r="D39" s="484"/>
      <c r="E39" s="481"/>
    </row>
    <row r="40" spans="2:5" s="4" customFormat="1" ht="43.5" customHeight="1" x14ac:dyDescent="0.35">
      <c r="B40" s="479"/>
      <c r="C40" s="114" t="s">
        <v>94</v>
      </c>
      <c r="D40" s="485"/>
      <c r="E40" s="482"/>
    </row>
    <row r="41" spans="2:5" s="4" customFormat="1" ht="47.25" customHeight="1" x14ac:dyDescent="0.35">
      <c r="B41" s="110" t="s">
        <v>17</v>
      </c>
      <c r="C41" s="111" t="s">
        <v>101</v>
      </c>
      <c r="D41" s="112"/>
      <c r="E41" s="113" t="s">
        <v>89</v>
      </c>
    </row>
    <row r="42" spans="2:5" s="4" customFormat="1" ht="47.25" customHeight="1" x14ac:dyDescent="0.35">
      <c r="B42" s="110" t="s">
        <v>21</v>
      </c>
      <c r="C42" s="111" t="s">
        <v>102</v>
      </c>
      <c r="D42" s="112"/>
      <c r="E42" s="113" t="s">
        <v>89</v>
      </c>
    </row>
    <row r="43" spans="2:5" s="4" customFormat="1" ht="57.75" customHeight="1" thickBot="1" x14ac:dyDescent="0.4">
      <c r="B43" s="115" t="s">
        <v>22</v>
      </c>
      <c r="C43" s="116" t="s">
        <v>103</v>
      </c>
      <c r="D43" s="93" t="s">
        <v>104</v>
      </c>
      <c r="E43" s="79" t="s">
        <v>398</v>
      </c>
    </row>
    <row r="44" spans="2:5" ht="15" thickBot="1" x14ac:dyDescent="0.4">
      <c r="B44" s="94"/>
      <c r="C44" s="95"/>
      <c r="D44" s="96"/>
      <c r="E44" s="97"/>
    </row>
    <row r="45" spans="2:5" ht="19" thickBot="1" x14ac:dyDescent="0.3">
      <c r="B45" s="492" t="s">
        <v>105</v>
      </c>
      <c r="C45" s="493"/>
      <c r="D45" s="494"/>
      <c r="E45" s="495"/>
    </row>
    <row r="46" spans="2:5" ht="37.5" thickBot="1" x14ac:dyDescent="0.3">
      <c r="B46" s="72" t="s">
        <v>47</v>
      </c>
      <c r="C46" s="149" t="s">
        <v>48</v>
      </c>
      <c r="D46" s="147" t="s">
        <v>49</v>
      </c>
      <c r="E46" s="149" t="s">
        <v>50</v>
      </c>
    </row>
    <row r="47" spans="2:5" s="4" customFormat="1" ht="43.5" x14ac:dyDescent="0.35">
      <c r="B47" s="117" t="s">
        <v>23</v>
      </c>
      <c r="C47" s="118" t="s">
        <v>106</v>
      </c>
      <c r="D47" s="119" t="s">
        <v>107</v>
      </c>
      <c r="E47" s="496" t="s">
        <v>398</v>
      </c>
    </row>
    <row r="48" spans="2:5" s="4" customFormat="1" ht="116" x14ac:dyDescent="0.35">
      <c r="B48" s="120" t="s">
        <v>24</v>
      </c>
      <c r="C48" s="121" t="s">
        <v>108</v>
      </c>
      <c r="D48" s="122" t="s">
        <v>109</v>
      </c>
      <c r="E48" s="497"/>
    </row>
    <row r="49" spans="2:5" s="4" customFormat="1" ht="172.5" customHeight="1" x14ac:dyDescent="0.35">
      <c r="B49" s="120" t="s">
        <v>25</v>
      </c>
      <c r="C49" s="121" t="s">
        <v>110</v>
      </c>
      <c r="D49" s="122" t="s">
        <v>111</v>
      </c>
      <c r="E49" s="497"/>
    </row>
    <row r="50" spans="2:5" s="4" customFormat="1" ht="117.75" customHeight="1" x14ac:dyDescent="0.35">
      <c r="B50" s="120" t="s">
        <v>26</v>
      </c>
      <c r="C50" s="121" t="s">
        <v>112</v>
      </c>
      <c r="D50" s="122" t="s">
        <v>113</v>
      </c>
      <c r="E50" s="497"/>
    </row>
    <row r="51" spans="2:5" s="4" customFormat="1" ht="143.25" customHeight="1" x14ac:dyDescent="0.35">
      <c r="B51" s="120" t="s">
        <v>27</v>
      </c>
      <c r="C51" s="121" t="s">
        <v>114</v>
      </c>
      <c r="D51" s="122" t="s">
        <v>115</v>
      </c>
      <c r="E51" s="497"/>
    </row>
    <row r="52" spans="2:5" s="4" customFormat="1" ht="79.5" customHeight="1" thickBot="1" x14ac:dyDescent="0.4">
      <c r="B52" s="123" t="s">
        <v>28</v>
      </c>
      <c r="C52" s="124" t="s">
        <v>116</v>
      </c>
      <c r="D52" s="125" t="s">
        <v>117</v>
      </c>
      <c r="E52" s="498"/>
    </row>
    <row r="53" spans="2:5" s="4" customFormat="1" ht="15" thickBot="1" x14ac:dyDescent="0.4">
      <c r="B53" s="94"/>
      <c r="C53" s="95"/>
      <c r="D53" s="96"/>
      <c r="E53" s="94"/>
    </row>
    <row r="54" spans="2:5" s="4" customFormat="1" ht="19" thickBot="1" x14ac:dyDescent="0.4">
      <c r="B54" s="499" t="s">
        <v>118</v>
      </c>
      <c r="C54" s="500"/>
      <c r="D54" s="501"/>
      <c r="E54" s="502"/>
    </row>
    <row r="55" spans="2:5" s="4" customFormat="1" ht="37.5" thickBot="1" x14ac:dyDescent="0.4">
      <c r="B55" s="72" t="s">
        <v>47</v>
      </c>
      <c r="C55" s="149" t="s">
        <v>48</v>
      </c>
      <c r="D55" s="147" t="s">
        <v>49</v>
      </c>
      <c r="E55" s="149" t="s">
        <v>50</v>
      </c>
    </row>
    <row r="56" spans="2:5" ht="43.5" x14ac:dyDescent="0.25">
      <c r="B56" s="126" t="s">
        <v>29</v>
      </c>
      <c r="C56" s="99" t="s">
        <v>119</v>
      </c>
      <c r="D56" s="100" t="s">
        <v>120</v>
      </c>
      <c r="E56" s="79" t="s">
        <v>398</v>
      </c>
    </row>
    <row r="57" spans="2:5" ht="159.5" x14ac:dyDescent="0.25">
      <c r="B57" s="127" t="s">
        <v>30</v>
      </c>
      <c r="C57" s="128" t="s">
        <v>121</v>
      </c>
      <c r="D57" s="129" t="s">
        <v>122</v>
      </c>
      <c r="E57" s="79" t="s">
        <v>398</v>
      </c>
    </row>
    <row r="58" spans="2:5" ht="72.5" x14ac:dyDescent="0.25">
      <c r="B58" s="127" t="s">
        <v>301</v>
      </c>
      <c r="C58" s="128" t="s">
        <v>123</v>
      </c>
      <c r="D58" s="129" t="s">
        <v>124</v>
      </c>
      <c r="E58" s="79" t="s">
        <v>398</v>
      </c>
    </row>
    <row r="59" spans="2:5" ht="43.5" x14ac:dyDescent="0.25">
      <c r="B59" s="127" t="s">
        <v>32</v>
      </c>
      <c r="C59" s="128" t="s">
        <v>125</v>
      </c>
      <c r="D59" s="128" t="s">
        <v>126</v>
      </c>
      <c r="E59" s="79" t="s">
        <v>398</v>
      </c>
    </row>
    <row r="60" spans="2:5" ht="72.5" x14ac:dyDescent="0.25">
      <c r="B60" s="127" t="s">
        <v>33</v>
      </c>
      <c r="C60" s="128" t="s">
        <v>127</v>
      </c>
      <c r="D60" s="129" t="s">
        <v>128</v>
      </c>
      <c r="E60" s="79" t="s">
        <v>398</v>
      </c>
    </row>
    <row r="61" spans="2:5" ht="72.5" x14ac:dyDescent="0.25">
      <c r="B61" s="127" t="s">
        <v>187</v>
      </c>
      <c r="C61" s="128" t="s">
        <v>297</v>
      </c>
      <c r="D61" s="128" t="s">
        <v>129</v>
      </c>
      <c r="E61" s="79" t="s">
        <v>398</v>
      </c>
    </row>
    <row r="62" spans="2:5" ht="29" x14ac:dyDescent="0.25">
      <c r="B62" s="127" t="s">
        <v>298</v>
      </c>
      <c r="C62" s="128" t="s">
        <v>130</v>
      </c>
      <c r="D62" s="129" t="s">
        <v>131</v>
      </c>
      <c r="E62" s="79" t="s">
        <v>398</v>
      </c>
    </row>
    <row r="63" spans="2:5" ht="89.25" customHeight="1" x14ac:dyDescent="0.25">
      <c r="B63" s="127" t="s">
        <v>188</v>
      </c>
      <c r="C63" s="128" t="s">
        <v>328</v>
      </c>
      <c r="D63" s="128" t="s">
        <v>132</v>
      </c>
      <c r="E63" s="79" t="s">
        <v>398</v>
      </c>
    </row>
    <row r="64" spans="2:5" ht="30" customHeight="1" x14ac:dyDescent="0.25">
      <c r="B64" s="127" t="s">
        <v>299</v>
      </c>
      <c r="C64" s="128" t="s">
        <v>133</v>
      </c>
      <c r="D64" s="129" t="s">
        <v>134</v>
      </c>
      <c r="E64" s="79" t="s">
        <v>398</v>
      </c>
    </row>
    <row r="65" spans="2:5" ht="40.5" customHeight="1" x14ac:dyDescent="0.25">
      <c r="B65" s="131" t="s">
        <v>34</v>
      </c>
      <c r="C65" s="132" t="s">
        <v>135</v>
      </c>
      <c r="D65" s="129" t="s">
        <v>136</v>
      </c>
      <c r="E65" s="79" t="s">
        <v>398</v>
      </c>
    </row>
    <row r="66" spans="2:5" ht="50.25" customHeight="1" x14ac:dyDescent="0.25">
      <c r="B66" s="131" t="s">
        <v>35</v>
      </c>
      <c r="C66" s="132" t="s">
        <v>137</v>
      </c>
      <c r="D66" s="133" t="s">
        <v>138</v>
      </c>
      <c r="E66" s="79" t="s">
        <v>398</v>
      </c>
    </row>
    <row r="67" spans="2:5" ht="42.75" customHeight="1" x14ac:dyDescent="0.25">
      <c r="B67" s="134" t="s">
        <v>139</v>
      </c>
      <c r="C67" s="135" t="s">
        <v>140</v>
      </c>
      <c r="D67" s="133" t="s">
        <v>141</v>
      </c>
      <c r="E67" s="130" t="s">
        <v>89</v>
      </c>
    </row>
    <row r="68" spans="2:5" ht="47.25" customHeight="1" x14ac:dyDescent="0.25">
      <c r="B68" s="134" t="s">
        <v>37</v>
      </c>
      <c r="C68" s="132" t="s">
        <v>135</v>
      </c>
      <c r="D68" s="133" t="s">
        <v>141</v>
      </c>
      <c r="E68" s="130" t="s">
        <v>89</v>
      </c>
    </row>
    <row r="69" spans="2:5" ht="156" customHeight="1" x14ac:dyDescent="0.25">
      <c r="B69" s="134" t="s">
        <v>142</v>
      </c>
      <c r="C69" s="132" t="s">
        <v>143</v>
      </c>
      <c r="D69" s="133" t="s">
        <v>141</v>
      </c>
      <c r="E69" s="130" t="s">
        <v>89</v>
      </c>
    </row>
    <row r="70" spans="2:5" ht="95.25" customHeight="1" x14ac:dyDescent="0.25">
      <c r="B70" s="134" t="s">
        <v>39</v>
      </c>
      <c r="C70" s="132" t="s">
        <v>144</v>
      </c>
      <c r="D70" s="133" t="s">
        <v>141</v>
      </c>
      <c r="E70" s="130" t="s">
        <v>89</v>
      </c>
    </row>
    <row r="71" spans="2:5" ht="44.25" customHeight="1" x14ac:dyDescent="0.25">
      <c r="B71" s="136" t="s">
        <v>40</v>
      </c>
      <c r="C71" s="128" t="s">
        <v>145</v>
      </c>
      <c r="D71" s="129" t="s">
        <v>146</v>
      </c>
      <c r="E71" s="79" t="s">
        <v>398</v>
      </c>
    </row>
    <row r="72" spans="2:5" ht="24" customHeight="1" x14ac:dyDescent="0.25">
      <c r="B72" s="127" t="s">
        <v>41</v>
      </c>
      <c r="C72" s="128" t="s">
        <v>147</v>
      </c>
      <c r="D72" s="129" t="s">
        <v>148</v>
      </c>
      <c r="E72" s="79" t="s">
        <v>398</v>
      </c>
    </row>
    <row r="73" spans="2:5" ht="40.5" customHeight="1" x14ac:dyDescent="0.25">
      <c r="B73" s="127" t="s">
        <v>42</v>
      </c>
      <c r="C73" s="128" t="s">
        <v>149</v>
      </c>
      <c r="D73" s="129" t="s">
        <v>150</v>
      </c>
      <c r="E73" s="79" t="s">
        <v>398</v>
      </c>
    </row>
    <row r="74" spans="2:5" ht="43.5" customHeight="1" x14ac:dyDescent="0.25">
      <c r="B74" s="127" t="s">
        <v>43</v>
      </c>
      <c r="C74" s="128" t="s">
        <v>151</v>
      </c>
      <c r="D74" s="129" t="s">
        <v>152</v>
      </c>
      <c r="E74" s="190" t="s">
        <v>398</v>
      </c>
    </row>
    <row r="75" spans="2:5" ht="93.75" customHeight="1" thickBot="1" x14ac:dyDescent="0.3">
      <c r="B75" s="137" t="s">
        <v>44</v>
      </c>
      <c r="C75" s="138" t="s">
        <v>153</v>
      </c>
      <c r="D75" s="139" t="s">
        <v>154</v>
      </c>
      <c r="E75" s="195" t="s">
        <v>398</v>
      </c>
    </row>
    <row r="76" spans="2:5" ht="15" thickBot="1" x14ac:dyDescent="0.3">
      <c r="B76" s="94"/>
      <c r="C76" s="95"/>
      <c r="D76" s="96"/>
      <c r="E76" s="140"/>
    </row>
    <row r="77" spans="2:5" ht="19" thickBot="1" x14ac:dyDescent="0.3">
      <c r="B77" s="489" t="s">
        <v>8</v>
      </c>
      <c r="C77" s="490"/>
      <c r="D77" s="490"/>
      <c r="E77" s="491"/>
    </row>
    <row r="78" spans="2:5" ht="19" thickBot="1" x14ac:dyDescent="0.3">
      <c r="B78" s="72" t="s">
        <v>47</v>
      </c>
      <c r="C78" s="149" t="s">
        <v>48</v>
      </c>
      <c r="D78" s="147" t="s">
        <v>49</v>
      </c>
      <c r="E78" s="73" t="s">
        <v>50</v>
      </c>
    </row>
    <row r="79" spans="2:5" ht="165" customHeight="1" thickBot="1" x14ac:dyDescent="0.3">
      <c r="B79" s="141" t="s">
        <v>45</v>
      </c>
      <c r="C79" s="142" t="s">
        <v>155</v>
      </c>
      <c r="D79" s="143" t="s">
        <v>156</v>
      </c>
      <c r="E79" s="79" t="s">
        <v>398</v>
      </c>
    </row>
    <row r="80" spans="2:5" ht="15" thickBot="1" x14ac:dyDescent="0.3">
      <c r="B80" s="94"/>
      <c r="C80" s="95"/>
      <c r="D80" s="96"/>
      <c r="E80" s="140"/>
    </row>
    <row r="81" spans="2:5" ht="19" thickBot="1" x14ac:dyDescent="0.3">
      <c r="B81" s="486" t="s">
        <v>9</v>
      </c>
      <c r="C81" s="487"/>
      <c r="D81" s="487"/>
      <c r="E81" s="488"/>
    </row>
    <row r="82" spans="2:5" ht="19" thickBot="1" x14ac:dyDescent="0.3">
      <c r="B82" s="72" t="s">
        <v>47</v>
      </c>
      <c r="C82" s="149" t="s">
        <v>48</v>
      </c>
      <c r="D82" s="147" t="s">
        <v>49</v>
      </c>
      <c r="E82" s="73" t="s">
        <v>50</v>
      </c>
    </row>
    <row r="83" spans="2:5" ht="61.5" customHeight="1" x14ac:dyDescent="0.25">
      <c r="B83" s="55" t="s">
        <v>157</v>
      </c>
      <c r="C83" s="144" t="s">
        <v>158</v>
      </c>
      <c r="D83" s="75" t="s">
        <v>159</v>
      </c>
      <c r="E83" s="79" t="s">
        <v>399</v>
      </c>
    </row>
    <row r="84" spans="2:5" ht="70.5" customHeight="1" x14ac:dyDescent="0.25">
      <c r="B84" s="56" t="s">
        <v>160</v>
      </c>
      <c r="C84" s="145" t="s">
        <v>161</v>
      </c>
      <c r="D84" s="78" t="s">
        <v>162</v>
      </c>
      <c r="E84" s="79" t="s">
        <v>399</v>
      </c>
    </row>
    <row r="85" spans="2:5" ht="54" customHeight="1" thickBot="1" x14ac:dyDescent="0.3">
      <c r="B85" s="57" t="s">
        <v>46</v>
      </c>
      <c r="C85" s="146" t="s">
        <v>163</v>
      </c>
      <c r="D85" s="81" t="s">
        <v>164</v>
      </c>
      <c r="E85" s="79" t="s">
        <v>399</v>
      </c>
    </row>
  </sheetData>
  <sheetProtection formatCells="0" formatColumns="0" formatRows="0" insertColumns="0" insertRows="0" insertHyperlinks="0" deleteColumns="0" deleteRows="0" sort="0" autoFilter="0" pivotTables="0"/>
  <mergeCells count="17">
    <mergeCell ref="D32:D35"/>
    <mergeCell ref="D37:D40"/>
    <mergeCell ref="B81:E81"/>
    <mergeCell ref="B77:E77"/>
    <mergeCell ref="B32:B35"/>
    <mergeCell ref="E32:E35"/>
    <mergeCell ref="B37:B40"/>
    <mergeCell ref="E37:E40"/>
    <mergeCell ref="B45:E45"/>
    <mergeCell ref="E47:E52"/>
    <mergeCell ref="B54:E54"/>
    <mergeCell ref="B7:E7"/>
    <mergeCell ref="B19:E19"/>
    <mergeCell ref="B24:E24"/>
    <mergeCell ref="B27:B30"/>
    <mergeCell ref="E27:E30"/>
    <mergeCell ref="D27:D30"/>
  </mergeCells>
  <conditionalFormatting sqref="B19">
    <cfRule type="duplicateValues" dxfId="164" priority="2"/>
  </conditionalFormatting>
  <conditionalFormatting sqref="B21">
    <cfRule type="duplicateValues" dxfId="163" priority="4"/>
  </conditionalFormatting>
  <conditionalFormatting sqref="B22">
    <cfRule type="duplicateValues" dxfId="162" priority="3"/>
  </conditionalFormatting>
  <pageMargins left="0.7" right="0.7" top="0.75" bottom="0.75" header="0.3" footer="0.3"/>
  <pageSetup scale="6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1:C12"/>
  <sheetViews>
    <sheetView showGridLines="0" zoomScaleNormal="100" workbookViewId="0">
      <selection activeCell="C8" sqref="C8"/>
    </sheetView>
  </sheetViews>
  <sheetFormatPr baseColWidth="10" defaultColWidth="11.453125" defaultRowHeight="12.5" x14ac:dyDescent="0.25"/>
  <cols>
    <col min="1" max="1" width="4.453125" style="3" customWidth="1"/>
    <col min="2" max="2" width="25.81640625" style="3" customWidth="1"/>
    <col min="3" max="3" width="150.26953125" style="3" customWidth="1"/>
    <col min="4" max="16384" width="11.453125" style="3"/>
  </cols>
  <sheetData>
    <row r="1" spans="2:3" ht="13" thickBot="1" x14ac:dyDescent="0.3"/>
    <row r="2" spans="2:3" ht="19" thickBot="1" x14ac:dyDescent="0.3">
      <c r="B2" s="62" t="s">
        <v>165</v>
      </c>
      <c r="C2" s="63" t="s">
        <v>166</v>
      </c>
    </row>
    <row r="3" spans="2:3" ht="58.5" customHeight="1" x14ac:dyDescent="0.25">
      <c r="B3" s="64" t="s">
        <v>167</v>
      </c>
      <c r="C3" s="65" t="s">
        <v>168</v>
      </c>
    </row>
    <row r="4" spans="2:3" ht="99" customHeight="1" x14ac:dyDescent="0.25">
      <c r="B4" s="66" t="s">
        <v>169</v>
      </c>
      <c r="C4" s="67" t="s">
        <v>170</v>
      </c>
    </row>
    <row r="5" spans="2:3" ht="48.75" customHeight="1" x14ac:dyDescent="0.25">
      <c r="B5" s="66" t="s">
        <v>171</v>
      </c>
      <c r="C5" s="68" t="s">
        <v>172</v>
      </c>
    </row>
    <row r="6" spans="2:3" ht="77.25" customHeight="1" x14ac:dyDescent="0.25">
      <c r="B6" s="66" t="s">
        <v>173</v>
      </c>
      <c r="C6" s="68" t="s">
        <v>174</v>
      </c>
    </row>
    <row r="7" spans="2:3" ht="25.5" customHeight="1" x14ac:dyDescent="0.25">
      <c r="B7" s="66" t="s">
        <v>175</v>
      </c>
      <c r="C7" s="67" t="s">
        <v>176</v>
      </c>
    </row>
    <row r="8" spans="2:3" ht="36" customHeight="1" x14ac:dyDescent="0.25">
      <c r="B8" s="66" t="s">
        <v>177</v>
      </c>
      <c r="C8" s="67" t="s">
        <v>178</v>
      </c>
    </row>
    <row r="9" spans="2:3" ht="50.25" customHeight="1" x14ac:dyDescent="0.25">
      <c r="B9" s="66" t="s">
        <v>179</v>
      </c>
      <c r="C9" s="68" t="s">
        <v>180</v>
      </c>
    </row>
    <row r="10" spans="2:3" ht="72.75" customHeight="1" x14ac:dyDescent="0.25">
      <c r="B10" s="66" t="s">
        <v>181</v>
      </c>
      <c r="C10" s="68" t="s">
        <v>182</v>
      </c>
    </row>
    <row r="11" spans="2:3" ht="63" customHeight="1" x14ac:dyDescent="0.25">
      <c r="B11" s="66" t="s">
        <v>183</v>
      </c>
      <c r="C11" s="68" t="s">
        <v>184</v>
      </c>
    </row>
    <row r="12" spans="2:3" ht="63" customHeight="1" thickBot="1" x14ac:dyDescent="0.3">
      <c r="B12" s="69" t="s">
        <v>185</v>
      </c>
      <c r="C12" s="70" t="s">
        <v>186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CBF8-7741-4D0B-B3D5-B2FFC01E82E7}">
  <sheetPr>
    <tabColor theme="4" tint="0.59999389629810485"/>
  </sheetPr>
  <dimension ref="B1:C17"/>
  <sheetViews>
    <sheetView zoomScale="90" zoomScaleNormal="90" workbookViewId="0">
      <selection activeCell="B4" sqref="B4"/>
    </sheetView>
  </sheetViews>
  <sheetFormatPr baseColWidth="10" defaultRowHeight="14.5" x14ac:dyDescent="0.35"/>
  <cols>
    <col min="2" max="2" width="164.54296875" customWidth="1"/>
    <col min="3" max="3" width="15.1796875" customWidth="1"/>
  </cols>
  <sheetData>
    <row r="1" spans="2:3" ht="26.5" thickBot="1" x14ac:dyDescent="0.4">
      <c r="B1" s="189" t="s">
        <v>274</v>
      </c>
      <c r="C1" s="182" t="s">
        <v>302</v>
      </c>
    </row>
    <row r="2" spans="2:3" s="187" customFormat="1" ht="54" customHeight="1" thickBot="1" x14ac:dyDescent="0.4">
      <c r="B2" s="188" t="s">
        <v>307</v>
      </c>
      <c r="C2" s="183" t="s">
        <v>303</v>
      </c>
    </row>
    <row r="3" spans="2:3" s="187" customFormat="1" ht="72.75" customHeight="1" thickBot="1" x14ac:dyDescent="0.4">
      <c r="B3" s="188" t="s">
        <v>308</v>
      </c>
      <c r="C3" s="184" t="s">
        <v>304</v>
      </c>
    </row>
    <row r="4" spans="2:3" s="187" customFormat="1" ht="41.25" customHeight="1" thickBot="1" x14ac:dyDescent="0.4">
      <c r="B4" s="188" t="s">
        <v>309</v>
      </c>
      <c r="C4" s="185" t="s">
        <v>305</v>
      </c>
    </row>
    <row r="5" spans="2:3" s="187" customFormat="1" ht="36.75" customHeight="1" thickBot="1" x14ac:dyDescent="0.4">
      <c r="B5" s="188" t="s">
        <v>310</v>
      </c>
      <c r="C5" s="186" t="s">
        <v>306</v>
      </c>
    </row>
    <row r="6" spans="2:3" ht="15" thickBot="1" x14ac:dyDescent="0.4"/>
    <row r="7" spans="2:3" ht="26.5" thickBot="1" x14ac:dyDescent="0.4">
      <c r="B7" s="189" t="s">
        <v>280</v>
      </c>
      <c r="C7" s="182" t="s">
        <v>302</v>
      </c>
    </row>
    <row r="8" spans="2:3" ht="39.75" customHeight="1" thickBot="1" x14ac:dyDescent="0.4">
      <c r="B8" s="188" t="s">
        <v>311</v>
      </c>
      <c r="C8" s="183" t="s">
        <v>303</v>
      </c>
    </row>
    <row r="9" spans="2:3" ht="39.75" customHeight="1" thickBot="1" x14ac:dyDescent="0.4">
      <c r="B9" s="188" t="s">
        <v>312</v>
      </c>
      <c r="C9" s="184" t="s">
        <v>304</v>
      </c>
    </row>
    <row r="10" spans="2:3" ht="33.75" customHeight="1" thickBot="1" x14ac:dyDescent="0.4">
      <c r="B10" s="188" t="s">
        <v>313</v>
      </c>
      <c r="C10" s="185" t="s">
        <v>305</v>
      </c>
    </row>
    <row r="11" spans="2:3" ht="33.75" customHeight="1" thickBot="1" x14ac:dyDescent="0.4">
      <c r="B11" s="188" t="s">
        <v>314</v>
      </c>
      <c r="C11" s="186" t="s">
        <v>306</v>
      </c>
    </row>
    <row r="12" spans="2:3" ht="15" thickBot="1" x14ac:dyDescent="0.4"/>
    <row r="13" spans="2:3" ht="26.5" thickBot="1" x14ac:dyDescent="0.4">
      <c r="B13" s="189" t="s">
        <v>285</v>
      </c>
      <c r="C13" s="182" t="s">
        <v>302</v>
      </c>
    </row>
    <row r="14" spans="2:3" ht="41.25" customHeight="1" thickBot="1" x14ac:dyDescent="0.4">
      <c r="B14" s="188" t="s">
        <v>315</v>
      </c>
      <c r="C14" s="183" t="s">
        <v>303</v>
      </c>
    </row>
    <row r="15" spans="2:3" ht="31.5" customHeight="1" thickBot="1" x14ac:dyDescent="0.4">
      <c r="B15" s="188" t="s">
        <v>316</v>
      </c>
      <c r="C15" s="184" t="s">
        <v>304</v>
      </c>
    </row>
    <row r="16" spans="2:3" ht="31.5" customHeight="1" thickBot="1" x14ac:dyDescent="0.4">
      <c r="B16" s="188" t="s">
        <v>317</v>
      </c>
      <c r="C16" s="185" t="s">
        <v>305</v>
      </c>
    </row>
    <row r="17" spans="2:3" ht="34.5" customHeight="1" thickBot="1" x14ac:dyDescent="0.4">
      <c r="B17" s="188" t="s">
        <v>314</v>
      </c>
      <c r="C17" s="186"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F608"/>
  <sheetViews>
    <sheetView tabSelected="1" zoomScale="70" zoomScaleNormal="70" workbookViewId="0">
      <pane xSplit="4" ySplit="6" topLeftCell="E598" activePane="bottomRight" state="frozen"/>
      <selection activeCell="A3" sqref="A3"/>
      <selection pane="topRight" activeCell="E3" sqref="E3"/>
      <selection pane="bottomLeft" activeCell="A6" sqref="A6"/>
      <selection pane="bottomRight" activeCell="D602" sqref="D602"/>
    </sheetView>
  </sheetViews>
  <sheetFormatPr baseColWidth="10" defaultColWidth="11.453125" defaultRowHeight="13" zeroHeight="1" x14ac:dyDescent="0.3"/>
  <cols>
    <col min="1" max="1" width="4.1796875" style="196" bestFit="1" customWidth="1"/>
    <col min="2" max="2" width="19.26953125" style="196" customWidth="1"/>
    <col min="3" max="3" width="21.1796875" style="196" customWidth="1"/>
    <col min="4" max="4" width="19.453125" style="196" customWidth="1"/>
    <col min="5" max="5" width="44.7265625" style="197" customWidth="1"/>
    <col min="6" max="6" width="22.7265625" style="196" customWidth="1"/>
    <col min="7" max="7" width="20.81640625" style="196" customWidth="1"/>
    <col min="8" max="8" width="22.1796875" style="196" customWidth="1"/>
    <col min="9" max="9" width="25.7265625" style="196" customWidth="1"/>
    <col min="10" max="10" width="24.7265625" style="196" customWidth="1"/>
    <col min="11" max="11" width="18.90625" style="196" customWidth="1"/>
    <col min="12" max="12" width="16.7265625" style="196" customWidth="1"/>
    <col min="13" max="13" width="16.1796875" style="196" customWidth="1"/>
    <col min="14" max="14" width="27.453125" style="196" customWidth="1"/>
    <col min="15" max="15" width="7.26953125" style="196" hidden="1" customWidth="1"/>
    <col min="16" max="16" width="21.1796875" style="196" customWidth="1"/>
    <col min="17" max="17" width="7.26953125" style="196" hidden="1" customWidth="1"/>
    <col min="18" max="18" width="21.26953125" style="196" customWidth="1"/>
    <col min="19" max="19" width="7.26953125" style="196" hidden="1" customWidth="1"/>
    <col min="20" max="20" width="10.453125" style="196" hidden="1" customWidth="1"/>
    <col min="21" max="21" width="18.1796875" style="196" customWidth="1"/>
    <col min="22" max="22" width="25.81640625" style="196" customWidth="1"/>
    <col min="23" max="24" width="14.26953125" style="196" customWidth="1"/>
    <col min="25" max="25" width="14.90625" style="196" customWidth="1"/>
    <col min="26" max="26" width="15.26953125" style="196" customWidth="1"/>
    <col min="27" max="27" width="14.90625" style="196" customWidth="1"/>
    <col min="28" max="28" width="23.54296875" style="196" customWidth="1"/>
    <col min="29" max="29" width="16.7265625" style="196" customWidth="1"/>
    <col min="30" max="30" width="18.90625" style="196" customWidth="1"/>
    <col min="31" max="31" width="18.54296875" style="196" customWidth="1"/>
    <col min="32" max="32" width="18.1796875" style="196" customWidth="1"/>
    <col min="33" max="33" width="17.08984375" style="196" customWidth="1"/>
    <col min="34" max="34" width="30.54296875" style="196" customWidth="1"/>
    <col min="35" max="35" width="26.1796875" style="196" customWidth="1"/>
    <col min="36" max="36" width="34.81640625" style="196" customWidth="1"/>
    <col min="37" max="37" width="25.81640625" style="196" customWidth="1"/>
    <col min="38" max="38" width="24.1796875" style="196" customWidth="1"/>
    <col min="39" max="39" width="20.90625" style="196" customWidth="1"/>
    <col min="40" max="40" width="32.7265625" style="196" customWidth="1"/>
    <col min="41" max="41" width="33.7265625" style="196" customWidth="1"/>
    <col min="42" max="42" width="26.81640625" style="196" customWidth="1"/>
    <col min="43" max="43" width="22.453125" style="196" customWidth="1"/>
    <col min="44" max="44" width="18.7265625" style="196" customWidth="1"/>
    <col min="45" max="45" width="20.81640625" style="196" customWidth="1"/>
    <col min="46" max="46" width="23.1796875" style="196" customWidth="1"/>
    <col min="47" max="47" width="14.54296875" style="196" customWidth="1"/>
    <col min="48" max="48" width="20" style="196" hidden="1" customWidth="1"/>
    <col min="49" max="49" width="17.54296875" style="196" customWidth="1"/>
    <col min="50" max="50" width="17.7265625" style="196" bestFit="1" customWidth="1"/>
    <col min="51" max="51" width="23" style="196" bestFit="1" customWidth="1"/>
    <col min="52" max="52" width="20.26953125" style="196" customWidth="1"/>
    <col min="53" max="53" width="23.81640625" style="196" customWidth="1"/>
    <col min="54" max="16384" width="11.453125" style="196"/>
  </cols>
  <sheetData>
    <row r="1" spans="1:53" ht="24.5" customHeight="1" x14ac:dyDescent="0.3">
      <c r="A1" s="503"/>
      <c r="B1" s="504"/>
      <c r="C1" s="504"/>
      <c r="D1" s="504"/>
      <c r="E1" s="504" t="s">
        <v>438</v>
      </c>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c r="AX1" s="504"/>
      <c r="AY1" s="504"/>
      <c r="AZ1" s="507"/>
      <c r="BA1" s="289" t="s">
        <v>439</v>
      </c>
    </row>
    <row r="2" spans="1:53" ht="25" customHeight="1" x14ac:dyDescent="0.3">
      <c r="A2" s="503"/>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7"/>
      <c r="BA2" s="290" t="s">
        <v>440</v>
      </c>
    </row>
    <row r="3" spans="1:53" ht="25" customHeight="1" thickBot="1" x14ac:dyDescent="0.35">
      <c r="A3" s="505"/>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c r="AX3" s="506"/>
      <c r="AY3" s="506"/>
      <c r="AZ3" s="508"/>
      <c r="BA3" s="290" t="s">
        <v>441</v>
      </c>
    </row>
    <row r="4" spans="1:53" ht="38" customHeight="1" thickBot="1" x14ac:dyDescent="0.35">
      <c r="A4" s="512" t="s">
        <v>3</v>
      </c>
      <c r="B4" s="513"/>
      <c r="C4" s="513"/>
      <c r="D4" s="513"/>
      <c r="E4" s="513"/>
      <c r="F4" s="513"/>
      <c r="G4" s="513"/>
      <c r="H4" s="513"/>
      <c r="I4" s="513"/>
      <c r="J4" s="513"/>
      <c r="K4" s="512" t="s">
        <v>4</v>
      </c>
      <c r="L4" s="513"/>
      <c r="M4" s="520" t="s">
        <v>5</v>
      </c>
      <c r="N4" s="521"/>
      <c r="O4" s="521"/>
      <c r="P4" s="521"/>
      <c r="Q4" s="521"/>
      <c r="R4" s="521"/>
      <c r="S4" s="521"/>
      <c r="T4" s="521"/>
      <c r="U4" s="521"/>
      <c r="V4" s="522"/>
      <c r="W4" s="514" t="s">
        <v>6</v>
      </c>
      <c r="X4" s="515"/>
      <c r="Y4" s="515"/>
      <c r="Z4" s="515"/>
      <c r="AA4" s="515"/>
      <c r="AB4" s="516"/>
      <c r="AC4" s="517" t="s">
        <v>7</v>
      </c>
      <c r="AD4" s="518"/>
      <c r="AE4" s="518"/>
      <c r="AF4" s="518"/>
      <c r="AG4" s="518"/>
      <c r="AH4" s="518"/>
      <c r="AI4" s="518"/>
      <c r="AJ4" s="518"/>
      <c r="AK4" s="518"/>
      <c r="AL4" s="518"/>
      <c r="AM4" s="518"/>
      <c r="AN4" s="518"/>
      <c r="AO4" s="518"/>
      <c r="AP4" s="518"/>
      <c r="AQ4" s="518"/>
      <c r="AR4" s="518"/>
      <c r="AS4" s="518"/>
      <c r="AT4" s="518"/>
      <c r="AU4" s="518"/>
      <c r="AV4" s="519"/>
      <c r="AW4" s="198" t="s">
        <v>8</v>
      </c>
      <c r="AX4" s="509" t="s">
        <v>9</v>
      </c>
      <c r="AY4" s="510"/>
      <c r="AZ4" s="510"/>
      <c r="BA4" s="511"/>
    </row>
    <row r="5" spans="1:53" ht="78.5" thickBot="1" x14ac:dyDescent="0.35">
      <c r="A5" s="199" t="s">
        <v>10</v>
      </c>
      <c r="B5" s="200" t="s">
        <v>338</v>
      </c>
      <c r="C5" s="200" t="s">
        <v>66</v>
      </c>
      <c r="D5" s="200" t="s">
        <v>11</v>
      </c>
      <c r="E5" s="200" t="s">
        <v>12</v>
      </c>
      <c r="F5" s="200" t="s">
        <v>442</v>
      </c>
      <c r="G5" s="200" t="s">
        <v>336</v>
      </c>
      <c r="H5" s="200" t="s">
        <v>341</v>
      </c>
      <c r="I5" s="200" t="s">
        <v>339</v>
      </c>
      <c r="J5" s="200" t="s">
        <v>340</v>
      </c>
      <c r="K5" s="201" t="s">
        <v>13</v>
      </c>
      <c r="L5" s="202" t="s">
        <v>14</v>
      </c>
      <c r="M5" s="203" t="s">
        <v>15</v>
      </c>
      <c r="N5" s="204" t="s">
        <v>16</v>
      </c>
      <c r="O5" s="205" t="s">
        <v>17</v>
      </c>
      <c r="P5" s="204" t="s">
        <v>18</v>
      </c>
      <c r="Q5" s="205" t="s">
        <v>17</v>
      </c>
      <c r="R5" s="204" t="s">
        <v>19</v>
      </c>
      <c r="S5" s="205" t="s">
        <v>17</v>
      </c>
      <c r="T5" s="205" t="s">
        <v>20</v>
      </c>
      <c r="U5" s="205" t="s">
        <v>21</v>
      </c>
      <c r="V5" s="206" t="s">
        <v>22</v>
      </c>
      <c r="W5" s="207" t="s">
        <v>23</v>
      </c>
      <c r="X5" s="208" t="s">
        <v>24</v>
      </c>
      <c r="Y5" s="208" t="s">
        <v>25</v>
      </c>
      <c r="Z5" s="208" t="s">
        <v>26</v>
      </c>
      <c r="AA5" s="208" t="s">
        <v>27</v>
      </c>
      <c r="AB5" s="209" t="s">
        <v>426</v>
      </c>
      <c r="AC5" s="210" t="s">
        <v>29</v>
      </c>
      <c r="AD5" s="211" t="s">
        <v>30</v>
      </c>
      <c r="AE5" s="211" t="s">
        <v>301</v>
      </c>
      <c r="AF5" s="211" t="s">
        <v>32</v>
      </c>
      <c r="AG5" s="211" t="s">
        <v>33</v>
      </c>
      <c r="AH5" s="211" t="s">
        <v>187</v>
      </c>
      <c r="AI5" s="211" t="s">
        <v>298</v>
      </c>
      <c r="AJ5" s="211" t="s">
        <v>188</v>
      </c>
      <c r="AK5" s="211" t="s">
        <v>299</v>
      </c>
      <c r="AL5" s="212" t="s">
        <v>34</v>
      </c>
      <c r="AM5" s="212" t="s">
        <v>35</v>
      </c>
      <c r="AN5" s="213" t="s">
        <v>36</v>
      </c>
      <c r="AO5" s="205" t="s">
        <v>37</v>
      </c>
      <c r="AP5" s="205" t="s">
        <v>38</v>
      </c>
      <c r="AQ5" s="214" t="s">
        <v>39</v>
      </c>
      <c r="AR5" s="215" t="s">
        <v>40</v>
      </c>
      <c r="AS5" s="215" t="s">
        <v>41</v>
      </c>
      <c r="AT5" s="211" t="s">
        <v>42</v>
      </c>
      <c r="AU5" s="211" t="s">
        <v>43</v>
      </c>
      <c r="AV5" s="211" t="s">
        <v>44</v>
      </c>
      <c r="AW5" s="198" t="s">
        <v>45</v>
      </c>
      <c r="AX5" s="216" t="s">
        <v>346</v>
      </c>
      <c r="AY5" s="217" t="s">
        <v>347</v>
      </c>
      <c r="AZ5" s="217" t="s">
        <v>300</v>
      </c>
      <c r="BA5" s="218" t="s">
        <v>433</v>
      </c>
    </row>
    <row r="6" spans="1:53" s="232" customFormat="1" ht="84.75" customHeight="1" thickBot="1" x14ac:dyDescent="0.3">
      <c r="A6" s="219" t="s">
        <v>318</v>
      </c>
      <c r="B6" s="220" t="s">
        <v>319</v>
      </c>
      <c r="C6" s="220" t="s">
        <v>320</v>
      </c>
      <c r="D6" s="220" t="s">
        <v>321</v>
      </c>
      <c r="E6" s="221" t="s">
        <v>322</v>
      </c>
      <c r="F6" s="220" t="s">
        <v>410</v>
      </c>
      <c r="G6" s="220" t="s">
        <v>337</v>
      </c>
      <c r="H6" s="220" t="s">
        <v>422</v>
      </c>
      <c r="I6" s="220" t="s">
        <v>423</v>
      </c>
      <c r="J6" s="222" t="s">
        <v>424</v>
      </c>
      <c r="K6" s="219" t="s">
        <v>323</v>
      </c>
      <c r="L6" s="220" t="s">
        <v>324</v>
      </c>
      <c r="M6" s="223" t="s">
        <v>425</v>
      </c>
      <c r="N6" s="222" t="s">
        <v>342</v>
      </c>
      <c r="O6" s="222"/>
      <c r="P6" s="222" t="s">
        <v>343</v>
      </c>
      <c r="Q6" s="222"/>
      <c r="R6" s="222" t="s">
        <v>345</v>
      </c>
      <c r="S6" s="222"/>
      <c r="T6" s="222"/>
      <c r="U6" s="222" t="s">
        <v>348</v>
      </c>
      <c r="V6" s="224" t="s">
        <v>325</v>
      </c>
      <c r="W6" s="225" t="s">
        <v>326</v>
      </c>
      <c r="X6" s="226" t="s">
        <v>409</v>
      </c>
      <c r="Y6" s="226" t="s">
        <v>408</v>
      </c>
      <c r="Z6" s="226" t="s">
        <v>407</v>
      </c>
      <c r="AA6" s="226" t="s">
        <v>406</v>
      </c>
      <c r="AB6" s="227" t="s">
        <v>405</v>
      </c>
      <c r="AC6" s="223" t="s">
        <v>427</v>
      </c>
      <c r="AD6" s="228" t="s">
        <v>428</v>
      </c>
      <c r="AE6" s="228" t="s">
        <v>429</v>
      </c>
      <c r="AF6" s="228" t="s">
        <v>430</v>
      </c>
      <c r="AG6" s="228" t="s">
        <v>349</v>
      </c>
      <c r="AH6" s="228" t="s">
        <v>329</v>
      </c>
      <c r="AI6" s="228" t="s">
        <v>327</v>
      </c>
      <c r="AJ6" s="228" t="s">
        <v>330</v>
      </c>
      <c r="AK6" s="228" t="s">
        <v>327</v>
      </c>
      <c r="AL6" s="228" t="s">
        <v>331</v>
      </c>
      <c r="AM6" s="229" t="s">
        <v>332</v>
      </c>
      <c r="AN6" s="225" t="s">
        <v>431</v>
      </c>
      <c r="AO6" s="226" t="s">
        <v>431</v>
      </c>
      <c r="AP6" s="226" t="s">
        <v>431</v>
      </c>
      <c r="AQ6" s="227" t="s">
        <v>431</v>
      </c>
      <c r="AR6" s="223" t="s">
        <v>432</v>
      </c>
      <c r="AS6" s="228" t="s">
        <v>335</v>
      </c>
      <c r="AT6" s="228" t="s">
        <v>333</v>
      </c>
      <c r="AU6" s="228" t="s">
        <v>334</v>
      </c>
      <c r="AV6" s="224" t="s">
        <v>350</v>
      </c>
      <c r="AW6" s="230" t="s">
        <v>344</v>
      </c>
      <c r="AX6" s="230" t="s">
        <v>402</v>
      </c>
      <c r="AY6" s="230" t="s">
        <v>403</v>
      </c>
      <c r="AZ6" s="230" t="s">
        <v>404</v>
      </c>
      <c r="BA6" s="231"/>
    </row>
    <row r="7" spans="1:53" ht="117" customHeight="1" x14ac:dyDescent="0.3">
      <c r="A7" s="233">
        <v>1</v>
      </c>
      <c r="B7" s="234" t="s">
        <v>445</v>
      </c>
      <c r="C7" s="234" t="s">
        <v>446</v>
      </c>
      <c r="D7" s="234" t="s">
        <v>447</v>
      </c>
      <c r="E7" s="235" t="s">
        <v>448</v>
      </c>
      <c r="F7" s="234" t="s">
        <v>449</v>
      </c>
      <c r="G7" s="234">
        <v>2023</v>
      </c>
      <c r="H7" s="234" t="s">
        <v>450</v>
      </c>
      <c r="I7" s="291" t="s">
        <v>451</v>
      </c>
      <c r="J7" s="291" t="s">
        <v>452</v>
      </c>
      <c r="K7" s="233" t="s">
        <v>453</v>
      </c>
      <c r="L7" s="236" t="s">
        <v>447</v>
      </c>
      <c r="M7" s="292" t="s">
        <v>169</v>
      </c>
      <c r="N7" s="261" t="s">
        <v>277</v>
      </c>
      <c r="O7" s="262">
        <v>3</v>
      </c>
      <c r="P7" s="261" t="s">
        <v>264</v>
      </c>
      <c r="Q7" s="262">
        <v>3</v>
      </c>
      <c r="R7" s="261" t="s">
        <v>264</v>
      </c>
      <c r="S7" s="262">
        <v>3</v>
      </c>
      <c r="T7" s="262">
        <v>3</v>
      </c>
      <c r="U7" s="261" t="s">
        <v>264</v>
      </c>
      <c r="V7" s="237" t="s">
        <v>480</v>
      </c>
      <c r="W7" s="238" t="s">
        <v>204</v>
      </c>
      <c r="X7" s="239" t="s">
        <v>204</v>
      </c>
      <c r="Y7" s="239" t="s">
        <v>204</v>
      </c>
      <c r="Z7" s="239" t="s">
        <v>204</v>
      </c>
      <c r="AA7" s="239" t="s">
        <v>204</v>
      </c>
      <c r="AB7" s="240" t="s">
        <v>282</v>
      </c>
      <c r="AC7" s="268" t="s">
        <v>194</v>
      </c>
      <c r="AD7" s="269" t="s">
        <v>229</v>
      </c>
      <c r="AE7" s="269" t="s">
        <v>215</v>
      </c>
      <c r="AF7" s="269" t="s">
        <v>197</v>
      </c>
      <c r="AG7" s="270" t="s">
        <v>497</v>
      </c>
      <c r="AH7" s="269" t="s">
        <v>260</v>
      </c>
      <c r="AI7" s="239" t="s">
        <v>498</v>
      </c>
      <c r="AJ7" s="269" t="s">
        <v>260</v>
      </c>
      <c r="AK7" s="298" t="s">
        <v>498</v>
      </c>
      <c r="AL7" s="268" t="s">
        <v>241</v>
      </c>
      <c r="AM7" s="252" t="s">
        <v>499</v>
      </c>
      <c r="AN7" s="274" t="str">
        <f>IF(ISERROR(VLOOKUP(AL7,'Listas Ley Transparencia'!$H$3:$M$17,2,0)),"",VLOOKUP(AL7,'Listas Ley Transparencia'!$H$3:$M$17,2,0))</f>
        <v>Información exceptuada por daño a los intereses públicos. Artículo 19 Ley 1712 de 2014</v>
      </c>
      <c r="AO7" s="275" t="str">
        <f>IF(ISERROR(VLOOKUP(AL7,'Listas Ley Transparencia'!$H$3:$M$17,3,0)),"",VLOOKUP(AL7,'Listas Ley Transparencia'!$H$3:$M$17,3,0))</f>
        <v>El debido proceso y la igualdad de las partes de los procesos judiciales</v>
      </c>
      <c r="AP7" s="275" t="str">
        <f>IF(ISERROR(VLOOKUP(AL7,'Listas Ley Transparencia'!$H$3:$M$17,4,0)),"",VLOOKUP(AL7,'Listas Ley Transparencia'!$H$3:$M$17,4,0))</f>
        <v>Pública Reservada</v>
      </c>
      <c r="AQ7" s="276" t="str">
        <f>IF(ISERROR(VLOOKUP(AL7,'Listas Ley Transparencia'!$H$3:$M$17,6,0)),"",VLOOKUP(AL7,'Listas Ley Transparencia'!$H$3:$M$17,6,0))</f>
        <v>No Mayor a 15 años</v>
      </c>
      <c r="AR7" s="272" t="s">
        <v>218</v>
      </c>
      <c r="AS7" s="241">
        <v>45291</v>
      </c>
      <c r="AT7" s="269" t="s">
        <v>250</v>
      </c>
      <c r="AU7" s="269" t="s">
        <v>203</v>
      </c>
      <c r="AV7" s="300"/>
      <c r="AW7" s="277" t="s">
        <v>213</v>
      </c>
      <c r="AX7" s="278" t="s">
        <v>213</v>
      </c>
      <c r="AY7" s="279" t="s">
        <v>213</v>
      </c>
      <c r="AZ7" s="279" t="s">
        <v>213</v>
      </c>
      <c r="BA7" s="280" t="str">
        <f>IF(OR(AX7="Si",AY7="Si",AZ7="Si"),"Si","No")</f>
        <v>No</v>
      </c>
    </row>
    <row r="8" spans="1:53" ht="106.5" customHeight="1" x14ac:dyDescent="0.3">
      <c r="A8" s="243">
        <v>2</v>
      </c>
      <c r="B8" s="244" t="s">
        <v>445</v>
      </c>
      <c r="C8" s="244" t="s">
        <v>454</v>
      </c>
      <c r="D8" s="244" t="s">
        <v>455</v>
      </c>
      <c r="E8" s="244" t="s">
        <v>456</v>
      </c>
      <c r="F8" s="244" t="s">
        <v>457</v>
      </c>
      <c r="G8" s="244">
        <v>2023</v>
      </c>
      <c r="H8" s="244" t="s">
        <v>458</v>
      </c>
      <c r="I8" s="244" t="s">
        <v>458</v>
      </c>
      <c r="J8" s="244" t="s">
        <v>458</v>
      </c>
      <c r="K8" s="247" t="s">
        <v>453</v>
      </c>
      <c r="L8" s="248" t="s">
        <v>455</v>
      </c>
      <c r="M8" s="292" t="s">
        <v>169</v>
      </c>
      <c r="N8" s="263" t="s">
        <v>277</v>
      </c>
      <c r="O8" s="262">
        <v>3</v>
      </c>
      <c r="P8" s="263" t="s">
        <v>264</v>
      </c>
      <c r="Q8" s="262">
        <v>3</v>
      </c>
      <c r="R8" s="263" t="s">
        <v>264</v>
      </c>
      <c r="S8" s="262">
        <v>3</v>
      </c>
      <c r="T8" s="264">
        <v>3</v>
      </c>
      <c r="U8" s="261" t="s">
        <v>264</v>
      </c>
      <c r="V8" s="249" t="s">
        <v>480</v>
      </c>
      <c r="W8" s="250" t="s">
        <v>204</v>
      </c>
      <c r="X8" s="251" t="s">
        <v>204</v>
      </c>
      <c r="Y8" s="251" t="s">
        <v>204</v>
      </c>
      <c r="Z8" s="251" t="s">
        <v>204</v>
      </c>
      <c r="AA8" s="251" t="s">
        <v>204</v>
      </c>
      <c r="AB8" s="242" t="s">
        <v>282</v>
      </c>
      <c r="AC8" s="268" t="s">
        <v>194</v>
      </c>
      <c r="AD8" s="268" t="s">
        <v>229</v>
      </c>
      <c r="AE8" s="268" t="s">
        <v>215</v>
      </c>
      <c r="AF8" s="268" t="s">
        <v>197</v>
      </c>
      <c r="AG8" s="271" t="s">
        <v>497</v>
      </c>
      <c r="AH8" s="271" t="s">
        <v>260</v>
      </c>
      <c r="AI8" s="244" t="s">
        <v>458</v>
      </c>
      <c r="AJ8" s="271" t="s">
        <v>260</v>
      </c>
      <c r="AK8" s="244" t="s">
        <v>458</v>
      </c>
      <c r="AL8" s="268" t="s">
        <v>241</v>
      </c>
      <c r="AM8" s="252" t="s">
        <v>500</v>
      </c>
      <c r="AN8" s="274" t="str">
        <f>IF(ISERROR(VLOOKUP(AL8,'Listas Ley Transparencia'!$H$3:$M$17,2,0)),"",VLOOKUP(AL8,'Listas Ley Transparencia'!$H$3:$M$17,2,0))</f>
        <v>Información exceptuada por daño a los intereses públicos. Artículo 19 Ley 1712 de 2014</v>
      </c>
      <c r="AO8" s="275" t="str">
        <f>IF(ISERROR(VLOOKUP(AL8,'Listas Ley Transparencia'!$H$3:$M$17,3,0)),"",VLOOKUP(AL8,'Listas Ley Transparencia'!$H$3:$M$17,3,0))</f>
        <v>El debido proceso y la igualdad de las partes de los procesos judiciales</v>
      </c>
      <c r="AP8" s="275" t="str">
        <f>IF(ISERROR(VLOOKUP(AL8,'Listas Ley Transparencia'!$H$3:$M$17,4,0)),"",VLOOKUP(AL8,'Listas Ley Transparencia'!$H$3:$M$17,4,0))</f>
        <v>Pública Reservada</v>
      </c>
      <c r="AQ8" s="276" t="str">
        <f>IF(ISERROR(VLOOKUP(AL8,'Listas Ley Transparencia'!$H$3:$M$17,6,0)),"",VLOOKUP(AL8,'Listas Ley Transparencia'!$H$3:$M$17,6,0))</f>
        <v>No Mayor a 15 años</v>
      </c>
      <c r="AR8" s="265" t="s">
        <v>218</v>
      </c>
      <c r="AS8" s="253" t="s">
        <v>510</v>
      </c>
      <c r="AT8" s="266" t="s">
        <v>250</v>
      </c>
      <c r="AU8" s="266" t="s">
        <v>203</v>
      </c>
      <c r="AV8" s="242"/>
      <c r="AW8" s="281" t="s">
        <v>213</v>
      </c>
      <c r="AX8" s="282" t="s">
        <v>213</v>
      </c>
      <c r="AY8" s="283" t="s">
        <v>213</v>
      </c>
      <c r="AZ8" s="283" t="s">
        <v>213</v>
      </c>
      <c r="BA8" s="284" t="str">
        <f t="shared" ref="BA8:BA66" si="0">IF(OR(AX8="Si",AY8="Si",AZ8="Si"),"Si","No")</f>
        <v>No</v>
      </c>
    </row>
    <row r="9" spans="1:53" ht="93" customHeight="1" x14ac:dyDescent="0.3">
      <c r="A9" s="243">
        <v>3</v>
      </c>
      <c r="B9" s="244" t="s">
        <v>445</v>
      </c>
      <c r="C9" s="244" t="s">
        <v>446</v>
      </c>
      <c r="D9" s="244" t="s">
        <v>459</v>
      </c>
      <c r="E9" s="244" t="s">
        <v>460</v>
      </c>
      <c r="F9" s="244" t="s">
        <v>449</v>
      </c>
      <c r="G9" s="244">
        <v>2023</v>
      </c>
      <c r="H9" s="244" t="s">
        <v>461</v>
      </c>
      <c r="I9" s="244" t="s">
        <v>462</v>
      </c>
      <c r="J9" s="244" t="s">
        <v>452</v>
      </c>
      <c r="K9" s="247" t="s">
        <v>463</v>
      </c>
      <c r="L9" s="248" t="s">
        <v>459</v>
      </c>
      <c r="M9" s="292" t="s">
        <v>169</v>
      </c>
      <c r="N9" s="263" t="s">
        <v>277</v>
      </c>
      <c r="O9" s="262">
        <v>3</v>
      </c>
      <c r="P9" s="263" t="s">
        <v>264</v>
      </c>
      <c r="Q9" s="262">
        <v>3</v>
      </c>
      <c r="R9" s="263" t="s">
        <v>264</v>
      </c>
      <c r="S9" s="262">
        <v>3</v>
      </c>
      <c r="T9" s="264">
        <v>3</v>
      </c>
      <c r="U9" s="261" t="s">
        <v>264</v>
      </c>
      <c r="V9" s="249" t="s">
        <v>480</v>
      </c>
      <c r="W9" s="250" t="s">
        <v>204</v>
      </c>
      <c r="X9" s="251" t="s">
        <v>204</v>
      </c>
      <c r="Y9" s="251" t="s">
        <v>204</v>
      </c>
      <c r="Z9" s="251" t="s">
        <v>204</v>
      </c>
      <c r="AA9" s="251" t="s">
        <v>204</v>
      </c>
      <c r="AB9" s="242" t="s">
        <v>282</v>
      </c>
      <c r="AC9" s="268" t="s">
        <v>194</v>
      </c>
      <c r="AD9" s="268" t="s">
        <v>229</v>
      </c>
      <c r="AE9" s="268" t="s">
        <v>215</v>
      </c>
      <c r="AF9" s="268" t="s">
        <v>197</v>
      </c>
      <c r="AG9" s="271" t="s">
        <v>501</v>
      </c>
      <c r="AH9" s="271" t="s">
        <v>260</v>
      </c>
      <c r="AI9" s="244" t="s">
        <v>462</v>
      </c>
      <c r="AJ9" s="271" t="s">
        <v>260</v>
      </c>
      <c r="AK9" s="244" t="s">
        <v>452</v>
      </c>
      <c r="AL9" s="268" t="s">
        <v>241</v>
      </c>
      <c r="AM9" s="252" t="s">
        <v>499</v>
      </c>
      <c r="AN9" s="274" t="str">
        <f>IF(ISERROR(VLOOKUP(AL9,'Listas Ley Transparencia'!$H$3:$M$17,2,0)),"",VLOOKUP(AL9,'Listas Ley Transparencia'!$H$3:$M$17,2,0))</f>
        <v>Información exceptuada por daño a los intereses públicos. Artículo 19 Ley 1712 de 2014</v>
      </c>
      <c r="AO9" s="275" t="str">
        <f>IF(ISERROR(VLOOKUP(AL9,'Listas Ley Transparencia'!$H$3:$M$17,3,0)),"",VLOOKUP(AL9,'Listas Ley Transparencia'!$H$3:$M$17,3,0))</f>
        <v>El debido proceso y la igualdad de las partes de los procesos judiciales</v>
      </c>
      <c r="AP9" s="275" t="str">
        <f>IF(ISERROR(VLOOKUP(AL9,'Listas Ley Transparencia'!$H$3:$M$17,4,0)),"",VLOOKUP(AL9,'Listas Ley Transparencia'!$H$3:$M$17,4,0))</f>
        <v>Pública Reservada</v>
      </c>
      <c r="AQ9" s="276" t="str">
        <f>IF(ISERROR(VLOOKUP(AL9,'Listas Ley Transparencia'!$H$3:$M$17,6,0)),"",VLOOKUP(AL9,'Listas Ley Transparencia'!$H$3:$M$17,6,0))</f>
        <v>No Mayor a 15 años</v>
      </c>
      <c r="AR9" s="265" t="s">
        <v>218</v>
      </c>
      <c r="AS9" s="253">
        <v>45291</v>
      </c>
      <c r="AT9" s="266" t="s">
        <v>250</v>
      </c>
      <c r="AU9" s="266" t="s">
        <v>203</v>
      </c>
      <c r="AV9" s="300"/>
      <c r="AW9" s="281" t="s">
        <v>213</v>
      </c>
      <c r="AX9" s="282" t="s">
        <v>213</v>
      </c>
      <c r="AY9" s="283" t="s">
        <v>213</v>
      </c>
      <c r="AZ9" s="283" t="s">
        <v>213</v>
      </c>
      <c r="BA9" s="284" t="str">
        <f t="shared" si="0"/>
        <v>No</v>
      </c>
    </row>
    <row r="10" spans="1:53" ht="75.400000000000006" customHeight="1" x14ac:dyDescent="0.3">
      <c r="A10" s="243">
        <v>4</v>
      </c>
      <c r="B10" s="295" t="s">
        <v>445</v>
      </c>
      <c r="C10" s="244" t="s">
        <v>446</v>
      </c>
      <c r="D10" s="296" t="s">
        <v>464</v>
      </c>
      <c r="E10" s="297" t="s">
        <v>465</v>
      </c>
      <c r="F10" s="244" t="s">
        <v>449</v>
      </c>
      <c r="G10" s="244">
        <v>2023</v>
      </c>
      <c r="H10" s="244" t="s">
        <v>466</v>
      </c>
      <c r="I10" s="244" t="s">
        <v>466</v>
      </c>
      <c r="J10" s="244" t="s">
        <v>466</v>
      </c>
      <c r="K10" s="247" t="s">
        <v>467</v>
      </c>
      <c r="L10" s="246" t="s">
        <v>464</v>
      </c>
      <c r="M10" s="292" t="s">
        <v>169</v>
      </c>
      <c r="N10" s="263" t="s">
        <v>278</v>
      </c>
      <c r="O10" s="262">
        <v>1</v>
      </c>
      <c r="P10" s="263" t="s">
        <v>263</v>
      </c>
      <c r="Q10" s="262">
        <v>5</v>
      </c>
      <c r="R10" s="263" t="s">
        <v>263</v>
      </c>
      <c r="S10" s="262">
        <v>5</v>
      </c>
      <c r="T10" s="264">
        <v>5</v>
      </c>
      <c r="U10" s="261" t="s">
        <v>263</v>
      </c>
      <c r="V10" s="249" t="s">
        <v>480</v>
      </c>
      <c r="W10" s="250" t="s">
        <v>204</v>
      </c>
      <c r="X10" s="251" t="s">
        <v>204</v>
      </c>
      <c r="Y10" s="251" t="s">
        <v>213</v>
      </c>
      <c r="Z10" s="251" t="s">
        <v>213</v>
      </c>
      <c r="AA10" s="251" t="s">
        <v>213</v>
      </c>
      <c r="AB10" s="242" t="s">
        <v>282</v>
      </c>
      <c r="AC10" s="268" t="s">
        <v>194</v>
      </c>
      <c r="AD10" s="268" t="s">
        <v>205</v>
      </c>
      <c r="AE10" s="268" t="s">
        <v>215</v>
      </c>
      <c r="AF10" s="268" t="s">
        <v>197</v>
      </c>
      <c r="AG10" s="271" t="s">
        <v>502</v>
      </c>
      <c r="AH10" s="271" t="s">
        <v>260</v>
      </c>
      <c r="AI10" s="244" t="s">
        <v>466</v>
      </c>
      <c r="AJ10" s="271" t="s">
        <v>260</v>
      </c>
      <c r="AK10" s="244" t="s">
        <v>466</v>
      </c>
      <c r="AL10" s="268" t="s">
        <v>257</v>
      </c>
      <c r="AM10" s="252" t="s">
        <v>499</v>
      </c>
      <c r="AN10" s="274" t="str">
        <f>IF(ISERROR(VLOOKUP(AL10,'Listas Ley Transparencia'!$H$3:$M$17,2,0)),"",VLOOKUP(AL10,'Listas Ley Transparencia'!$H$3:$M$17,2,0))</f>
        <v>Información pública y de conocimiento general</v>
      </c>
      <c r="AO10" s="275" t="str">
        <f>IF(ISERROR(VLOOKUP(AL10,'Listas Ley Transparencia'!$H$3:$M$17,3,0)),"",VLOOKUP(AL10,'Listas Ley Transparencia'!$H$3:$M$17,3,0))</f>
        <v>Información pública y de conocimiento general</v>
      </c>
      <c r="AP10" s="275" t="str">
        <f>IF(ISERROR(VLOOKUP(AL10,'Listas Ley Transparencia'!$H$3:$M$17,4,0)),"",VLOOKUP(AL10,'Listas Ley Transparencia'!$H$3:$M$17,4,0))</f>
        <v>Pública</v>
      </c>
      <c r="AQ10" s="276" t="str">
        <f>IF(ISERROR(VLOOKUP(AL10,'Listas Ley Transparencia'!$H$3:$M$17,6,0)),"",VLOOKUP(AL10,'Listas Ley Transparencia'!$H$3:$M$17,6,0))</f>
        <v>No Aplica</v>
      </c>
      <c r="AR10" s="265" t="s">
        <v>200</v>
      </c>
      <c r="AS10" s="253" t="s">
        <v>480</v>
      </c>
      <c r="AT10" s="266" t="s">
        <v>250</v>
      </c>
      <c r="AU10" s="266" t="s">
        <v>203</v>
      </c>
      <c r="AV10" s="242"/>
      <c r="AW10" s="281" t="s">
        <v>213</v>
      </c>
      <c r="AX10" s="282" t="s">
        <v>213</v>
      </c>
      <c r="AY10" s="283" t="s">
        <v>213</v>
      </c>
      <c r="AZ10" s="283" t="s">
        <v>213</v>
      </c>
      <c r="BA10" s="284" t="str">
        <f t="shared" si="0"/>
        <v>No</v>
      </c>
    </row>
    <row r="11" spans="1:53" ht="93" customHeight="1" x14ac:dyDescent="0.3">
      <c r="A11" s="243">
        <v>5</v>
      </c>
      <c r="B11" s="244" t="s">
        <v>445</v>
      </c>
      <c r="C11" s="244" t="s">
        <v>468</v>
      </c>
      <c r="D11" s="244" t="s">
        <v>469</v>
      </c>
      <c r="E11" s="245" t="s">
        <v>470</v>
      </c>
      <c r="F11" s="244" t="s">
        <v>471</v>
      </c>
      <c r="G11" s="244">
        <v>2023</v>
      </c>
      <c r="H11" s="244" t="s">
        <v>472</v>
      </c>
      <c r="I11" s="244" t="s">
        <v>473</v>
      </c>
      <c r="J11" s="244" t="s">
        <v>474</v>
      </c>
      <c r="K11" s="247" t="s">
        <v>463</v>
      </c>
      <c r="L11" s="248" t="s">
        <v>469</v>
      </c>
      <c r="M11" s="292" t="s">
        <v>169</v>
      </c>
      <c r="N11" s="263" t="s">
        <v>277</v>
      </c>
      <c r="O11" s="262">
        <v>3</v>
      </c>
      <c r="P11" s="263" t="s">
        <v>264</v>
      </c>
      <c r="Q11" s="262">
        <v>3</v>
      </c>
      <c r="R11" s="263" t="s">
        <v>264</v>
      </c>
      <c r="S11" s="262">
        <v>3</v>
      </c>
      <c r="T11" s="264">
        <v>3</v>
      </c>
      <c r="U11" s="263" t="s">
        <v>264</v>
      </c>
      <c r="V11" s="249" t="s">
        <v>480</v>
      </c>
      <c r="W11" s="250" t="s">
        <v>204</v>
      </c>
      <c r="X11" s="251" t="s">
        <v>204</v>
      </c>
      <c r="Y11" s="251" t="s">
        <v>204</v>
      </c>
      <c r="Z11" s="251" t="s">
        <v>204</v>
      </c>
      <c r="AA11" s="251" t="s">
        <v>204</v>
      </c>
      <c r="AB11" s="242" t="s">
        <v>282</v>
      </c>
      <c r="AC11" s="268" t="s">
        <v>194</v>
      </c>
      <c r="AD11" s="268" t="s">
        <v>229</v>
      </c>
      <c r="AE11" s="268" t="s">
        <v>215</v>
      </c>
      <c r="AF11" s="268" t="s">
        <v>197</v>
      </c>
      <c r="AG11" s="271" t="s">
        <v>503</v>
      </c>
      <c r="AH11" s="271" t="s">
        <v>260</v>
      </c>
      <c r="AI11" s="244" t="s">
        <v>472</v>
      </c>
      <c r="AJ11" s="271" t="s">
        <v>260</v>
      </c>
      <c r="AK11" s="244" t="s">
        <v>474</v>
      </c>
      <c r="AL11" s="268" t="s">
        <v>241</v>
      </c>
      <c r="AM11" s="252" t="s">
        <v>504</v>
      </c>
      <c r="AN11" s="274" t="str">
        <f>IF(ISERROR(VLOOKUP(AL11,'Listas Ley Transparencia'!$H$3:$M$17,2,0)),"",VLOOKUP(AL11,'Listas Ley Transparencia'!$H$3:$M$17,2,0))</f>
        <v>Información exceptuada por daño a los intereses públicos. Artículo 19 Ley 1712 de 2014</v>
      </c>
      <c r="AO11" s="275" t="str">
        <f>IF(ISERROR(VLOOKUP(AL11,'Listas Ley Transparencia'!$H$3:$M$17,3,0)),"",VLOOKUP(AL11,'Listas Ley Transparencia'!$H$3:$M$17,3,0))</f>
        <v>El debido proceso y la igualdad de las partes de los procesos judiciales</v>
      </c>
      <c r="AP11" s="275" t="str">
        <f>IF(ISERROR(VLOOKUP(AL11,'Listas Ley Transparencia'!$H$3:$M$17,4,0)),"",VLOOKUP(AL11,'Listas Ley Transparencia'!$H$3:$M$17,4,0))</f>
        <v>Pública Reservada</v>
      </c>
      <c r="AQ11" s="276" t="str">
        <f>IF(ISERROR(VLOOKUP(AL11,'Listas Ley Transparencia'!$H$3:$M$17,6,0)),"",VLOOKUP(AL11,'Listas Ley Transparencia'!$H$3:$M$17,6,0))</f>
        <v>No Mayor a 15 años</v>
      </c>
      <c r="AR11" s="265" t="s">
        <v>218</v>
      </c>
      <c r="AS11" s="253">
        <v>45291</v>
      </c>
      <c r="AT11" s="266" t="s">
        <v>250</v>
      </c>
      <c r="AU11" s="266" t="s">
        <v>203</v>
      </c>
      <c r="AV11" s="266"/>
      <c r="AW11" s="281" t="s">
        <v>213</v>
      </c>
      <c r="AX11" s="282" t="s">
        <v>213</v>
      </c>
      <c r="AY11" s="283" t="s">
        <v>213</v>
      </c>
      <c r="AZ11" s="283" t="s">
        <v>213</v>
      </c>
      <c r="BA11" s="284" t="str">
        <f t="shared" si="0"/>
        <v>No</v>
      </c>
    </row>
    <row r="12" spans="1:53" ht="93" customHeight="1" x14ac:dyDescent="0.3">
      <c r="A12" s="243">
        <v>6</v>
      </c>
      <c r="B12" s="244" t="s">
        <v>445</v>
      </c>
      <c r="C12" s="244" t="s">
        <v>454</v>
      </c>
      <c r="D12" s="244" t="s">
        <v>475</v>
      </c>
      <c r="E12" s="245" t="s">
        <v>476</v>
      </c>
      <c r="F12" s="244" t="s">
        <v>457</v>
      </c>
      <c r="G12" s="244">
        <v>2023</v>
      </c>
      <c r="H12" s="244" t="s">
        <v>458</v>
      </c>
      <c r="I12" s="244" t="s">
        <v>458</v>
      </c>
      <c r="J12" s="244" t="s">
        <v>458</v>
      </c>
      <c r="K12" s="247" t="s">
        <v>463</v>
      </c>
      <c r="L12" s="248" t="s">
        <v>475</v>
      </c>
      <c r="M12" s="292" t="s">
        <v>169</v>
      </c>
      <c r="N12" s="263" t="s">
        <v>277</v>
      </c>
      <c r="O12" s="262">
        <v>3</v>
      </c>
      <c r="P12" s="263" t="s">
        <v>263</v>
      </c>
      <c r="Q12" s="262">
        <v>5</v>
      </c>
      <c r="R12" s="263" t="s">
        <v>263</v>
      </c>
      <c r="S12" s="262">
        <v>5</v>
      </c>
      <c r="T12" s="264">
        <v>5</v>
      </c>
      <c r="U12" s="263" t="s">
        <v>263</v>
      </c>
      <c r="V12" s="249" t="s">
        <v>480</v>
      </c>
      <c r="W12" s="250" t="s">
        <v>204</v>
      </c>
      <c r="X12" s="251" t="s">
        <v>204</v>
      </c>
      <c r="Y12" s="251" t="s">
        <v>204</v>
      </c>
      <c r="Z12" s="251" t="s">
        <v>204</v>
      </c>
      <c r="AA12" s="251" t="s">
        <v>204</v>
      </c>
      <c r="AB12" s="242" t="s">
        <v>282</v>
      </c>
      <c r="AC12" s="268" t="s">
        <v>194</v>
      </c>
      <c r="AD12" s="268" t="s">
        <v>229</v>
      </c>
      <c r="AE12" s="268" t="s">
        <v>215</v>
      </c>
      <c r="AF12" s="268" t="s">
        <v>197</v>
      </c>
      <c r="AG12" s="271" t="s">
        <v>501</v>
      </c>
      <c r="AH12" s="271" t="s">
        <v>260</v>
      </c>
      <c r="AI12" s="244" t="s">
        <v>458</v>
      </c>
      <c r="AJ12" s="271" t="s">
        <v>260</v>
      </c>
      <c r="AK12" s="244" t="s">
        <v>458</v>
      </c>
      <c r="AL12" s="268" t="s">
        <v>241</v>
      </c>
      <c r="AM12" s="252" t="s">
        <v>505</v>
      </c>
      <c r="AN12" s="274" t="str">
        <f>IF(ISERROR(VLOOKUP(AL12,'Listas Ley Transparencia'!$H$3:$M$17,2,0)),"",VLOOKUP(AL12,'Listas Ley Transparencia'!$H$3:$M$17,2,0))</f>
        <v>Información exceptuada por daño a los intereses públicos. Artículo 19 Ley 1712 de 2014</v>
      </c>
      <c r="AO12" s="275" t="str">
        <f>IF(ISERROR(VLOOKUP(AL12,'Listas Ley Transparencia'!$H$3:$M$17,3,0)),"",VLOOKUP(AL12,'Listas Ley Transparencia'!$H$3:$M$17,3,0))</f>
        <v>El debido proceso y la igualdad de las partes de los procesos judiciales</v>
      </c>
      <c r="AP12" s="275" t="str">
        <f>IF(ISERROR(VLOOKUP(AL12,'Listas Ley Transparencia'!$H$3:$M$17,4,0)),"",VLOOKUP(AL12,'Listas Ley Transparencia'!$H$3:$M$17,4,0))</f>
        <v>Pública Reservada</v>
      </c>
      <c r="AQ12" s="276" t="str">
        <f>IF(ISERROR(VLOOKUP(AL12,'Listas Ley Transparencia'!$H$3:$M$17,6,0)),"",VLOOKUP(AL12,'Listas Ley Transparencia'!$H$3:$M$17,6,0))</f>
        <v>No Mayor a 15 años</v>
      </c>
      <c r="AR12" s="265" t="s">
        <v>218</v>
      </c>
      <c r="AS12" s="253">
        <v>44825</v>
      </c>
      <c r="AT12" s="266" t="s">
        <v>250</v>
      </c>
      <c r="AU12" s="266" t="s">
        <v>203</v>
      </c>
      <c r="AV12" s="242"/>
      <c r="AW12" s="281" t="s">
        <v>213</v>
      </c>
      <c r="AX12" s="282" t="s">
        <v>213</v>
      </c>
      <c r="AY12" s="283" t="s">
        <v>213</v>
      </c>
      <c r="AZ12" s="283" t="s">
        <v>213</v>
      </c>
      <c r="BA12" s="284" t="str">
        <f t="shared" si="0"/>
        <v>No</v>
      </c>
    </row>
    <row r="13" spans="1:53" ht="112.15" customHeight="1" x14ac:dyDescent="0.3">
      <c r="A13" s="243">
        <v>7</v>
      </c>
      <c r="B13" s="244" t="s">
        <v>445</v>
      </c>
      <c r="C13" s="244" t="s">
        <v>454</v>
      </c>
      <c r="D13" s="244" t="s">
        <v>477</v>
      </c>
      <c r="E13" s="245" t="s">
        <v>478</v>
      </c>
      <c r="F13" s="244" t="s">
        <v>457</v>
      </c>
      <c r="G13" s="244">
        <v>2023</v>
      </c>
      <c r="H13" s="244" t="s">
        <v>458</v>
      </c>
      <c r="I13" s="244" t="s">
        <v>458</v>
      </c>
      <c r="J13" s="244" t="s">
        <v>458</v>
      </c>
      <c r="K13" s="247" t="s">
        <v>479</v>
      </c>
      <c r="L13" s="248" t="s">
        <v>477</v>
      </c>
      <c r="M13" s="292" t="s">
        <v>169</v>
      </c>
      <c r="N13" s="263" t="s">
        <v>277</v>
      </c>
      <c r="O13" s="262">
        <v>3</v>
      </c>
      <c r="P13" s="263" t="s">
        <v>263</v>
      </c>
      <c r="Q13" s="262">
        <v>5</v>
      </c>
      <c r="R13" s="263" t="s">
        <v>263</v>
      </c>
      <c r="S13" s="262">
        <v>5</v>
      </c>
      <c r="T13" s="264">
        <v>5</v>
      </c>
      <c r="U13" s="263" t="s">
        <v>263</v>
      </c>
      <c r="V13" s="249" t="s">
        <v>480</v>
      </c>
      <c r="W13" s="250" t="s">
        <v>204</v>
      </c>
      <c r="X13" s="251" t="s">
        <v>204</v>
      </c>
      <c r="Y13" s="251" t="s">
        <v>204</v>
      </c>
      <c r="Z13" s="251" t="s">
        <v>204</v>
      </c>
      <c r="AA13" s="251" t="s">
        <v>204</v>
      </c>
      <c r="AB13" s="242" t="s">
        <v>282</v>
      </c>
      <c r="AC13" s="268" t="s">
        <v>194</v>
      </c>
      <c r="AD13" s="268" t="s">
        <v>229</v>
      </c>
      <c r="AE13" s="268" t="s">
        <v>215</v>
      </c>
      <c r="AF13" s="268" t="s">
        <v>197</v>
      </c>
      <c r="AG13" s="271" t="s">
        <v>503</v>
      </c>
      <c r="AH13" s="271" t="s">
        <v>260</v>
      </c>
      <c r="AI13" s="244" t="s">
        <v>458</v>
      </c>
      <c r="AJ13" s="271" t="s">
        <v>260</v>
      </c>
      <c r="AK13" s="244" t="s">
        <v>458</v>
      </c>
      <c r="AL13" s="268" t="s">
        <v>241</v>
      </c>
      <c r="AM13" s="252" t="s">
        <v>505</v>
      </c>
      <c r="AN13" s="274" t="str">
        <f>IF(ISERROR(VLOOKUP(AL13,'Listas Ley Transparencia'!$H$3:$M$17,2,0)),"",VLOOKUP(AL13,'Listas Ley Transparencia'!$H$3:$M$17,2,0))</f>
        <v>Información exceptuada por daño a los intereses públicos. Artículo 19 Ley 1712 de 2014</v>
      </c>
      <c r="AO13" s="275" t="str">
        <f>IF(ISERROR(VLOOKUP(AL13,'Listas Ley Transparencia'!$H$3:$M$17,3,0)),"",VLOOKUP(AL13,'Listas Ley Transparencia'!$H$3:$M$17,3,0))</f>
        <v>El debido proceso y la igualdad de las partes de los procesos judiciales</v>
      </c>
      <c r="AP13" s="275" t="str">
        <f>IF(ISERROR(VLOOKUP(AL13,'Listas Ley Transparencia'!$H$3:$M$17,4,0)),"",VLOOKUP(AL13,'Listas Ley Transparencia'!$H$3:$M$17,4,0))</f>
        <v>Pública Reservada</v>
      </c>
      <c r="AQ13" s="276" t="str">
        <f>IF(ISERROR(VLOOKUP(AL13,'Listas Ley Transparencia'!$H$3:$M$17,6,0)),"",VLOOKUP(AL13,'Listas Ley Transparencia'!$H$3:$M$17,6,0))</f>
        <v>No Mayor a 15 años</v>
      </c>
      <c r="AR13" s="265" t="s">
        <v>218</v>
      </c>
      <c r="AS13" s="253">
        <v>44825</v>
      </c>
      <c r="AT13" s="266" t="s">
        <v>250</v>
      </c>
      <c r="AU13" s="266" t="s">
        <v>203</v>
      </c>
      <c r="AV13" s="242"/>
      <c r="AW13" s="281" t="s">
        <v>213</v>
      </c>
      <c r="AX13" s="282" t="s">
        <v>213</v>
      </c>
      <c r="AY13" s="283" t="s">
        <v>213</v>
      </c>
      <c r="AZ13" s="283" t="s">
        <v>213</v>
      </c>
      <c r="BA13" s="284" t="str">
        <f t="shared" si="0"/>
        <v>No</v>
      </c>
    </row>
    <row r="14" spans="1:53" ht="148.15" customHeight="1" x14ac:dyDescent="0.3">
      <c r="A14" s="243">
        <v>8</v>
      </c>
      <c r="B14" s="244" t="s">
        <v>445</v>
      </c>
      <c r="C14" s="244" t="s">
        <v>480</v>
      </c>
      <c r="D14" s="246" t="s">
        <v>481</v>
      </c>
      <c r="E14" s="246" t="s">
        <v>482</v>
      </c>
      <c r="F14" s="244" t="s">
        <v>480</v>
      </c>
      <c r="G14" s="244">
        <v>2023</v>
      </c>
      <c r="H14" s="246" t="s">
        <v>483</v>
      </c>
      <c r="I14" s="246" t="s">
        <v>483</v>
      </c>
      <c r="J14" s="246" t="s">
        <v>483</v>
      </c>
      <c r="K14" s="247" t="s">
        <v>480</v>
      </c>
      <c r="L14" s="248" t="s">
        <v>484</v>
      </c>
      <c r="M14" s="292" t="s">
        <v>270</v>
      </c>
      <c r="N14" s="263" t="s">
        <v>276</v>
      </c>
      <c r="O14" s="262">
        <v>5</v>
      </c>
      <c r="P14" s="263" t="s">
        <v>264</v>
      </c>
      <c r="Q14" s="262">
        <v>3</v>
      </c>
      <c r="R14" s="263" t="s">
        <v>265</v>
      </c>
      <c r="S14" s="262">
        <v>1</v>
      </c>
      <c r="T14" s="264">
        <v>3</v>
      </c>
      <c r="U14" s="263" t="s">
        <v>264</v>
      </c>
      <c r="V14" s="249" t="s">
        <v>480</v>
      </c>
      <c r="W14" s="250" t="s">
        <v>200</v>
      </c>
      <c r="X14" s="251" t="s">
        <v>200</v>
      </c>
      <c r="Y14" s="251" t="s">
        <v>200</v>
      </c>
      <c r="Z14" s="251" t="s">
        <v>200</v>
      </c>
      <c r="AA14" s="251" t="s">
        <v>200</v>
      </c>
      <c r="AB14" s="242" t="s">
        <v>200</v>
      </c>
      <c r="AC14" s="268" t="s">
        <v>200</v>
      </c>
      <c r="AD14" s="268" t="s">
        <v>200</v>
      </c>
      <c r="AE14" s="268" t="s">
        <v>244</v>
      </c>
      <c r="AF14" s="268" t="s">
        <v>207</v>
      </c>
      <c r="AG14" s="268" t="s">
        <v>506</v>
      </c>
      <c r="AH14" s="271" t="s">
        <v>260</v>
      </c>
      <c r="AI14" s="299" t="s">
        <v>483</v>
      </c>
      <c r="AJ14" s="271" t="s">
        <v>260</v>
      </c>
      <c r="AK14" s="299" t="s">
        <v>483</v>
      </c>
      <c r="AL14" s="268" t="s">
        <v>253</v>
      </c>
      <c r="AM14" s="252" t="s">
        <v>507</v>
      </c>
      <c r="AN14" s="274" t="str">
        <f>IF(ISERROR(VLOOKUP(AL14,'Listas Ley Transparencia'!$H$3:$M$17,2,0)),"",VLOOKUP(AL14,'Listas Ley Transparencia'!$H$3:$M$17,2,0))</f>
        <v>El contenido público puede ser conocido y se limitará el acceso a solicitud a contenido reservado o clasificado</v>
      </c>
      <c r="AO14" s="275" t="str">
        <f>IF(ISERROR(VLOOKUP(AL14,'Listas Ley Transparencia'!$H$3:$M$17,3,0)),"",VLOOKUP(AL14,'Listas Ley Transparencia'!$H$3:$M$17,3,0))</f>
        <v>Información pública con restricción de acceso a la totalidad del contenido</v>
      </c>
      <c r="AP14" s="275" t="str">
        <f>IF(ISERROR(VLOOKUP(AL14,'Listas Ley Transparencia'!$H$3:$M$17,4,0)),"",VLOOKUP(AL14,'Listas Ley Transparencia'!$H$3:$M$17,4,0))</f>
        <v>Pública Reservada / Clasificada</v>
      </c>
      <c r="AQ14" s="276" t="str">
        <f>IF(ISERROR(VLOOKUP(AL14,'Listas Ley Transparencia'!$H$3:$M$17,6,0)),"",VLOOKUP(AL14,'Listas Ley Transparencia'!$H$3:$M$17,6,0))</f>
        <v>No Mayor a 15 años (Reservada) / Ilimitada Clasificada</v>
      </c>
      <c r="AR14" s="265" t="s">
        <v>218</v>
      </c>
      <c r="AS14" s="251" t="s">
        <v>511</v>
      </c>
      <c r="AT14" s="266" t="s">
        <v>250</v>
      </c>
      <c r="AU14" s="266" t="s">
        <v>200</v>
      </c>
      <c r="AV14" s="242"/>
      <c r="AW14" s="281" t="s">
        <v>200</v>
      </c>
      <c r="AX14" s="282" t="s">
        <v>213</v>
      </c>
      <c r="AY14" s="283" t="s">
        <v>213</v>
      </c>
      <c r="AZ14" s="283" t="s">
        <v>213</v>
      </c>
      <c r="BA14" s="284" t="str">
        <f t="shared" si="0"/>
        <v>No</v>
      </c>
    </row>
    <row r="15" spans="1:53" ht="93" customHeight="1" x14ac:dyDescent="0.3">
      <c r="A15" s="243">
        <v>9</v>
      </c>
      <c r="B15" s="244" t="s">
        <v>445</v>
      </c>
      <c r="C15" s="244" t="s">
        <v>480</v>
      </c>
      <c r="D15" s="246" t="s">
        <v>485</v>
      </c>
      <c r="E15" s="246" t="s">
        <v>486</v>
      </c>
      <c r="F15" s="244" t="s">
        <v>480</v>
      </c>
      <c r="G15" s="244">
        <v>2023</v>
      </c>
      <c r="H15" s="246" t="s">
        <v>487</v>
      </c>
      <c r="I15" s="246" t="s">
        <v>487</v>
      </c>
      <c r="J15" s="246" t="s">
        <v>487</v>
      </c>
      <c r="K15" s="247" t="s">
        <v>480</v>
      </c>
      <c r="L15" s="248" t="s">
        <v>484</v>
      </c>
      <c r="M15" s="292" t="s">
        <v>270</v>
      </c>
      <c r="N15" s="263" t="s">
        <v>276</v>
      </c>
      <c r="O15" s="262">
        <v>5</v>
      </c>
      <c r="P15" s="263" t="s">
        <v>264</v>
      </c>
      <c r="Q15" s="262">
        <v>3</v>
      </c>
      <c r="R15" s="263" t="s">
        <v>265</v>
      </c>
      <c r="S15" s="262">
        <v>1</v>
      </c>
      <c r="T15" s="264">
        <v>3</v>
      </c>
      <c r="U15" s="263" t="s">
        <v>264</v>
      </c>
      <c r="V15" s="249" t="s">
        <v>480</v>
      </c>
      <c r="W15" s="250" t="s">
        <v>200</v>
      </c>
      <c r="X15" s="251" t="s">
        <v>200</v>
      </c>
      <c r="Y15" s="251" t="s">
        <v>200</v>
      </c>
      <c r="Z15" s="251" t="s">
        <v>200</v>
      </c>
      <c r="AA15" s="251" t="s">
        <v>200</v>
      </c>
      <c r="AB15" s="242" t="s">
        <v>200</v>
      </c>
      <c r="AC15" s="268" t="s">
        <v>200</v>
      </c>
      <c r="AD15" s="268" t="s">
        <v>200</v>
      </c>
      <c r="AE15" s="268" t="s">
        <v>244</v>
      </c>
      <c r="AF15" s="268" t="s">
        <v>207</v>
      </c>
      <c r="AG15" s="268" t="s">
        <v>506</v>
      </c>
      <c r="AH15" s="271" t="s">
        <v>260</v>
      </c>
      <c r="AI15" s="299" t="s">
        <v>487</v>
      </c>
      <c r="AJ15" s="271" t="s">
        <v>260</v>
      </c>
      <c r="AK15" s="299" t="s">
        <v>487</v>
      </c>
      <c r="AL15" s="268" t="s">
        <v>253</v>
      </c>
      <c r="AM15" s="252" t="s">
        <v>507</v>
      </c>
      <c r="AN15" s="274" t="str">
        <f>IF(ISERROR(VLOOKUP(AL15,'Listas Ley Transparencia'!$H$3:$M$17,2,0)),"",VLOOKUP(AL15,'Listas Ley Transparencia'!$H$3:$M$17,2,0))</f>
        <v>El contenido público puede ser conocido y se limitará el acceso a solicitud a contenido reservado o clasificado</v>
      </c>
      <c r="AO15" s="275" t="str">
        <f>IF(ISERROR(VLOOKUP(AL15,'Listas Ley Transparencia'!$H$3:$M$17,3,0)),"",VLOOKUP(AL15,'Listas Ley Transparencia'!$H$3:$M$17,3,0))</f>
        <v>Información pública con restricción de acceso a la totalidad del contenido</v>
      </c>
      <c r="AP15" s="275" t="str">
        <f>IF(ISERROR(VLOOKUP(AL15,'Listas Ley Transparencia'!$H$3:$M$17,4,0)),"",VLOOKUP(AL15,'Listas Ley Transparencia'!$H$3:$M$17,4,0))</f>
        <v>Pública Reservada / Clasificada</v>
      </c>
      <c r="AQ15" s="276" t="str">
        <f>IF(ISERROR(VLOOKUP(AL15,'Listas Ley Transparencia'!$H$3:$M$17,6,0)),"",VLOOKUP(AL15,'Listas Ley Transparencia'!$H$3:$M$17,6,0))</f>
        <v>No Mayor a 15 años (Reservada) / Ilimitada Clasificada</v>
      </c>
      <c r="AR15" s="265" t="s">
        <v>218</v>
      </c>
      <c r="AS15" s="251" t="s">
        <v>511</v>
      </c>
      <c r="AT15" s="266" t="s">
        <v>250</v>
      </c>
      <c r="AU15" s="266" t="s">
        <v>200</v>
      </c>
      <c r="AV15" s="242"/>
      <c r="AW15" s="281" t="s">
        <v>200</v>
      </c>
      <c r="AX15" s="282" t="s">
        <v>213</v>
      </c>
      <c r="AY15" s="283" t="s">
        <v>213</v>
      </c>
      <c r="AZ15" s="283" t="s">
        <v>213</v>
      </c>
      <c r="BA15" s="284" t="str">
        <f t="shared" si="0"/>
        <v>No</v>
      </c>
    </row>
    <row r="16" spans="1:53" ht="93" customHeight="1" x14ac:dyDescent="0.3">
      <c r="A16" s="243">
        <v>10</v>
      </c>
      <c r="B16" s="244" t="s">
        <v>445</v>
      </c>
      <c r="C16" s="244" t="s">
        <v>480</v>
      </c>
      <c r="D16" s="246" t="s">
        <v>488</v>
      </c>
      <c r="E16" s="246" t="s">
        <v>489</v>
      </c>
      <c r="F16" s="244" t="s">
        <v>480</v>
      </c>
      <c r="G16" s="244">
        <v>2023</v>
      </c>
      <c r="H16" s="246" t="s">
        <v>490</v>
      </c>
      <c r="I16" s="246" t="s">
        <v>490</v>
      </c>
      <c r="J16" s="246" t="s">
        <v>490</v>
      </c>
      <c r="K16" s="247" t="s">
        <v>480</v>
      </c>
      <c r="L16" s="248" t="s">
        <v>484</v>
      </c>
      <c r="M16" s="292" t="s">
        <v>270</v>
      </c>
      <c r="N16" s="263" t="s">
        <v>276</v>
      </c>
      <c r="O16" s="262">
        <v>5</v>
      </c>
      <c r="P16" s="263" t="s">
        <v>264</v>
      </c>
      <c r="Q16" s="262">
        <v>3</v>
      </c>
      <c r="R16" s="263" t="s">
        <v>265</v>
      </c>
      <c r="S16" s="262">
        <v>1</v>
      </c>
      <c r="T16" s="264">
        <v>3</v>
      </c>
      <c r="U16" s="263" t="s">
        <v>264</v>
      </c>
      <c r="V16" s="249" t="s">
        <v>480</v>
      </c>
      <c r="W16" s="250" t="s">
        <v>200</v>
      </c>
      <c r="X16" s="251" t="s">
        <v>200</v>
      </c>
      <c r="Y16" s="251" t="s">
        <v>200</v>
      </c>
      <c r="Z16" s="251" t="s">
        <v>200</v>
      </c>
      <c r="AA16" s="251" t="s">
        <v>200</v>
      </c>
      <c r="AB16" s="242" t="s">
        <v>200</v>
      </c>
      <c r="AC16" s="268" t="s">
        <v>200</v>
      </c>
      <c r="AD16" s="268" t="s">
        <v>200</v>
      </c>
      <c r="AE16" s="268" t="s">
        <v>244</v>
      </c>
      <c r="AF16" s="268" t="s">
        <v>207</v>
      </c>
      <c r="AG16" s="268" t="s">
        <v>506</v>
      </c>
      <c r="AH16" s="271" t="s">
        <v>260</v>
      </c>
      <c r="AI16" s="299" t="s">
        <v>508</v>
      </c>
      <c r="AJ16" s="271" t="s">
        <v>260</v>
      </c>
      <c r="AK16" s="299" t="s">
        <v>508</v>
      </c>
      <c r="AL16" s="268" t="s">
        <v>253</v>
      </c>
      <c r="AM16" s="252" t="s">
        <v>507</v>
      </c>
      <c r="AN16" s="274" t="str">
        <f>IF(ISERROR(VLOOKUP(AL16,'Listas Ley Transparencia'!$H$3:$M$17,2,0)),"",VLOOKUP(AL16,'Listas Ley Transparencia'!$H$3:$M$17,2,0))</f>
        <v>El contenido público puede ser conocido y se limitará el acceso a solicitud a contenido reservado o clasificado</v>
      </c>
      <c r="AO16" s="275" t="str">
        <f>IF(ISERROR(VLOOKUP(AL16,'Listas Ley Transparencia'!$H$3:$M$17,3,0)),"",VLOOKUP(AL16,'Listas Ley Transparencia'!$H$3:$M$17,3,0))</f>
        <v>Información pública con restricción de acceso a la totalidad del contenido</v>
      </c>
      <c r="AP16" s="275" t="str">
        <f>IF(ISERROR(VLOOKUP(AL16,'Listas Ley Transparencia'!$H$3:$M$17,4,0)),"",VLOOKUP(AL16,'Listas Ley Transparencia'!$H$3:$M$17,4,0))</f>
        <v>Pública Reservada / Clasificada</v>
      </c>
      <c r="AQ16" s="276" t="str">
        <f>IF(ISERROR(VLOOKUP(AL16,'Listas Ley Transparencia'!$H$3:$M$17,6,0)),"",VLOOKUP(AL16,'Listas Ley Transparencia'!$H$3:$M$17,6,0))</f>
        <v>No Mayor a 15 años (Reservada) / Ilimitada Clasificada</v>
      </c>
      <c r="AR16" s="265" t="s">
        <v>218</v>
      </c>
      <c r="AS16" s="251" t="s">
        <v>511</v>
      </c>
      <c r="AT16" s="266" t="s">
        <v>250</v>
      </c>
      <c r="AU16" s="266" t="s">
        <v>200</v>
      </c>
      <c r="AV16" s="242"/>
      <c r="AW16" s="281" t="s">
        <v>200</v>
      </c>
      <c r="AX16" s="282" t="s">
        <v>213</v>
      </c>
      <c r="AY16" s="283" t="s">
        <v>213</v>
      </c>
      <c r="AZ16" s="283" t="s">
        <v>213</v>
      </c>
      <c r="BA16" s="284" t="str">
        <f t="shared" si="0"/>
        <v>No</v>
      </c>
    </row>
    <row r="17" spans="1:53" ht="93" customHeight="1" x14ac:dyDescent="0.3">
      <c r="A17" s="243">
        <v>11</v>
      </c>
      <c r="B17" s="244" t="s">
        <v>445</v>
      </c>
      <c r="C17" s="244" t="s">
        <v>480</v>
      </c>
      <c r="D17" s="246" t="s">
        <v>491</v>
      </c>
      <c r="E17" s="246" t="s">
        <v>492</v>
      </c>
      <c r="F17" s="244" t="s">
        <v>480</v>
      </c>
      <c r="G17" s="244">
        <v>2023</v>
      </c>
      <c r="H17" s="246" t="s">
        <v>493</v>
      </c>
      <c r="I17" s="246" t="s">
        <v>493</v>
      </c>
      <c r="J17" s="246" t="s">
        <v>493</v>
      </c>
      <c r="K17" s="247" t="s">
        <v>480</v>
      </c>
      <c r="L17" s="248" t="s">
        <v>484</v>
      </c>
      <c r="M17" s="292" t="s">
        <v>270</v>
      </c>
      <c r="N17" s="263" t="s">
        <v>276</v>
      </c>
      <c r="O17" s="262">
        <v>5</v>
      </c>
      <c r="P17" s="263" t="s">
        <v>264</v>
      </c>
      <c r="Q17" s="262">
        <v>3</v>
      </c>
      <c r="R17" s="263" t="s">
        <v>265</v>
      </c>
      <c r="S17" s="262">
        <v>1</v>
      </c>
      <c r="T17" s="264">
        <v>3</v>
      </c>
      <c r="U17" s="263" t="s">
        <v>264</v>
      </c>
      <c r="V17" s="249" t="s">
        <v>480</v>
      </c>
      <c r="W17" s="250" t="s">
        <v>200</v>
      </c>
      <c r="X17" s="251" t="s">
        <v>200</v>
      </c>
      <c r="Y17" s="251" t="s">
        <v>200</v>
      </c>
      <c r="Z17" s="251" t="s">
        <v>200</v>
      </c>
      <c r="AA17" s="251" t="s">
        <v>200</v>
      </c>
      <c r="AB17" s="242" t="s">
        <v>200</v>
      </c>
      <c r="AC17" s="268" t="s">
        <v>200</v>
      </c>
      <c r="AD17" s="268" t="s">
        <v>200</v>
      </c>
      <c r="AE17" s="268" t="s">
        <v>244</v>
      </c>
      <c r="AF17" s="268" t="s">
        <v>207</v>
      </c>
      <c r="AG17" s="268" t="s">
        <v>506</v>
      </c>
      <c r="AH17" s="271" t="s">
        <v>260</v>
      </c>
      <c r="AI17" s="299" t="s">
        <v>493</v>
      </c>
      <c r="AJ17" s="271" t="s">
        <v>260</v>
      </c>
      <c r="AK17" s="299" t="s">
        <v>493</v>
      </c>
      <c r="AL17" s="268" t="s">
        <v>253</v>
      </c>
      <c r="AM17" s="252" t="s">
        <v>507</v>
      </c>
      <c r="AN17" s="274" t="str">
        <f>IF(ISERROR(VLOOKUP(AL17,'Listas Ley Transparencia'!$H$3:$M$17,2,0)),"",VLOOKUP(AL17,'Listas Ley Transparencia'!$H$3:$M$17,2,0))</f>
        <v>El contenido público puede ser conocido y se limitará el acceso a solicitud a contenido reservado o clasificado</v>
      </c>
      <c r="AO17" s="275" t="str">
        <f>IF(ISERROR(VLOOKUP(AL17,'Listas Ley Transparencia'!$H$3:$M$17,3,0)),"",VLOOKUP(AL17,'Listas Ley Transparencia'!$H$3:$M$17,3,0))</f>
        <v>Información pública con restricción de acceso a la totalidad del contenido</v>
      </c>
      <c r="AP17" s="275" t="str">
        <f>IF(ISERROR(VLOOKUP(AL17,'Listas Ley Transparencia'!$H$3:$M$17,4,0)),"",VLOOKUP(AL17,'Listas Ley Transparencia'!$H$3:$M$17,4,0))</f>
        <v>Pública Reservada / Clasificada</v>
      </c>
      <c r="AQ17" s="276" t="str">
        <f>IF(ISERROR(VLOOKUP(AL17,'Listas Ley Transparencia'!$H$3:$M$17,6,0)),"",VLOOKUP(AL17,'Listas Ley Transparencia'!$H$3:$M$17,6,0))</f>
        <v>No Mayor a 15 años (Reservada) / Ilimitada Clasificada</v>
      </c>
      <c r="AR17" s="265" t="s">
        <v>218</v>
      </c>
      <c r="AS17" s="251" t="s">
        <v>511</v>
      </c>
      <c r="AT17" s="266" t="s">
        <v>250</v>
      </c>
      <c r="AU17" s="266" t="s">
        <v>200</v>
      </c>
      <c r="AV17" s="242"/>
      <c r="AW17" s="281" t="s">
        <v>200</v>
      </c>
      <c r="AX17" s="282" t="s">
        <v>213</v>
      </c>
      <c r="AY17" s="283" t="s">
        <v>213</v>
      </c>
      <c r="AZ17" s="283" t="s">
        <v>213</v>
      </c>
      <c r="BA17" s="284" t="str">
        <f t="shared" si="0"/>
        <v>No</v>
      </c>
    </row>
    <row r="18" spans="1:53" ht="93" customHeight="1" x14ac:dyDescent="0.3">
      <c r="A18" s="243">
        <v>12</v>
      </c>
      <c r="B18" s="244" t="s">
        <v>445</v>
      </c>
      <c r="C18" s="244" t="s">
        <v>480</v>
      </c>
      <c r="D18" s="246" t="s">
        <v>494</v>
      </c>
      <c r="E18" s="246" t="s">
        <v>495</v>
      </c>
      <c r="F18" s="244" t="s">
        <v>480</v>
      </c>
      <c r="G18" s="244">
        <v>2023</v>
      </c>
      <c r="H18" s="246" t="s">
        <v>496</v>
      </c>
      <c r="I18" s="246" t="s">
        <v>496</v>
      </c>
      <c r="J18" s="246" t="s">
        <v>496</v>
      </c>
      <c r="K18" s="247" t="s">
        <v>480</v>
      </c>
      <c r="L18" s="248" t="s">
        <v>484</v>
      </c>
      <c r="M18" s="292" t="s">
        <v>270</v>
      </c>
      <c r="N18" s="263" t="s">
        <v>276</v>
      </c>
      <c r="O18" s="262">
        <v>5</v>
      </c>
      <c r="P18" s="263" t="s">
        <v>264</v>
      </c>
      <c r="Q18" s="262">
        <v>3</v>
      </c>
      <c r="R18" s="263" t="s">
        <v>265</v>
      </c>
      <c r="S18" s="262">
        <v>1</v>
      </c>
      <c r="T18" s="264">
        <v>3</v>
      </c>
      <c r="U18" s="263" t="s">
        <v>264</v>
      </c>
      <c r="V18" s="249" t="s">
        <v>480</v>
      </c>
      <c r="W18" s="250" t="s">
        <v>200</v>
      </c>
      <c r="X18" s="251" t="s">
        <v>200</v>
      </c>
      <c r="Y18" s="251" t="s">
        <v>200</v>
      </c>
      <c r="Z18" s="251" t="s">
        <v>200</v>
      </c>
      <c r="AA18" s="251" t="s">
        <v>200</v>
      </c>
      <c r="AB18" s="242" t="s">
        <v>200</v>
      </c>
      <c r="AC18" s="268" t="s">
        <v>200</v>
      </c>
      <c r="AD18" s="268" t="s">
        <v>200</v>
      </c>
      <c r="AE18" s="268" t="s">
        <v>244</v>
      </c>
      <c r="AF18" s="268" t="s">
        <v>207</v>
      </c>
      <c r="AG18" s="268" t="s">
        <v>506</v>
      </c>
      <c r="AH18" s="271" t="s">
        <v>260</v>
      </c>
      <c r="AI18" s="299" t="s">
        <v>509</v>
      </c>
      <c r="AJ18" s="271" t="s">
        <v>260</v>
      </c>
      <c r="AK18" s="299" t="s">
        <v>509</v>
      </c>
      <c r="AL18" s="268" t="s">
        <v>253</v>
      </c>
      <c r="AM18" s="252" t="s">
        <v>507</v>
      </c>
      <c r="AN18" s="274" t="str">
        <f>IF(ISERROR(VLOOKUP(AL18,'Listas Ley Transparencia'!$H$3:$M$17,2,0)),"",VLOOKUP(AL18,'Listas Ley Transparencia'!$H$3:$M$17,2,0))</f>
        <v>El contenido público puede ser conocido y se limitará el acceso a solicitud a contenido reservado o clasificado</v>
      </c>
      <c r="AO18" s="275" t="str">
        <f>IF(ISERROR(VLOOKUP(AL18,'Listas Ley Transparencia'!$H$3:$M$17,3,0)),"",VLOOKUP(AL18,'Listas Ley Transparencia'!$H$3:$M$17,3,0))</f>
        <v>Información pública con restricción de acceso a la totalidad del contenido</v>
      </c>
      <c r="AP18" s="275" t="str">
        <f>IF(ISERROR(VLOOKUP(AL18,'Listas Ley Transparencia'!$H$3:$M$17,4,0)),"",VLOOKUP(AL18,'Listas Ley Transparencia'!$H$3:$M$17,4,0))</f>
        <v>Pública Reservada / Clasificada</v>
      </c>
      <c r="AQ18" s="276" t="str">
        <f>IF(ISERROR(VLOOKUP(AL18,'Listas Ley Transparencia'!$H$3:$M$17,6,0)),"",VLOOKUP(AL18,'Listas Ley Transparencia'!$H$3:$M$17,6,0))</f>
        <v>No Mayor a 15 años (Reservada) / Ilimitada Clasificada</v>
      </c>
      <c r="AR18" s="265" t="s">
        <v>218</v>
      </c>
      <c r="AS18" s="251" t="s">
        <v>511</v>
      </c>
      <c r="AT18" s="266" t="s">
        <v>250</v>
      </c>
      <c r="AU18" s="266" t="s">
        <v>200</v>
      </c>
      <c r="AV18" s="242"/>
      <c r="AW18" s="281" t="s">
        <v>200</v>
      </c>
      <c r="AX18" s="282" t="s">
        <v>213</v>
      </c>
      <c r="AY18" s="283" t="s">
        <v>213</v>
      </c>
      <c r="AZ18" s="283" t="s">
        <v>213</v>
      </c>
      <c r="BA18" s="284" t="str">
        <f t="shared" si="0"/>
        <v>No</v>
      </c>
    </row>
    <row r="19" spans="1:53" ht="93" customHeight="1" x14ac:dyDescent="0.3">
      <c r="A19" s="243">
        <v>13</v>
      </c>
      <c r="B19" s="244" t="s">
        <v>540</v>
      </c>
      <c r="C19" s="244" t="s">
        <v>512</v>
      </c>
      <c r="D19" s="246" t="s">
        <v>513</v>
      </c>
      <c r="E19" s="246" t="s">
        <v>514</v>
      </c>
      <c r="F19" s="244" t="s">
        <v>515</v>
      </c>
      <c r="G19" s="244">
        <v>2023</v>
      </c>
      <c r="H19" s="246" t="s">
        <v>516</v>
      </c>
      <c r="I19" s="246" t="s">
        <v>517</v>
      </c>
      <c r="J19" s="246" t="s">
        <v>517</v>
      </c>
      <c r="K19" s="247" t="s">
        <v>518</v>
      </c>
      <c r="L19" s="246" t="s">
        <v>513</v>
      </c>
      <c r="M19" s="292" t="s">
        <v>169</v>
      </c>
      <c r="N19" s="261" t="s">
        <v>278</v>
      </c>
      <c r="O19" s="262">
        <v>1</v>
      </c>
      <c r="P19" s="261" t="s">
        <v>263</v>
      </c>
      <c r="Q19" s="262">
        <v>5</v>
      </c>
      <c r="R19" s="261" t="s">
        <v>264</v>
      </c>
      <c r="S19" s="262">
        <v>3</v>
      </c>
      <c r="T19" s="262">
        <v>3</v>
      </c>
      <c r="U19" s="261" t="s">
        <v>264</v>
      </c>
      <c r="V19" s="237" t="s">
        <v>480</v>
      </c>
      <c r="W19" s="250" t="s">
        <v>204</v>
      </c>
      <c r="X19" s="251" t="s">
        <v>204</v>
      </c>
      <c r="Y19" s="251" t="s">
        <v>213</v>
      </c>
      <c r="Z19" s="251" t="s">
        <v>213</v>
      </c>
      <c r="AA19" s="251" t="s">
        <v>213</v>
      </c>
      <c r="AB19" s="242" t="s">
        <v>282</v>
      </c>
      <c r="AC19" s="268" t="s">
        <v>194</v>
      </c>
      <c r="AD19" s="268" t="s">
        <v>229</v>
      </c>
      <c r="AE19" s="268" t="s">
        <v>221</v>
      </c>
      <c r="AF19" s="268" t="s">
        <v>207</v>
      </c>
      <c r="AG19" s="271">
        <v>44593</v>
      </c>
      <c r="AH19" s="271" t="s">
        <v>358</v>
      </c>
      <c r="AI19" s="294" t="s">
        <v>480</v>
      </c>
      <c r="AJ19" s="271" t="s">
        <v>358</v>
      </c>
      <c r="AK19" s="293" t="s">
        <v>480</v>
      </c>
      <c r="AL19" s="268" t="s">
        <v>257</v>
      </c>
      <c r="AM19" s="252" t="s">
        <v>480</v>
      </c>
      <c r="AN19" s="274" t="str">
        <f>IF(ISERROR(VLOOKUP(AL19,'Listas Ley Transparencia'!$H$3:$M$17,2,0)),"",VLOOKUP(AL19,'Listas Ley Transparencia'!$H$3:$M$17,2,0))</f>
        <v>Información pública y de conocimiento general</v>
      </c>
      <c r="AO19" s="275" t="str">
        <f>IF(ISERROR(VLOOKUP(AL19,'Listas Ley Transparencia'!$H$3:$M$17,3,0)),"",VLOOKUP(AL19,'Listas Ley Transparencia'!$H$3:$M$17,3,0))</f>
        <v>Información pública y de conocimiento general</v>
      </c>
      <c r="AP19" s="275" t="str">
        <f>IF(ISERROR(VLOOKUP(AL19,'Listas Ley Transparencia'!$H$3:$M$17,4,0)),"",VLOOKUP(AL19,'Listas Ley Transparencia'!$H$3:$M$17,4,0))</f>
        <v>Pública</v>
      </c>
      <c r="AQ19" s="276" t="str">
        <f>IF(ISERROR(VLOOKUP(AL19,'Listas Ley Transparencia'!$H$3:$M$17,6,0)),"",VLOOKUP(AL19,'Listas Ley Transparencia'!$H$3:$M$17,6,0))</f>
        <v>No Aplica</v>
      </c>
      <c r="AR19" s="265" t="s">
        <v>200</v>
      </c>
      <c r="AS19" s="253" t="s">
        <v>480</v>
      </c>
      <c r="AT19" s="266" t="s">
        <v>250</v>
      </c>
      <c r="AU19" s="266" t="s">
        <v>231</v>
      </c>
      <c r="AV19" s="251"/>
      <c r="AW19" s="281" t="s">
        <v>213</v>
      </c>
      <c r="AX19" s="282" t="s">
        <v>213</v>
      </c>
      <c r="AY19" s="283" t="s">
        <v>213</v>
      </c>
      <c r="AZ19" s="283" t="s">
        <v>213</v>
      </c>
      <c r="BA19" s="284" t="str">
        <f t="shared" si="0"/>
        <v>No</v>
      </c>
    </row>
    <row r="20" spans="1:53" ht="93" customHeight="1" x14ac:dyDescent="0.3">
      <c r="A20" s="243">
        <v>14</v>
      </c>
      <c r="B20" s="244" t="s">
        <v>540</v>
      </c>
      <c r="C20" s="246" t="s">
        <v>512</v>
      </c>
      <c r="D20" s="246" t="s">
        <v>519</v>
      </c>
      <c r="E20" s="245" t="s">
        <v>520</v>
      </c>
      <c r="F20" s="244" t="s">
        <v>515</v>
      </c>
      <c r="G20" s="244">
        <v>2023</v>
      </c>
      <c r="H20" s="246" t="s">
        <v>516</v>
      </c>
      <c r="I20" s="255" t="s">
        <v>517</v>
      </c>
      <c r="J20" s="255" t="s">
        <v>517</v>
      </c>
      <c r="K20" s="247" t="s">
        <v>521</v>
      </c>
      <c r="L20" s="248" t="s">
        <v>519</v>
      </c>
      <c r="M20" s="292" t="s">
        <v>169</v>
      </c>
      <c r="N20" s="263" t="s">
        <v>278</v>
      </c>
      <c r="O20" s="262">
        <v>1</v>
      </c>
      <c r="P20" s="263" t="s">
        <v>263</v>
      </c>
      <c r="Q20" s="262">
        <v>5</v>
      </c>
      <c r="R20" s="263" t="s">
        <v>264</v>
      </c>
      <c r="S20" s="262">
        <v>3</v>
      </c>
      <c r="T20" s="264">
        <v>3</v>
      </c>
      <c r="U20" s="261" t="s">
        <v>264</v>
      </c>
      <c r="V20" s="249" t="s">
        <v>480</v>
      </c>
      <c r="W20" s="250" t="s">
        <v>213</v>
      </c>
      <c r="X20" s="251" t="s">
        <v>213</v>
      </c>
      <c r="Y20" s="251" t="s">
        <v>213</v>
      </c>
      <c r="Z20" s="251" t="s">
        <v>213</v>
      </c>
      <c r="AA20" s="251" t="s">
        <v>213</v>
      </c>
      <c r="AB20" s="242" t="s">
        <v>282</v>
      </c>
      <c r="AC20" s="268" t="s">
        <v>194</v>
      </c>
      <c r="AD20" s="268" t="s">
        <v>229</v>
      </c>
      <c r="AE20" s="268" t="s">
        <v>221</v>
      </c>
      <c r="AF20" s="268" t="s">
        <v>197</v>
      </c>
      <c r="AG20" s="271">
        <v>44593</v>
      </c>
      <c r="AH20" s="271" t="s">
        <v>358</v>
      </c>
      <c r="AI20" s="294" t="s">
        <v>480</v>
      </c>
      <c r="AJ20" s="271" t="s">
        <v>358</v>
      </c>
      <c r="AK20" s="293" t="s">
        <v>480</v>
      </c>
      <c r="AL20" s="268" t="s">
        <v>257</v>
      </c>
      <c r="AM20" s="252" t="s">
        <v>480</v>
      </c>
      <c r="AN20" s="274" t="str">
        <f>IF(ISERROR(VLOOKUP(AL20,'Listas Ley Transparencia'!$H$3:$M$17,2,0)),"",VLOOKUP(AL20,'Listas Ley Transparencia'!$H$3:$M$17,2,0))</f>
        <v>Información pública y de conocimiento general</v>
      </c>
      <c r="AO20" s="275" t="str">
        <f>IF(ISERROR(VLOOKUP(AL20,'Listas Ley Transparencia'!$H$3:$M$17,3,0)),"",VLOOKUP(AL20,'Listas Ley Transparencia'!$H$3:$M$17,3,0))</f>
        <v>Información pública y de conocimiento general</v>
      </c>
      <c r="AP20" s="275" t="str">
        <f>IF(ISERROR(VLOOKUP(AL20,'Listas Ley Transparencia'!$H$3:$M$17,4,0)),"",VLOOKUP(AL20,'Listas Ley Transparencia'!$H$3:$M$17,4,0))</f>
        <v>Pública</v>
      </c>
      <c r="AQ20" s="276" t="str">
        <f>IF(ISERROR(VLOOKUP(AL20,'Listas Ley Transparencia'!$H$3:$M$17,6,0)),"",VLOOKUP(AL20,'Listas Ley Transparencia'!$H$3:$M$17,6,0))</f>
        <v>No Aplica</v>
      </c>
      <c r="AR20" s="265" t="s">
        <v>200</v>
      </c>
      <c r="AS20" s="253" t="s">
        <v>480</v>
      </c>
      <c r="AT20" s="266" t="s">
        <v>250</v>
      </c>
      <c r="AU20" s="266" t="s">
        <v>203</v>
      </c>
      <c r="AV20" s="251"/>
      <c r="AW20" s="281" t="s">
        <v>213</v>
      </c>
      <c r="AX20" s="282" t="s">
        <v>213</v>
      </c>
      <c r="AY20" s="283" t="s">
        <v>213</v>
      </c>
      <c r="AZ20" s="283" t="s">
        <v>213</v>
      </c>
      <c r="BA20" s="284" t="str">
        <f t="shared" si="0"/>
        <v>No</v>
      </c>
    </row>
    <row r="21" spans="1:53" ht="93" customHeight="1" x14ac:dyDescent="0.3">
      <c r="A21" s="243">
        <v>15</v>
      </c>
      <c r="B21" s="244" t="s">
        <v>540</v>
      </c>
      <c r="C21" s="246" t="s">
        <v>512</v>
      </c>
      <c r="D21" s="246" t="s">
        <v>522</v>
      </c>
      <c r="E21" s="254" t="s">
        <v>523</v>
      </c>
      <c r="F21" s="244" t="s">
        <v>515</v>
      </c>
      <c r="G21" s="244">
        <v>2023</v>
      </c>
      <c r="H21" s="246" t="s">
        <v>516</v>
      </c>
      <c r="I21" s="255" t="s">
        <v>517</v>
      </c>
      <c r="J21" s="255" t="s">
        <v>517</v>
      </c>
      <c r="K21" s="247" t="s">
        <v>521</v>
      </c>
      <c r="L21" s="248" t="s">
        <v>522</v>
      </c>
      <c r="M21" s="292" t="s">
        <v>169</v>
      </c>
      <c r="N21" s="263" t="s">
        <v>278</v>
      </c>
      <c r="O21" s="262">
        <v>1</v>
      </c>
      <c r="P21" s="263" t="s">
        <v>263</v>
      </c>
      <c r="Q21" s="262">
        <v>5</v>
      </c>
      <c r="R21" s="263" t="s">
        <v>264</v>
      </c>
      <c r="S21" s="262">
        <v>3</v>
      </c>
      <c r="T21" s="264">
        <v>3</v>
      </c>
      <c r="U21" s="261" t="s">
        <v>264</v>
      </c>
      <c r="V21" s="249" t="s">
        <v>480</v>
      </c>
      <c r="W21" s="250" t="s">
        <v>213</v>
      </c>
      <c r="X21" s="251" t="s">
        <v>213</v>
      </c>
      <c r="Y21" s="251" t="s">
        <v>213</v>
      </c>
      <c r="Z21" s="251" t="s">
        <v>213</v>
      </c>
      <c r="AA21" s="251" t="s">
        <v>213</v>
      </c>
      <c r="AB21" s="242" t="s">
        <v>282</v>
      </c>
      <c r="AC21" s="268" t="s">
        <v>194</v>
      </c>
      <c r="AD21" s="268" t="s">
        <v>229</v>
      </c>
      <c r="AE21" s="268" t="s">
        <v>221</v>
      </c>
      <c r="AF21" s="268" t="s">
        <v>197</v>
      </c>
      <c r="AG21" s="271">
        <v>44593</v>
      </c>
      <c r="AH21" s="271" t="s">
        <v>358</v>
      </c>
      <c r="AI21" s="294" t="s">
        <v>480</v>
      </c>
      <c r="AJ21" s="271" t="s">
        <v>358</v>
      </c>
      <c r="AK21" s="293" t="s">
        <v>480</v>
      </c>
      <c r="AL21" s="268" t="s">
        <v>257</v>
      </c>
      <c r="AM21" s="252" t="s">
        <v>480</v>
      </c>
      <c r="AN21" s="274" t="str">
        <f>IF(ISERROR(VLOOKUP(AL21,'Listas Ley Transparencia'!$H$3:$M$17,2,0)),"",VLOOKUP(AL21,'Listas Ley Transparencia'!$H$3:$M$17,2,0))</f>
        <v>Información pública y de conocimiento general</v>
      </c>
      <c r="AO21" s="275" t="str">
        <f>IF(ISERROR(VLOOKUP(AL21,'Listas Ley Transparencia'!$H$3:$M$17,3,0)),"",VLOOKUP(AL21,'Listas Ley Transparencia'!$H$3:$M$17,3,0))</f>
        <v>Información pública y de conocimiento general</v>
      </c>
      <c r="AP21" s="275" t="str">
        <f>IF(ISERROR(VLOOKUP(AL21,'Listas Ley Transparencia'!$H$3:$M$17,4,0)),"",VLOOKUP(AL21,'Listas Ley Transparencia'!$H$3:$M$17,4,0))</f>
        <v>Pública</v>
      </c>
      <c r="AQ21" s="276" t="str">
        <f>IF(ISERROR(VLOOKUP(AL21,'Listas Ley Transparencia'!$H$3:$M$17,6,0)),"",VLOOKUP(AL21,'Listas Ley Transparencia'!$H$3:$M$17,6,0))</f>
        <v>No Aplica</v>
      </c>
      <c r="AR21" s="265" t="s">
        <v>200</v>
      </c>
      <c r="AS21" s="253" t="s">
        <v>480</v>
      </c>
      <c r="AT21" s="266" t="s">
        <v>250</v>
      </c>
      <c r="AU21" s="266" t="s">
        <v>203</v>
      </c>
      <c r="AV21" s="251"/>
      <c r="AW21" s="281" t="s">
        <v>213</v>
      </c>
      <c r="AX21" s="282" t="s">
        <v>213</v>
      </c>
      <c r="AY21" s="283" t="s">
        <v>213</v>
      </c>
      <c r="AZ21" s="283" t="s">
        <v>213</v>
      </c>
      <c r="BA21" s="284" t="str">
        <f t="shared" si="0"/>
        <v>No</v>
      </c>
    </row>
    <row r="22" spans="1:53" ht="93" customHeight="1" x14ac:dyDescent="0.3">
      <c r="A22" s="243">
        <v>16</v>
      </c>
      <c r="B22" s="244" t="s">
        <v>540</v>
      </c>
      <c r="C22" s="246" t="s">
        <v>512</v>
      </c>
      <c r="D22" s="246" t="s">
        <v>524</v>
      </c>
      <c r="E22" s="245" t="s">
        <v>525</v>
      </c>
      <c r="F22" s="244" t="s">
        <v>515</v>
      </c>
      <c r="G22" s="244">
        <v>2023</v>
      </c>
      <c r="H22" s="246" t="s">
        <v>516</v>
      </c>
      <c r="I22" s="255" t="s">
        <v>517</v>
      </c>
      <c r="J22" s="255" t="s">
        <v>517</v>
      </c>
      <c r="K22" s="247" t="s">
        <v>521</v>
      </c>
      <c r="L22" s="248" t="s">
        <v>524</v>
      </c>
      <c r="M22" s="292" t="s">
        <v>169</v>
      </c>
      <c r="N22" s="263" t="s">
        <v>278</v>
      </c>
      <c r="O22" s="262">
        <v>1</v>
      </c>
      <c r="P22" s="263" t="s">
        <v>263</v>
      </c>
      <c r="Q22" s="262">
        <v>5</v>
      </c>
      <c r="R22" s="263" t="s">
        <v>264</v>
      </c>
      <c r="S22" s="262">
        <v>3</v>
      </c>
      <c r="T22" s="264">
        <v>3</v>
      </c>
      <c r="U22" s="261" t="s">
        <v>264</v>
      </c>
      <c r="V22" s="249" t="s">
        <v>480</v>
      </c>
      <c r="W22" s="250" t="s">
        <v>213</v>
      </c>
      <c r="X22" s="251" t="s">
        <v>213</v>
      </c>
      <c r="Y22" s="251" t="s">
        <v>213</v>
      </c>
      <c r="Z22" s="251" t="s">
        <v>213</v>
      </c>
      <c r="AA22" s="251" t="s">
        <v>213</v>
      </c>
      <c r="AB22" s="242" t="s">
        <v>282</v>
      </c>
      <c r="AC22" s="268" t="s">
        <v>194</v>
      </c>
      <c r="AD22" s="268" t="s">
        <v>229</v>
      </c>
      <c r="AE22" s="268" t="s">
        <v>221</v>
      </c>
      <c r="AF22" s="268" t="s">
        <v>197</v>
      </c>
      <c r="AG22" s="271">
        <v>44593</v>
      </c>
      <c r="AH22" s="271" t="s">
        <v>358</v>
      </c>
      <c r="AI22" s="294" t="s">
        <v>480</v>
      </c>
      <c r="AJ22" s="271" t="s">
        <v>358</v>
      </c>
      <c r="AK22" s="293" t="s">
        <v>480</v>
      </c>
      <c r="AL22" s="268" t="s">
        <v>257</v>
      </c>
      <c r="AM22" s="252" t="s">
        <v>480</v>
      </c>
      <c r="AN22" s="274" t="str">
        <f>IF(ISERROR(VLOOKUP(AL22,'Listas Ley Transparencia'!$H$3:$M$17,2,0)),"",VLOOKUP(AL22,'Listas Ley Transparencia'!$H$3:$M$17,2,0))</f>
        <v>Información pública y de conocimiento general</v>
      </c>
      <c r="AO22" s="275" t="str">
        <f>IF(ISERROR(VLOOKUP(AL22,'Listas Ley Transparencia'!$H$3:$M$17,3,0)),"",VLOOKUP(AL22,'Listas Ley Transparencia'!$H$3:$M$17,3,0))</f>
        <v>Información pública y de conocimiento general</v>
      </c>
      <c r="AP22" s="275" t="str">
        <f>IF(ISERROR(VLOOKUP(AL22,'Listas Ley Transparencia'!$H$3:$M$17,4,0)),"",VLOOKUP(AL22,'Listas Ley Transparencia'!$H$3:$M$17,4,0))</f>
        <v>Pública</v>
      </c>
      <c r="AQ22" s="276" t="str">
        <f>IF(ISERROR(VLOOKUP(AL22,'Listas Ley Transparencia'!$H$3:$M$17,6,0)),"",VLOOKUP(AL22,'Listas Ley Transparencia'!$H$3:$M$17,6,0))</f>
        <v>No Aplica</v>
      </c>
      <c r="AR22" s="265" t="s">
        <v>200</v>
      </c>
      <c r="AS22" s="253" t="s">
        <v>480</v>
      </c>
      <c r="AT22" s="266" t="s">
        <v>250</v>
      </c>
      <c r="AU22" s="266" t="s">
        <v>203</v>
      </c>
      <c r="AV22" s="251"/>
      <c r="AW22" s="281" t="s">
        <v>213</v>
      </c>
      <c r="AX22" s="282" t="s">
        <v>213</v>
      </c>
      <c r="AY22" s="283" t="s">
        <v>213</v>
      </c>
      <c r="AZ22" s="283" t="s">
        <v>213</v>
      </c>
      <c r="BA22" s="284" t="str">
        <f t="shared" si="0"/>
        <v>No</v>
      </c>
    </row>
    <row r="23" spans="1:53" ht="93" customHeight="1" x14ac:dyDescent="0.3">
      <c r="A23" s="243">
        <v>17</v>
      </c>
      <c r="B23" s="244" t="s">
        <v>540</v>
      </c>
      <c r="C23" s="246" t="s">
        <v>512</v>
      </c>
      <c r="D23" s="246" t="s">
        <v>526</v>
      </c>
      <c r="E23" s="254" t="s">
        <v>527</v>
      </c>
      <c r="F23" s="244" t="s">
        <v>515</v>
      </c>
      <c r="G23" s="244">
        <v>2023</v>
      </c>
      <c r="H23" s="246" t="s">
        <v>516</v>
      </c>
      <c r="I23" s="255" t="s">
        <v>517</v>
      </c>
      <c r="J23" s="255" t="s">
        <v>517</v>
      </c>
      <c r="K23" s="247" t="s">
        <v>521</v>
      </c>
      <c r="L23" s="248" t="s">
        <v>526</v>
      </c>
      <c r="M23" s="292" t="s">
        <v>169</v>
      </c>
      <c r="N23" s="263" t="s">
        <v>278</v>
      </c>
      <c r="O23" s="262">
        <v>1</v>
      </c>
      <c r="P23" s="263" t="s">
        <v>263</v>
      </c>
      <c r="Q23" s="262">
        <v>5</v>
      </c>
      <c r="R23" s="263" t="s">
        <v>264</v>
      </c>
      <c r="S23" s="262">
        <v>3</v>
      </c>
      <c r="T23" s="264">
        <v>3</v>
      </c>
      <c r="U23" s="263" t="s">
        <v>264</v>
      </c>
      <c r="V23" s="249" t="s">
        <v>480</v>
      </c>
      <c r="W23" s="250" t="s">
        <v>213</v>
      </c>
      <c r="X23" s="251" t="s">
        <v>213</v>
      </c>
      <c r="Y23" s="251" t="s">
        <v>213</v>
      </c>
      <c r="Z23" s="251" t="s">
        <v>213</v>
      </c>
      <c r="AA23" s="251" t="s">
        <v>213</v>
      </c>
      <c r="AB23" s="242" t="s">
        <v>282</v>
      </c>
      <c r="AC23" s="268" t="s">
        <v>194</v>
      </c>
      <c r="AD23" s="268" t="s">
        <v>229</v>
      </c>
      <c r="AE23" s="268" t="s">
        <v>221</v>
      </c>
      <c r="AF23" s="268" t="s">
        <v>197</v>
      </c>
      <c r="AG23" s="271">
        <v>44593</v>
      </c>
      <c r="AH23" s="271" t="s">
        <v>358</v>
      </c>
      <c r="AI23" s="294" t="s">
        <v>480</v>
      </c>
      <c r="AJ23" s="271" t="s">
        <v>358</v>
      </c>
      <c r="AK23" s="293" t="s">
        <v>480</v>
      </c>
      <c r="AL23" s="268" t="s">
        <v>257</v>
      </c>
      <c r="AM23" s="252" t="s">
        <v>480</v>
      </c>
      <c r="AN23" s="274" t="str">
        <f>IF(ISERROR(VLOOKUP(AL23,'Listas Ley Transparencia'!$H$3:$M$17,2,0)),"",VLOOKUP(AL23,'Listas Ley Transparencia'!$H$3:$M$17,2,0))</f>
        <v>Información pública y de conocimiento general</v>
      </c>
      <c r="AO23" s="275" t="str">
        <f>IF(ISERROR(VLOOKUP(AL23,'Listas Ley Transparencia'!$H$3:$M$17,3,0)),"",VLOOKUP(AL23,'Listas Ley Transparencia'!$H$3:$M$17,3,0))</f>
        <v>Información pública y de conocimiento general</v>
      </c>
      <c r="AP23" s="275" t="str">
        <f>IF(ISERROR(VLOOKUP(AL23,'Listas Ley Transparencia'!$H$3:$M$17,4,0)),"",VLOOKUP(AL23,'Listas Ley Transparencia'!$H$3:$M$17,4,0))</f>
        <v>Pública</v>
      </c>
      <c r="AQ23" s="276" t="str">
        <f>IF(ISERROR(VLOOKUP(AL23,'Listas Ley Transparencia'!$H$3:$M$17,6,0)),"",VLOOKUP(AL23,'Listas Ley Transparencia'!$H$3:$M$17,6,0))</f>
        <v>No Aplica</v>
      </c>
      <c r="AR23" s="265" t="s">
        <v>200</v>
      </c>
      <c r="AS23" s="253" t="s">
        <v>480</v>
      </c>
      <c r="AT23" s="266" t="s">
        <v>250</v>
      </c>
      <c r="AU23" s="266" t="s">
        <v>203</v>
      </c>
      <c r="AV23" s="251"/>
      <c r="AW23" s="281" t="s">
        <v>213</v>
      </c>
      <c r="AX23" s="282" t="s">
        <v>213</v>
      </c>
      <c r="AY23" s="283" t="s">
        <v>213</v>
      </c>
      <c r="AZ23" s="283" t="s">
        <v>213</v>
      </c>
      <c r="BA23" s="284" t="str">
        <f t="shared" si="0"/>
        <v>No</v>
      </c>
    </row>
    <row r="24" spans="1:53" ht="93" customHeight="1" x14ac:dyDescent="0.3">
      <c r="A24" s="243">
        <v>18</v>
      </c>
      <c r="B24" s="244" t="s">
        <v>540</v>
      </c>
      <c r="C24" s="246" t="s">
        <v>512</v>
      </c>
      <c r="D24" s="246" t="s">
        <v>528</v>
      </c>
      <c r="E24" s="245" t="s">
        <v>529</v>
      </c>
      <c r="F24" s="244" t="s">
        <v>515</v>
      </c>
      <c r="G24" s="244">
        <v>2023</v>
      </c>
      <c r="H24" s="246" t="s">
        <v>516</v>
      </c>
      <c r="I24" s="255" t="s">
        <v>517</v>
      </c>
      <c r="J24" s="255" t="s">
        <v>517</v>
      </c>
      <c r="K24" s="256" t="s">
        <v>521</v>
      </c>
      <c r="L24" s="248" t="s">
        <v>530</v>
      </c>
      <c r="M24" s="292" t="s">
        <v>169</v>
      </c>
      <c r="N24" s="263" t="s">
        <v>278</v>
      </c>
      <c r="O24" s="262">
        <v>1</v>
      </c>
      <c r="P24" s="263" t="s">
        <v>263</v>
      </c>
      <c r="Q24" s="262">
        <v>5</v>
      </c>
      <c r="R24" s="263" t="s">
        <v>264</v>
      </c>
      <c r="S24" s="262">
        <v>3</v>
      </c>
      <c r="T24" s="264">
        <v>3</v>
      </c>
      <c r="U24" s="263" t="s">
        <v>264</v>
      </c>
      <c r="V24" s="249" t="s">
        <v>480</v>
      </c>
      <c r="W24" s="250" t="s">
        <v>204</v>
      </c>
      <c r="X24" s="251" t="s">
        <v>204</v>
      </c>
      <c r="Y24" s="251" t="s">
        <v>213</v>
      </c>
      <c r="Z24" s="251" t="s">
        <v>213</v>
      </c>
      <c r="AA24" s="251" t="s">
        <v>213</v>
      </c>
      <c r="AB24" s="242" t="s">
        <v>282</v>
      </c>
      <c r="AC24" s="268" t="s">
        <v>194</v>
      </c>
      <c r="AD24" s="268" t="s">
        <v>229</v>
      </c>
      <c r="AE24" s="268" t="s">
        <v>221</v>
      </c>
      <c r="AF24" s="268" t="s">
        <v>197</v>
      </c>
      <c r="AG24" s="271">
        <v>44593</v>
      </c>
      <c r="AH24" s="271" t="s">
        <v>358</v>
      </c>
      <c r="AI24" s="294" t="s">
        <v>480</v>
      </c>
      <c r="AJ24" s="271" t="s">
        <v>358</v>
      </c>
      <c r="AK24" s="293" t="s">
        <v>480</v>
      </c>
      <c r="AL24" s="268" t="s">
        <v>257</v>
      </c>
      <c r="AM24" s="252" t="s">
        <v>480</v>
      </c>
      <c r="AN24" s="274" t="str">
        <f>IF(ISERROR(VLOOKUP(AL24,'Listas Ley Transparencia'!$H$3:$M$17,2,0)),"",VLOOKUP(AL24,'Listas Ley Transparencia'!$H$3:$M$17,2,0))</f>
        <v>Información pública y de conocimiento general</v>
      </c>
      <c r="AO24" s="275" t="str">
        <f>IF(ISERROR(VLOOKUP(AL24,'Listas Ley Transparencia'!$H$3:$M$17,3,0)),"",VLOOKUP(AL24,'Listas Ley Transparencia'!$H$3:$M$17,3,0))</f>
        <v>Información pública y de conocimiento general</v>
      </c>
      <c r="AP24" s="275" t="str">
        <f>IF(ISERROR(VLOOKUP(AL24,'Listas Ley Transparencia'!$H$3:$M$17,4,0)),"",VLOOKUP(AL24,'Listas Ley Transparencia'!$H$3:$M$17,4,0))</f>
        <v>Pública</v>
      </c>
      <c r="AQ24" s="276" t="str">
        <f>IF(ISERROR(VLOOKUP(AL24,'Listas Ley Transparencia'!$H$3:$M$17,6,0)),"",VLOOKUP(AL24,'Listas Ley Transparencia'!$H$3:$M$17,6,0))</f>
        <v>No Aplica</v>
      </c>
      <c r="AR24" s="265" t="s">
        <v>200</v>
      </c>
      <c r="AS24" s="253" t="s">
        <v>480</v>
      </c>
      <c r="AT24" s="266" t="s">
        <v>250</v>
      </c>
      <c r="AU24" s="266" t="s">
        <v>203</v>
      </c>
      <c r="AV24" s="251"/>
      <c r="AW24" s="281" t="s">
        <v>213</v>
      </c>
      <c r="AX24" s="282" t="s">
        <v>213</v>
      </c>
      <c r="AY24" s="283" t="s">
        <v>213</v>
      </c>
      <c r="AZ24" s="283" t="s">
        <v>213</v>
      </c>
      <c r="BA24" s="284" t="str">
        <f t="shared" si="0"/>
        <v>No</v>
      </c>
    </row>
    <row r="25" spans="1:53" ht="93" customHeight="1" x14ac:dyDescent="0.3">
      <c r="A25" s="243">
        <v>19</v>
      </c>
      <c r="B25" s="244" t="s">
        <v>540</v>
      </c>
      <c r="C25" s="246" t="s">
        <v>512</v>
      </c>
      <c r="D25" s="246" t="s">
        <v>531</v>
      </c>
      <c r="E25" s="254" t="s">
        <v>532</v>
      </c>
      <c r="F25" s="244" t="s">
        <v>515</v>
      </c>
      <c r="G25" s="244">
        <v>2023</v>
      </c>
      <c r="H25" s="246" t="s">
        <v>516</v>
      </c>
      <c r="I25" s="255" t="s">
        <v>517</v>
      </c>
      <c r="J25" s="255" t="s">
        <v>517</v>
      </c>
      <c r="K25" s="256" t="s">
        <v>521</v>
      </c>
      <c r="L25" s="248" t="s">
        <v>531</v>
      </c>
      <c r="M25" s="292" t="s">
        <v>169</v>
      </c>
      <c r="N25" s="263" t="s">
        <v>278</v>
      </c>
      <c r="O25" s="262">
        <v>1</v>
      </c>
      <c r="P25" s="263" t="s">
        <v>263</v>
      </c>
      <c r="Q25" s="262">
        <v>5</v>
      </c>
      <c r="R25" s="263" t="s">
        <v>264</v>
      </c>
      <c r="S25" s="262">
        <v>3</v>
      </c>
      <c r="T25" s="264">
        <v>3</v>
      </c>
      <c r="U25" s="263" t="s">
        <v>264</v>
      </c>
      <c r="V25" s="249" t="s">
        <v>480</v>
      </c>
      <c r="W25" s="250" t="s">
        <v>213</v>
      </c>
      <c r="X25" s="251" t="s">
        <v>213</v>
      </c>
      <c r="Y25" s="251" t="s">
        <v>213</v>
      </c>
      <c r="Z25" s="251" t="s">
        <v>213</v>
      </c>
      <c r="AA25" s="251" t="s">
        <v>213</v>
      </c>
      <c r="AB25" s="242" t="s">
        <v>282</v>
      </c>
      <c r="AC25" s="268" t="s">
        <v>194</v>
      </c>
      <c r="AD25" s="268" t="s">
        <v>229</v>
      </c>
      <c r="AE25" s="268" t="s">
        <v>221</v>
      </c>
      <c r="AF25" s="268" t="s">
        <v>197</v>
      </c>
      <c r="AG25" s="271">
        <v>44593</v>
      </c>
      <c r="AH25" s="271" t="s">
        <v>358</v>
      </c>
      <c r="AI25" s="294" t="s">
        <v>480</v>
      </c>
      <c r="AJ25" s="271" t="s">
        <v>358</v>
      </c>
      <c r="AK25" s="293" t="s">
        <v>480</v>
      </c>
      <c r="AL25" s="268" t="s">
        <v>257</v>
      </c>
      <c r="AM25" s="252" t="s">
        <v>480</v>
      </c>
      <c r="AN25" s="274" t="str">
        <f>IF(ISERROR(VLOOKUP(AL25,'Listas Ley Transparencia'!$H$3:$M$17,2,0)),"",VLOOKUP(AL25,'Listas Ley Transparencia'!$H$3:$M$17,2,0))</f>
        <v>Información pública y de conocimiento general</v>
      </c>
      <c r="AO25" s="275" t="str">
        <f>IF(ISERROR(VLOOKUP(AL25,'Listas Ley Transparencia'!$H$3:$M$17,3,0)),"",VLOOKUP(AL25,'Listas Ley Transparencia'!$H$3:$M$17,3,0))</f>
        <v>Información pública y de conocimiento general</v>
      </c>
      <c r="AP25" s="275" t="str">
        <f>IF(ISERROR(VLOOKUP(AL25,'Listas Ley Transparencia'!$H$3:$M$17,4,0)),"",VLOOKUP(AL25,'Listas Ley Transparencia'!$H$3:$M$17,4,0))</f>
        <v>Pública</v>
      </c>
      <c r="AQ25" s="276" t="str">
        <f>IF(ISERROR(VLOOKUP(AL25,'Listas Ley Transparencia'!$H$3:$M$17,6,0)),"",VLOOKUP(AL25,'Listas Ley Transparencia'!$H$3:$M$17,6,0))</f>
        <v>No Aplica</v>
      </c>
      <c r="AR25" s="265" t="s">
        <v>200</v>
      </c>
      <c r="AS25" s="253" t="s">
        <v>480</v>
      </c>
      <c r="AT25" s="266" t="s">
        <v>250</v>
      </c>
      <c r="AU25" s="266" t="s">
        <v>203</v>
      </c>
      <c r="AV25" s="242"/>
      <c r="AW25" s="281" t="s">
        <v>213</v>
      </c>
      <c r="AX25" s="282" t="s">
        <v>213</v>
      </c>
      <c r="AY25" s="283" t="s">
        <v>213</v>
      </c>
      <c r="AZ25" s="283" t="s">
        <v>213</v>
      </c>
      <c r="BA25" s="284" t="str">
        <f t="shared" si="0"/>
        <v>No</v>
      </c>
    </row>
    <row r="26" spans="1:53" ht="93" customHeight="1" x14ac:dyDescent="0.3">
      <c r="A26" s="243">
        <v>20</v>
      </c>
      <c r="B26" s="244" t="s">
        <v>540</v>
      </c>
      <c r="C26" s="246" t="s">
        <v>512</v>
      </c>
      <c r="D26" s="246" t="s">
        <v>533</v>
      </c>
      <c r="E26" s="254" t="s">
        <v>534</v>
      </c>
      <c r="F26" s="244" t="s">
        <v>515</v>
      </c>
      <c r="G26" s="244">
        <v>2023</v>
      </c>
      <c r="H26" s="246" t="s">
        <v>516</v>
      </c>
      <c r="I26" s="255" t="s">
        <v>517</v>
      </c>
      <c r="J26" s="255" t="s">
        <v>517</v>
      </c>
      <c r="K26" s="256" t="s">
        <v>535</v>
      </c>
      <c r="L26" s="248" t="s">
        <v>533</v>
      </c>
      <c r="M26" s="292" t="s">
        <v>169</v>
      </c>
      <c r="N26" s="263" t="s">
        <v>278</v>
      </c>
      <c r="O26" s="262">
        <v>1</v>
      </c>
      <c r="P26" s="263" t="s">
        <v>263</v>
      </c>
      <c r="Q26" s="262">
        <v>5</v>
      </c>
      <c r="R26" s="263" t="s">
        <v>264</v>
      </c>
      <c r="S26" s="262">
        <v>3</v>
      </c>
      <c r="T26" s="264">
        <v>3</v>
      </c>
      <c r="U26" s="263" t="s">
        <v>264</v>
      </c>
      <c r="V26" s="249" t="s">
        <v>480</v>
      </c>
      <c r="W26" s="250" t="s">
        <v>213</v>
      </c>
      <c r="X26" s="251" t="s">
        <v>213</v>
      </c>
      <c r="Y26" s="251" t="s">
        <v>213</v>
      </c>
      <c r="Z26" s="251" t="s">
        <v>213</v>
      </c>
      <c r="AA26" s="251" t="s">
        <v>213</v>
      </c>
      <c r="AB26" s="242" t="s">
        <v>282</v>
      </c>
      <c r="AC26" s="268" t="s">
        <v>194</v>
      </c>
      <c r="AD26" s="268" t="s">
        <v>229</v>
      </c>
      <c r="AE26" s="268" t="s">
        <v>221</v>
      </c>
      <c r="AF26" s="268" t="s">
        <v>197</v>
      </c>
      <c r="AG26" s="271">
        <v>44593</v>
      </c>
      <c r="AH26" s="271" t="s">
        <v>358</v>
      </c>
      <c r="AI26" s="294" t="s">
        <v>480</v>
      </c>
      <c r="AJ26" s="271" t="s">
        <v>358</v>
      </c>
      <c r="AK26" s="293" t="s">
        <v>480</v>
      </c>
      <c r="AL26" s="268" t="s">
        <v>257</v>
      </c>
      <c r="AM26" s="252" t="s">
        <v>480</v>
      </c>
      <c r="AN26" s="274" t="str">
        <f>IF(ISERROR(VLOOKUP(AL26,'Listas Ley Transparencia'!$H$3:$M$17,2,0)),"",VLOOKUP(AL26,'Listas Ley Transparencia'!$H$3:$M$17,2,0))</f>
        <v>Información pública y de conocimiento general</v>
      </c>
      <c r="AO26" s="275" t="str">
        <f>IF(ISERROR(VLOOKUP(AL26,'Listas Ley Transparencia'!$H$3:$M$17,3,0)),"",VLOOKUP(AL26,'Listas Ley Transparencia'!$H$3:$M$17,3,0))</f>
        <v>Información pública y de conocimiento general</v>
      </c>
      <c r="AP26" s="275" t="str">
        <f>IF(ISERROR(VLOOKUP(AL26,'Listas Ley Transparencia'!$H$3:$M$17,4,0)),"",VLOOKUP(AL26,'Listas Ley Transparencia'!$H$3:$M$17,4,0))</f>
        <v>Pública</v>
      </c>
      <c r="AQ26" s="276" t="str">
        <f>IF(ISERROR(VLOOKUP(AL26,'Listas Ley Transparencia'!$H$3:$M$17,6,0)),"",VLOOKUP(AL26,'Listas Ley Transparencia'!$H$3:$M$17,6,0))</f>
        <v>No Aplica</v>
      </c>
      <c r="AR26" s="265" t="s">
        <v>200</v>
      </c>
      <c r="AS26" s="253" t="s">
        <v>480</v>
      </c>
      <c r="AT26" s="266" t="s">
        <v>250</v>
      </c>
      <c r="AU26" s="266" t="s">
        <v>203</v>
      </c>
      <c r="AV26" s="242"/>
      <c r="AW26" s="281" t="s">
        <v>213</v>
      </c>
      <c r="AX26" s="282" t="s">
        <v>213</v>
      </c>
      <c r="AY26" s="283" t="s">
        <v>213</v>
      </c>
      <c r="AZ26" s="283" t="s">
        <v>213</v>
      </c>
      <c r="BA26" s="284" t="str">
        <f t="shared" si="0"/>
        <v>No</v>
      </c>
    </row>
    <row r="27" spans="1:53" ht="93" customHeight="1" x14ac:dyDescent="0.3">
      <c r="A27" s="243">
        <v>21</v>
      </c>
      <c r="B27" s="244" t="s">
        <v>540</v>
      </c>
      <c r="C27" s="246" t="s">
        <v>512</v>
      </c>
      <c r="D27" s="246" t="s">
        <v>536</v>
      </c>
      <c r="E27" s="245" t="s">
        <v>537</v>
      </c>
      <c r="F27" s="244" t="s">
        <v>515</v>
      </c>
      <c r="G27" s="244">
        <v>2023</v>
      </c>
      <c r="H27" s="246" t="s">
        <v>516</v>
      </c>
      <c r="I27" s="255" t="s">
        <v>517</v>
      </c>
      <c r="J27" s="255" t="s">
        <v>517</v>
      </c>
      <c r="K27" s="256" t="s">
        <v>535</v>
      </c>
      <c r="L27" s="248" t="s">
        <v>536</v>
      </c>
      <c r="M27" s="292" t="s">
        <v>169</v>
      </c>
      <c r="N27" s="263" t="s">
        <v>278</v>
      </c>
      <c r="O27" s="262">
        <v>1</v>
      </c>
      <c r="P27" s="263" t="s">
        <v>263</v>
      </c>
      <c r="Q27" s="262">
        <v>5</v>
      </c>
      <c r="R27" s="263" t="s">
        <v>264</v>
      </c>
      <c r="S27" s="262">
        <v>3</v>
      </c>
      <c r="T27" s="264">
        <v>3</v>
      </c>
      <c r="U27" s="263" t="s">
        <v>264</v>
      </c>
      <c r="V27" s="249" t="s">
        <v>480</v>
      </c>
      <c r="W27" s="250" t="s">
        <v>213</v>
      </c>
      <c r="X27" s="251" t="s">
        <v>213</v>
      </c>
      <c r="Y27" s="251" t="s">
        <v>213</v>
      </c>
      <c r="Z27" s="251" t="s">
        <v>213</v>
      </c>
      <c r="AA27" s="251" t="s">
        <v>213</v>
      </c>
      <c r="AB27" s="242" t="s">
        <v>282</v>
      </c>
      <c r="AC27" s="268" t="s">
        <v>194</v>
      </c>
      <c r="AD27" s="268" t="s">
        <v>229</v>
      </c>
      <c r="AE27" s="268" t="s">
        <v>221</v>
      </c>
      <c r="AF27" s="268" t="s">
        <v>197</v>
      </c>
      <c r="AG27" s="271">
        <v>44593</v>
      </c>
      <c r="AH27" s="271" t="s">
        <v>358</v>
      </c>
      <c r="AI27" s="294" t="s">
        <v>480</v>
      </c>
      <c r="AJ27" s="271" t="s">
        <v>358</v>
      </c>
      <c r="AK27" s="293" t="s">
        <v>480</v>
      </c>
      <c r="AL27" s="268" t="s">
        <v>257</v>
      </c>
      <c r="AM27" s="252" t="s">
        <v>480</v>
      </c>
      <c r="AN27" s="274" t="str">
        <f>IF(ISERROR(VLOOKUP(AL27,'Listas Ley Transparencia'!$H$3:$M$17,2,0)),"",VLOOKUP(AL27,'Listas Ley Transparencia'!$H$3:$M$17,2,0))</f>
        <v>Información pública y de conocimiento general</v>
      </c>
      <c r="AO27" s="275" t="str">
        <f>IF(ISERROR(VLOOKUP(AL27,'Listas Ley Transparencia'!$H$3:$M$17,3,0)),"",VLOOKUP(AL27,'Listas Ley Transparencia'!$H$3:$M$17,3,0))</f>
        <v>Información pública y de conocimiento general</v>
      </c>
      <c r="AP27" s="275" t="str">
        <f>IF(ISERROR(VLOOKUP(AL27,'Listas Ley Transparencia'!$H$3:$M$17,4,0)),"",VLOOKUP(AL27,'Listas Ley Transparencia'!$H$3:$M$17,4,0))</f>
        <v>Pública</v>
      </c>
      <c r="AQ27" s="276" t="str">
        <f>IF(ISERROR(VLOOKUP(AL27,'Listas Ley Transparencia'!$H$3:$M$17,6,0)),"",VLOOKUP(AL27,'Listas Ley Transparencia'!$H$3:$M$17,6,0))</f>
        <v>No Aplica</v>
      </c>
      <c r="AR27" s="265" t="s">
        <v>200</v>
      </c>
      <c r="AS27" s="253" t="s">
        <v>480</v>
      </c>
      <c r="AT27" s="266" t="s">
        <v>250</v>
      </c>
      <c r="AU27" s="266" t="s">
        <v>203</v>
      </c>
      <c r="AV27" s="242"/>
      <c r="AW27" s="281" t="s">
        <v>213</v>
      </c>
      <c r="AX27" s="282" t="s">
        <v>213</v>
      </c>
      <c r="AY27" s="283" t="s">
        <v>213</v>
      </c>
      <c r="AZ27" s="283" t="s">
        <v>213</v>
      </c>
      <c r="BA27" s="284" t="str">
        <f t="shared" si="0"/>
        <v>No</v>
      </c>
    </row>
    <row r="28" spans="1:53" ht="93" customHeight="1" x14ac:dyDescent="0.3">
      <c r="A28" s="243">
        <v>22</v>
      </c>
      <c r="B28" s="244" t="s">
        <v>540</v>
      </c>
      <c r="C28" s="244" t="s">
        <v>480</v>
      </c>
      <c r="D28" s="246" t="s">
        <v>538</v>
      </c>
      <c r="E28" s="245" t="s">
        <v>539</v>
      </c>
      <c r="F28" s="244" t="s">
        <v>480</v>
      </c>
      <c r="G28" s="244">
        <v>2023</v>
      </c>
      <c r="H28" s="246" t="s">
        <v>516</v>
      </c>
      <c r="I28" s="246" t="s">
        <v>516</v>
      </c>
      <c r="J28" s="246" t="s">
        <v>516</v>
      </c>
      <c r="K28" s="256" t="s">
        <v>480</v>
      </c>
      <c r="L28" s="257" t="s">
        <v>480</v>
      </c>
      <c r="M28" s="292" t="s">
        <v>270</v>
      </c>
      <c r="N28" s="263" t="s">
        <v>276</v>
      </c>
      <c r="O28" s="262">
        <v>5</v>
      </c>
      <c r="P28" s="263" t="s">
        <v>263</v>
      </c>
      <c r="Q28" s="262">
        <v>5</v>
      </c>
      <c r="R28" s="263" t="s">
        <v>264</v>
      </c>
      <c r="S28" s="262">
        <v>3</v>
      </c>
      <c r="T28" s="264">
        <v>5</v>
      </c>
      <c r="U28" s="263" t="s">
        <v>263</v>
      </c>
      <c r="V28" s="249" t="s">
        <v>480</v>
      </c>
      <c r="W28" s="250" t="s">
        <v>204</v>
      </c>
      <c r="X28" s="251" t="s">
        <v>204</v>
      </c>
      <c r="Y28" s="251" t="s">
        <v>204</v>
      </c>
      <c r="Z28" s="251" t="s">
        <v>204</v>
      </c>
      <c r="AA28" s="251" t="s">
        <v>204</v>
      </c>
      <c r="AB28" s="242" t="s">
        <v>282</v>
      </c>
      <c r="AC28" s="268" t="s">
        <v>200</v>
      </c>
      <c r="AD28" s="268" t="s">
        <v>200</v>
      </c>
      <c r="AE28" s="268" t="s">
        <v>244</v>
      </c>
      <c r="AF28" s="268" t="s">
        <v>207</v>
      </c>
      <c r="AG28" s="271">
        <v>44562</v>
      </c>
      <c r="AH28" s="271" t="s">
        <v>358</v>
      </c>
      <c r="AI28" s="294" t="s">
        <v>480</v>
      </c>
      <c r="AJ28" s="271" t="s">
        <v>358</v>
      </c>
      <c r="AK28" s="293" t="s">
        <v>480</v>
      </c>
      <c r="AL28" s="268" t="s">
        <v>253</v>
      </c>
      <c r="AM28" s="252" t="s">
        <v>541</v>
      </c>
      <c r="AN28" s="274" t="str">
        <f>IF(ISERROR(VLOOKUP(AL28,'Listas Ley Transparencia'!$H$3:$M$17,2,0)),"",VLOOKUP(AL28,'Listas Ley Transparencia'!$H$3:$M$17,2,0))</f>
        <v>El contenido público puede ser conocido y se limitará el acceso a solicitud a contenido reservado o clasificado</v>
      </c>
      <c r="AO28" s="275" t="str">
        <f>IF(ISERROR(VLOOKUP(AL28,'Listas Ley Transparencia'!$H$3:$M$17,3,0)),"",VLOOKUP(AL28,'Listas Ley Transparencia'!$H$3:$M$17,3,0))</f>
        <v>Información pública con restricción de acceso a la totalidad del contenido</v>
      </c>
      <c r="AP28" s="275" t="str">
        <f>IF(ISERROR(VLOOKUP(AL28,'Listas Ley Transparencia'!$H$3:$M$17,4,0)),"",VLOOKUP(AL28,'Listas Ley Transparencia'!$H$3:$M$17,4,0))</f>
        <v>Pública Reservada / Clasificada</v>
      </c>
      <c r="AQ28" s="276" t="str">
        <f>IF(ISERROR(VLOOKUP(AL28,'Listas Ley Transparencia'!$H$3:$M$17,6,0)),"",VLOOKUP(AL28,'Listas Ley Transparencia'!$H$3:$M$17,6,0))</f>
        <v>No Mayor a 15 años (Reservada) / Ilimitada Clasificada</v>
      </c>
      <c r="AR28" s="265" t="s">
        <v>210</v>
      </c>
      <c r="AS28" s="251" t="s">
        <v>480</v>
      </c>
      <c r="AT28" s="266" t="s">
        <v>250</v>
      </c>
      <c r="AU28" s="266" t="s">
        <v>200</v>
      </c>
      <c r="AV28" s="242"/>
      <c r="AW28" s="281" t="s">
        <v>213</v>
      </c>
      <c r="AX28" s="282" t="s">
        <v>213</v>
      </c>
      <c r="AY28" s="283" t="s">
        <v>213</v>
      </c>
      <c r="AZ28" s="283" t="s">
        <v>213</v>
      </c>
      <c r="BA28" s="284" t="str">
        <f t="shared" si="0"/>
        <v>No</v>
      </c>
    </row>
    <row r="29" spans="1:53" ht="93" customHeight="1" x14ac:dyDescent="0.3">
      <c r="A29" s="243">
        <v>23</v>
      </c>
      <c r="B29" s="246" t="s">
        <v>542</v>
      </c>
      <c r="C29" s="301" t="s">
        <v>480</v>
      </c>
      <c r="D29" s="302" t="s">
        <v>543</v>
      </c>
      <c r="E29" s="303" t="s">
        <v>544</v>
      </c>
      <c r="F29" s="301" t="s">
        <v>480</v>
      </c>
      <c r="G29" s="304">
        <v>2023</v>
      </c>
      <c r="H29" s="301" t="s">
        <v>545</v>
      </c>
      <c r="I29" s="305" t="s">
        <v>546</v>
      </c>
      <c r="J29" s="305" t="s">
        <v>546</v>
      </c>
      <c r="K29" s="306" t="s">
        <v>547</v>
      </c>
      <c r="L29" s="307" t="s">
        <v>547</v>
      </c>
      <c r="M29" s="292" t="s">
        <v>268</v>
      </c>
      <c r="N29" s="261" t="s">
        <v>276</v>
      </c>
      <c r="O29" s="262">
        <v>5</v>
      </c>
      <c r="P29" s="261" t="s">
        <v>264</v>
      </c>
      <c r="Q29" s="262">
        <v>3</v>
      </c>
      <c r="R29" s="261" t="s">
        <v>265</v>
      </c>
      <c r="S29" s="262">
        <v>1</v>
      </c>
      <c r="T29" s="262">
        <v>3</v>
      </c>
      <c r="U29" s="261" t="s">
        <v>264</v>
      </c>
      <c r="V29" s="237" t="s">
        <v>566</v>
      </c>
      <c r="W29" s="250" t="s">
        <v>204</v>
      </c>
      <c r="X29" s="251" t="s">
        <v>204</v>
      </c>
      <c r="Y29" s="251" t="s">
        <v>213</v>
      </c>
      <c r="Z29" s="251" t="s">
        <v>213</v>
      </c>
      <c r="AA29" s="251" t="s">
        <v>213</v>
      </c>
      <c r="AB29" s="242" t="s">
        <v>284</v>
      </c>
      <c r="AC29" s="268" t="s">
        <v>194</v>
      </c>
      <c r="AD29" s="268" t="s">
        <v>214</v>
      </c>
      <c r="AE29" s="268" t="s">
        <v>434</v>
      </c>
      <c r="AF29" s="268" t="s">
        <v>207</v>
      </c>
      <c r="AG29" s="271">
        <v>43405</v>
      </c>
      <c r="AH29" s="271" t="s">
        <v>260</v>
      </c>
      <c r="AI29" s="294" t="s">
        <v>567</v>
      </c>
      <c r="AJ29" s="271" t="s">
        <v>367</v>
      </c>
      <c r="AK29" s="293" t="s">
        <v>547</v>
      </c>
      <c r="AL29" s="268" t="s">
        <v>253</v>
      </c>
      <c r="AM29" s="252" t="s">
        <v>568</v>
      </c>
      <c r="AN29" s="274" t="str">
        <f>IF(ISERROR(VLOOKUP(AL29,'Listas Ley Transparencia'!$H$3:$M$17,2,0)),"",VLOOKUP(AL29,'Listas Ley Transparencia'!$H$3:$M$17,2,0))</f>
        <v>El contenido público puede ser conocido y se limitará el acceso a solicitud a contenido reservado o clasificado</v>
      </c>
      <c r="AO29" s="275" t="str">
        <f>IF(ISERROR(VLOOKUP(AL29,'Listas Ley Transparencia'!$H$3:$M$17,3,0)),"",VLOOKUP(AL29,'Listas Ley Transparencia'!$H$3:$M$17,3,0))</f>
        <v>Información pública con restricción de acceso a la totalidad del contenido</v>
      </c>
      <c r="AP29" s="275" t="str">
        <f>IF(ISERROR(VLOOKUP(AL29,'Listas Ley Transparencia'!$H$3:$M$17,4,0)),"",VLOOKUP(AL29,'Listas Ley Transparencia'!$H$3:$M$17,4,0))</f>
        <v>Pública Reservada / Clasificada</v>
      </c>
      <c r="AQ29" s="276" t="str">
        <f>IF(ISERROR(VLOOKUP(AL29,'Listas Ley Transparencia'!$H$3:$M$17,6,0)),"",VLOOKUP(AL29,'Listas Ley Transparencia'!$H$3:$M$17,6,0))</f>
        <v>No Mayor a 15 años (Reservada) / Ilimitada Clasificada</v>
      </c>
      <c r="AR29" s="265" t="s">
        <v>210</v>
      </c>
      <c r="AS29" s="253">
        <v>44927</v>
      </c>
      <c r="AT29" s="266" t="s">
        <v>250</v>
      </c>
      <c r="AU29" s="266" t="s">
        <v>167</v>
      </c>
      <c r="AV29" s="242"/>
      <c r="AW29" s="281" t="s">
        <v>213</v>
      </c>
      <c r="AX29" s="282" t="s">
        <v>213</v>
      </c>
      <c r="AY29" s="283" t="s">
        <v>213</v>
      </c>
      <c r="AZ29" s="283" t="s">
        <v>213</v>
      </c>
      <c r="BA29" s="284" t="str">
        <f t="shared" si="0"/>
        <v>No</v>
      </c>
    </row>
    <row r="30" spans="1:53" ht="93" customHeight="1" x14ac:dyDescent="0.3">
      <c r="A30" s="243">
        <v>24</v>
      </c>
      <c r="B30" s="246" t="s">
        <v>542</v>
      </c>
      <c r="C30" s="301" t="s">
        <v>548</v>
      </c>
      <c r="D30" s="302" t="s">
        <v>549</v>
      </c>
      <c r="E30" s="303" t="s">
        <v>550</v>
      </c>
      <c r="F30" s="301" t="s">
        <v>551</v>
      </c>
      <c r="G30" s="304">
        <v>2023</v>
      </c>
      <c r="H30" s="301" t="s">
        <v>552</v>
      </c>
      <c r="I30" s="305" t="s">
        <v>553</v>
      </c>
      <c r="J30" s="305" t="s">
        <v>554</v>
      </c>
      <c r="K30" s="306" t="s">
        <v>555</v>
      </c>
      <c r="L30" s="307" t="s">
        <v>549</v>
      </c>
      <c r="M30" s="292" t="s">
        <v>169</v>
      </c>
      <c r="N30" s="263" t="s">
        <v>278</v>
      </c>
      <c r="O30" s="262">
        <v>1</v>
      </c>
      <c r="P30" s="263" t="s">
        <v>263</v>
      </c>
      <c r="Q30" s="262">
        <v>5</v>
      </c>
      <c r="R30" s="263" t="s">
        <v>263</v>
      </c>
      <c r="S30" s="262">
        <v>5</v>
      </c>
      <c r="T30" s="264">
        <v>5</v>
      </c>
      <c r="U30" s="261" t="s">
        <v>263</v>
      </c>
      <c r="V30" s="249" t="s">
        <v>547</v>
      </c>
      <c r="W30" s="250" t="s">
        <v>204</v>
      </c>
      <c r="X30" s="251" t="s">
        <v>213</v>
      </c>
      <c r="Y30" s="251" t="s">
        <v>213</v>
      </c>
      <c r="Z30" s="251" t="s">
        <v>204</v>
      </c>
      <c r="AA30" s="251" t="s">
        <v>213</v>
      </c>
      <c r="AB30" s="242" t="s">
        <v>284</v>
      </c>
      <c r="AC30" s="268" t="s">
        <v>194</v>
      </c>
      <c r="AD30" s="268" t="s">
        <v>222</v>
      </c>
      <c r="AE30" s="268" t="s">
        <v>434</v>
      </c>
      <c r="AF30" s="268" t="s">
        <v>207</v>
      </c>
      <c r="AG30" s="271">
        <v>42143</v>
      </c>
      <c r="AH30" s="271" t="s">
        <v>367</v>
      </c>
      <c r="AI30" s="294" t="s">
        <v>547</v>
      </c>
      <c r="AJ30" s="271" t="s">
        <v>367</v>
      </c>
      <c r="AK30" s="293" t="s">
        <v>547</v>
      </c>
      <c r="AL30" s="268" t="s">
        <v>257</v>
      </c>
      <c r="AM30" s="252" t="s">
        <v>547</v>
      </c>
      <c r="AN30" s="274" t="str">
        <f>IF(ISERROR(VLOOKUP(AL30,'Listas Ley Transparencia'!$H$3:$M$17,2,0)),"",VLOOKUP(AL30,'Listas Ley Transparencia'!$H$3:$M$17,2,0))</f>
        <v>Información pública y de conocimiento general</v>
      </c>
      <c r="AO30" s="275" t="str">
        <f>IF(ISERROR(VLOOKUP(AL30,'Listas Ley Transparencia'!$H$3:$M$17,3,0)),"",VLOOKUP(AL30,'Listas Ley Transparencia'!$H$3:$M$17,3,0))</f>
        <v>Información pública y de conocimiento general</v>
      </c>
      <c r="AP30" s="275" t="str">
        <f>IF(ISERROR(VLOOKUP(AL30,'Listas Ley Transparencia'!$H$3:$M$17,4,0)),"",VLOOKUP(AL30,'Listas Ley Transparencia'!$H$3:$M$17,4,0))</f>
        <v>Pública</v>
      </c>
      <c r="AQ30" s="276" t="str">
        <f>IF(ISERROR(VLOOKUP(AL30,'Listas Ley Transparencia'!$H$3:$M$17,6,0)),"",VLOOKUP(AL30,'Listas Ley Transparencia'!$H$3:$M$17,6,0))</f>
        <v>No Aplica</v>
      </c>
      <c r="AR30" s="265" t="s">
        <v>200</v>
      </c>
      <c r="AS30" s="253" t="s">
        <v>547</v>
      </c>
      <c r="AT30" s="266" t="s">
        <v>250</v>
      </c>
      <c r="AU30" s="266" t="s">
        <v>200</v>
      </c>
      <c r="AV30" s="310"/>
      <c r="AW30" s="281" t="s">
        <v>213</v>
      </c>
      <c r="AX30" s="282" t="s">
        <v>213</v>
      </c>
      <c r="AY30" s="283" t="s">
        <v>213</v>
      </c>
      <c r="AZ30" s="283" t="s">
        <v>213</v>
      </c>
      <c r="BA30" s="284" t="str">
        <f t="shared" si="0"/>
        <v>No</v>
      </c>
    </row>
    <row r="31" spans="1:53" ht="93" customHeight="1" x14ac:dyDescent="0.3">
      <c r="A31" s="243">
        <v>25</v>
      </c>
      <c r="B31" s="246" t="s">
        <v>542</v>
      </c>
      <c r="C31" s="308" t="s">
        <v>480</v>
      </c>
      <c r="D31" s="308" t="s">
        <v>556</v>
      </c>
      <c r="E31" s="309" t="s">
        <v>557</v>
      </c>
      <c r="F31" s="308" t="s">
        <v>480</v>
      </c>
      <c r="G31" s="304">
        <v>2023</v>
      </c>
      <c r="H31" s="301" t="s">
        <v>558</v>
      </c>
      <c r="I31" s="305" t="s">
        <v>553</v>
      </c>
      <c r="J31" s="305" t="s">
        <v>553</v>
      </c>
      <c r="K31" s="247" t="s">
        <v>547</v>
      </c>
      <c r="L31" s="248" t="s">
        <v>547</v>
      </c>
      <c r="M31" s="292" t="s">
        <v>270</v>
      </c>
      <c r="N31" s="263" t="s">
        <v>278</v>
      </c>
      <c r="O31" s="262">
        <v>1</v>
      </c>
      <c r="P31" s="263" t="s">
        <v>265</v>
      </c>
      <c r="Q31" s="262">
        <v>1</v>
      </c>
      <c r="R31" s="263" t="s">
        <v>265</v>
      </c>
      <c r="S31" s="262">
        <v>1</v>
      </c>
      <c r="T31" s="264">
        <v>1</v>
      </c>
      <c r="U31" s="261" t="s">
        <v>265</v>
      </c>
      <c r="V31" s="249" t="s">
        <v>547</v>
      </c>
      <c r="W31" s="250" t="s">
        <v>213</v>
      </c>
      <c r="X31" s="251" t="s">
        <v>213</v>
      </c>
      <c r="Y31" s="251" t="s">
        <v>213</v>
      </c>
      <c r="Z31" s="251" t="s">
        <v>213</v>
      </c>
      <c r="AA31" s="251" t="s">
        <v>213</v>
      </c>
      <c r="AB31" s="242" t="s">
        <v>282</v>
      </c>
      <c r="AC31" s="268" t="s">
        <v>200</v>
      </c>
      <c r="AD31" s="268" t="s">
        <v>200</v>
      </c>
      <c r="AE31" s="268" t="s">
        <v>244</v>
      </c>
      <c r="AF31" s="268" t="s">
        <v>207</v>
      </c>
      <c r="AG31" s="271" t="s">
        <v>569</v>
      </c>
      <c r="AH31" s="271" t="s">
        <v>367</v>
      </c>
      <c r="AI31" s="294" t="s">
        <v>547</v>
      </c>
      <c r="AJ31" s="271" t="s">
        <v>367</v>
      </c>
      <c r="AK31" s="293" t="s">
        <v>547</v>
      </c>
      <c r="AL31" s="268" t="s">
        <v>257</v>
      </c>
      <c r="AM31" s="252" t="s">
        <v>547</v>
      </c>
      <c r="AN31" s="274" t="str">
        <f>IF(ISERROR(VLOOKUP(AL31,'Listas Ley Transparencia'!$H$3:$M$17,2,0)),"",VLOOKUP(AL31,'Listas Ley Transparencia'!$H$3:$M$17,2,0))</f>
        <v>Información pública y de conocimiento general</v>
      </c>
      <c r="AO31" s="275" t="str">
        <f>IF(ISERROR(VLOOKUP(AL31,'Listas Ley Transparencia'!$H$3:$M$17,3,0)),"",VLOOKUP(AL31,'Listas Ley Transparencia'!$H$3:$M$17,3,0))</f>
        <v>Información pública y de conocimiento general</v>
      </c>
      <c r="AP31" s="275" t="str">
        <f>IF(ISERROR(VLOOKUP(AL31,'Listas Ley Transparencia'!$H$3:$M$17,4,0)),"",VLOOKUP(AL31,'Listas Ley Transparencia'!$H$3:$M$17,4,0))</f>
        <v>Pública</v>
      </c>
      <c r="AQ31" s="276" t="str">
        <f>IF(ISERROR(VLOOKUP(AL31,'Listas Ley Transparencia'!$H$3:$M$17,6,0)),"",VLOOKUP(AL31,'Listas Ley Transparencia'!$H$3:$M$17,6,0))</f>
        <v>No Aplica</v>
      </c>
      <c r="AR31" s="265" t="s">
        <v>200</v>
      </c>
      <c r="AS31" s="253" t="s">
        <v>547</v>
      </c>
      <c r="AT31" s="266" t="s">
        <v>244</v>
      </c>
      <c r="AU31" s="266" t="s">
        <v>200</v>
      </c>
      <c r="AV31" s="251"/>
      <c r="AW31" s="281" t="s">
        <v>200</v>
      </c>
      <c r="AX31" s="282" t="s">
        <v>213</v>
      </c>
      <c r="AY31" s="283" t="s">
        <v>213</v>
      </c>
      <c r="AZ31" s="283" t="s">
        <v>213</v>
      </c>
      <c r="BA31" s="284" t="str">
        <f t="shared" si="0"/>
        <v>No</v>
      </c>
    </row>
    <row r="32" spans="1:53" ht="93" customHeight="1" x14ac:dyDescent="0.3">
      <c r="A32" s="243">
        <v>26</v>
      </c>
      <c r="B32" s="246" t="s">
        <v>559</v>
      </c>
      <c r="C32" s="301" t="s">
        <v>548</v>
      </c>
      <c r="D32" s="308" t="s">
        <v>560</v>
      </c>
      <c r="E32" s="309" t="s">
        <v>561</v>
      </c>
      <c r="F32" s="301" t="s">
        <v>551</v>
      </c>
      <c r="G32" s="308">
        <v>2023</v>
      </c>
      <c r="H32" s="301" t="s">
        <v>562</v>
      </c>
      <c r="I32" s="305" t="s">
        <v>553</v>
      </c>
      <c r="J32" s="305" t="s">
        <v>554</v>
      </c>
      <c r="K32" s="247" t="s">
        <v>547</v>
      </c>
      <c r="L32" s="248" t="s">
        <v>547</v>
      </c>
      <c r="M32" s="292" t="s">
        <v>272</v>
      </c>
      <c r="N32" s="263" t="s">
        <v>277</v>
      </c>
      <c r="O32" s="262">
        <v>3</v>
      </c>
      <c r="P32" s="263" t="s">
        <v>264</v>
      </c>
      <c r="Q32" s="262">
        <v>3</v>
      </c>
      <c r="R32" s="263" t="s">
        <v>264</v>
      </c>
      <c r="S32" s="262">
        <v>3</v>
      </c>
      <c r="T32" s="264">
        <v>3</v>
      </c>
      <c r="U32" s="261" t="s">
        <v>264</v>
      </c>
      <c r="V32" s="249" t="s">
        <v>547</v>
      </c>
      <c r="W32" s="250" t="s">
        <v>204</v>
      </c>
      <c r="X32" s="251" t="s">
        <v>204</v>
      </c>
      <c r="Y32" s="251" t="s">
        <v>213</v>
      </c>
      <c r="Z32" s="251" t="s">
        <v>213</v>
      </c>
      <c r="AA32" s="251" t="s">
        <v>213</v>
      </c>
      <c r="AB32" s="242" t="s">
        <v>284</v>
      </c>
      <c r="AC32" s="268" t="s">
        <v>194</v>
      </c>
      <c r="AD32" s="268" t="s">
        <v>214</v>
      </c>
      <c r="AE32" s="268" t="s">
        <v>434</v>
      </c>
      <c r="AF32" s="268" t="s">
        <v>207</v>
      </c>
      <c r="AG32" s="271">
        <v>42143</v>
      </c>
      <c r="AH32" s="271" t="s">
        <v>367</v>
      </c>
      <c r="AI32" s="294" t="s">
        <v>547</v>
      </c>
      <c r="AJ32" s="271" t="s">
        <v>367</v>
      </c>
      <c r="AK32" s="293" t="s">
        <v>547</v>
      </c>
      <c r="AL32" s="268" t="s">
        <v>217</v>
      </c>
      <c r="AM32" s="252" t="s">
        <v>568</v>
      </c>
      <c r="AN32" s="274" t="str">
        <f>IF(ISERROR(VLOOKUP(AL32,'Listas Ley Transparencia'!$H$3:$M$17,2,0)),"",VLOOKUP(AL32,'Listas Ley Transparencia'!$H$3:$M$17,2,0))</f>
        <v>Información exceptuada por daño de derechos a personas naturales o jurídicas. Artículo 18 Ley 1712 de 2014</v>
      </c>
      <c r="AO32" s="275" t="str">
        <f>IF(ISERROR(VLOOKUP(AL32,'Listas Ley Transparencia'!$H$3:$M$17,3,0)),"",VLOOKUP(AL32,'Listas Ley Transparencia'!$H$3:$M$17,3,0))</f>
        <v>Los secretos comerciales, industriales y profesionales, así como los estipulados en el parágrafo del Artículo 77 de la Ley 1474 de 2011</v>
      </c>
      <c r="AP32" s="275" t="str">
        <f>IF(ISERROR(VLOOKUP(AL32,'Listas Ley Transparencia'!$H$3:$M$17,4,0)),"",VLOOKUP(AL32,'Listas Ley Transparencia'!$H$3:$M$17,4,0))</f>
        <v>Pública Clasificada</v>
      </c>
      <c r="AQ32" s="276" t="str">
        <f>IF(ISERROR(VLOOKUP(AL32,'Listas Ley Transparencia'!$H$3:$M$17,6,0)),"",VLOOKUP(AL32,'Listas Ley Transparencia'!$H$3:$M$17,6,0))</f>
        <v>Ilimitada</v>
      </c>
      <c r="AR32" s="265" t="s">
        <v>210</v>
      </c>
      <c r="AS32" s="253">
        <v>44927</v>
      </c>
      <c r="AT32" s="266" t="s">
        <v>250</v>
      </c>
      <c r="AU32" s="266" t="s">
        <v>203</v>
      </c>
      <c r="AV32" s="311"/>
      <c r="AW32" s="281" t="s">
        <v>213</v>
      </c>
      <c r="AX32" s="282" t="s">
        <v>213</v>
      </c>
      <c r="AY32" s="283" t="s">
        <v>213</v>
      </c>
      <c r="AZ32" s="283" t="s">
        <v>213</v>
      </c>
      <c r="BA32" s="284" t="str">
        <f t="shared" si="0"/>
        <v>No</v>
      </c>
    </row>
    <row r="33" spans="1:53" ht="93" customHeight="1" x14ac:dyDescent="0.3">
      <c r="A33" s="243">
        <v>27</v>
      </c>
      <c r="B33" s="246" t="s">
        <v>542</v>
      </c>
      <c r="C33" s="246" t="s">
        <v>480</v>
      </c>
      <c r="D33" s="246" t="s">
        <v>563</v>
      </c>
      <c r="E33" s="254" t="s">
        <v>564</v>
      </c>
      <c r="F33" s="244" t="s">
        <v>480</v>
      </c>
      <c r="G33" s="244">
        <v>2023</v>
      </c>
      <c r="H33" s="246" t="s">
        <v>545</v>
      </c>
      <c r="I33" s="255" t="s">
        <v>553</v>
      </c>
      <c r="J33" s="255" t="s">
        <v>565</v>
      </c>
      <c r="K33" s="247" t="s">
        <v>547</v>
      </c>
      <c r="L33" s="248" t="s">
        <v>547</v>
      </c>
      <c r="M33" s="292" t="s">
        <v>268</v>
      </c>
      <c r="N33" s="263" t="s">
        <v>276</v>
      </c>
      <c r="O33" s="262">
        <v>5</v>
      </c>
      <c r="P33" s="263" t="s">
        <v>264</v>
      </c>
      <c r="Q33" s="262">
        <v>3</v>
      </c>
      <c r="R33" s="263" t="s">
        <v>264</v>
      </c>
      <c r="S33" s="262">
        <v>3</v>
      </c>
      <c r="T33" s="264">
        <v>3</v>
      </c>
      <c r="U33" s="263" t="s">
        <v>264</v>
      </c>
      <c r="V33" s="249" t="s">
        <v>547</v>
      </c>
      <c r="W33" s="250" t="s">
        <v>204</v>
      </c>
      <c r="X33" s="251" t="s">
        <v>213</v>
      </c>
      <c r="Y33" s="251" t="s">
        <v>213</v>
      </c>
      <c r="Z33" s="251" t="s">
        <v>204</v>
      </c>
      <c r="AA33" s="251" t="s">
        <v>213</v>
      </c>
      <c r="AB33" s="242" t="s">
        <v>284</v>
      </c>
      <c r="AC33" s="268" t="s">
        <v>194</v>
      </c>
      <c r="AD33" s="268" t="s">
        <v>214</v>
      </c>
      <c r="AE33" s="268" t="s">
        <v>434</v>
      </c>
      <c r="AF33" s="268" t="s">
        <v>216</v>
      </c>
      <c r="AG33" s="271">
        <v>42143</v>
      </c>
      <c r="AH33" s="271" t="s">
        <v>367</v>
      </c>
      <c r="AI33" s="294" t="s">
        <v>567</v>
      </c>
      <c r="AJ33" s="271" t="s">
        <v>367</v>
      </c>
      <c r="AK33" s="294" t="s">
        <v>480</v>
      </c>
      <c r="AL33" s="268" t="s">
        <v>253</v>
      </c>
      <c r="AM33" s="252" t="s">
        <v>568</v>
      </c>
      <c r="AN33" s="274" t="str">
        <f>IF(ISERROR(VLOOKUP(AL33,'Listas Ley Transparencia'!$H$3:$M$17,2,0)),"",VLOOKUP(AL33,'Listas Ley Transparencia'!$H$3:$M$17,2,0))</f>
        <v>El contenido público puede ser conocido y se limitará el acceso a solicitud a contenido reservado o clasificado</v>
      </c>
      <c r="AO33" s="275" t="str">
        <f>IF(ISERROR(VLOOKUP(AL33,'Listas Ley Transparencia'!$H$3:$M$17,3,0)),"",VLOOKUP(AL33,'Listas Ley Transparencia'!$H$3:$M$17,3,0))</f>
        <v>Información pública con restricción de acceso a la totalidad del contenido</v>
      </c>
      <c r="AP33" s="275" t="str">
        <f>IF(ISERROR(VLOOKUP(AL33,'Listas Ley Transparencia'!$H$3:$M$17,4,0)),"",VLOOKUP(AL33,'Listas Ley Transparencia'!$H$3:$M$17,4,0))</f>
        <v>Pública Reservada / Clasificada</v>
      </c>
      <c r="AQ33" s="276" t="str">
        <f>IF(ISERROR(VLOOKUP(AL33,'Listas Ley Transparencia'!$H$3:$M$17,6,0)),"",VLOOKUP(AL33,'Listas Ley Transparencia'!$H$3:$M$17,6,0))</f>
        <v>No Mayor a 15 años (Reservada) / Ilimitada Clasificada</v>
      </c>
      <c r="AR33" s="265" t="s">
        <v>210</v>
      </c>
      <c r="AS33" s="253" t="s">
        <v>570</v>
      </c>
      <c r="AT33" s="266" t="s">
        <v>227</v>
      </c>
      <c r="AU33" s="266" t="s">
        <v>167</v>
      </c>
      <c r="AV33" s="242"/>
      <c r="AW33" s="281" t="s">
        <v>213</v>
      </c>
      <c r="AX33" s="282" t="s">
        <v>213</v>
      </c>
      <c r="AY33" s="283" t="s">
        <v>213</v>
      </c>
      <c r="AZ33" s="283" t="s">
        <v>213</v>
      </c>
      <c r="BA33" s="284" t="str">
        <f t="shared" si="0"/>
        <v>No</v>
      </c>
    </row>
    <row r="34" spans="1:53" ht="93" customHeight="1" x14ac:dyDescent="0.3">
      <c r="A34" s="243">
        <v>28</v>
      </c>
      <c r="B34" s="246" t="s">
        <v>571</v>
      </c>
      <c r="C34" s="314" t="s">
        <v>480</v>
      </c>
      <c r="D34" s="246" t="s">
        <v>572</v>
      </c>
      <c r="E34" s="254" t="s">
        <v>573</v>
      </c>
      <c r="F34" s="246" t="s">
        <v>480</v>
      </c>
      <c r="G34" s="244">
        <v>2023</v>
      </c>
      <c r="H34" s="246" t="s">
        <v>574</v>
      </c>
      <c r="I34" s="255" t="s">
        <v>575</v>
      </c>
      <c r="J34" s="255" t="s">
        <v>575</v>
      </c>
      <c r="K34" s="247" t="s">
        <v>521</v>
      </c>
      <c r="L34" s="248" t="s">
        <v>572</v>
      </c>
      <c r="M34" s="292" t="s">
        <v>169</v>
      </c>
      <c r="N34" s="261" t="s">
        <v>278</v>
      </c>
      <c r="O34" s="262">
        <v>1</v>
      </c>
      <c r="P34" s="261" t="s">
        <v>265</v>
      </c>
      <c r="Q34" s="262">
        <v>1</v>
      </c>
      <c r="R34" s="261" t="s">
        <v>265</v>
      </c>
      <c r="S34" s="262">
        <v>1</v>
      </c>
      <c r="T34" s="262">
        <v>1</v>
      </c>
      <c r="U34" s="261" t="s">
        <v>265</v>
      </c>
      <c r="V34" s="237" t="s">
        <v>480</v>
      </c>
      <c r="W34" s="250" t="s">
        <v>213</v>
      </c>
      <c r="X34" s="251" t="s">
        <v>213</v>
      </c>
      <c r="Y34" s="251" t="s">
        <v>213</v>
      </c>
      <c r="Z34" s="251" t="s">
        <v>213</v>
      </c>
      <c r="AA34" s="251" t="s">
        <v>213</v>
      </c>
      <c r="AB34" s="242" t="s">
        <v>200</v>
      </c>
      <c r="AC34" s="268" t="s">
        <v>194</v>
      </c>
      <c r="AD34" s="268" t="s">
        <v>214</v>
      </c>
      <c r="AE34" s="268" t="s">
        <v>206</v>
      </c>
      <c r="AF34" s="268" t="s">
        <v>207</v>
      </c>
      <c r="AG34" s="271">
        <v>43860</v>
      </c>
      <c r="AH34" s="271" t="s">
        <v>368</v>
      </c>
      <c r="AI34" s="294" t="s">
        <v>480</v>
      </c>
      <c r="AJ34" s="271" t="s">
        <v>368</v>
      </c>
      <c r="AK34" s="293" t="s">
        <v>480</v>
      </c>
      <c r="AL34" s="268" t="s">
        <v>257</v>
      </c>
      <c r="AM34" s="252" t="s">
        <v>480</v>
      </c>
      <c r="AN34" s="274" t="str">
        <f>IF(ISERROR(VLOOKUP(AL34,'Listas Ley Transparencia'!$H$3:$M$17,2,0)),"",VLOOKUP(AL34,'Listas Ley Transparencia'!$H$3:$M$17,2,0))</f>
        <v>Información pública y de conocimiento general</v>
      </c>
      <c r="AO34" s="275" t="str">
        <f>IF(ISERROR(VLOOKUP(AL34,'Listas Ley Transparencia'!$H$3:$M$17,3,0)),"",VLOOKUP(AL34,'Listas Ley Transparencia'!$H$3:$M$17,3,0))</f>
        <v>Información pública y de conocimiento general</v>
      </c>
      <c r="AP34" s="275" t="str">
        <f>IF(ISERROR(VLOOKUP(AL34,'Listas Ley Transparencia'!$H$3:$M$17,4,0)),"",VLOOKUP(AL34,'Listas Ley Transparencia'!$H$3:$M$17,4,0))</f>
        <v>Pública</v>
      </c>
      <c r="AQ34" s="276" t="str">
        <f>IF(ISERROR(VLOOKUP(AL34,'Listas Ley Transparencia'!$H$3:$M$17,6,0)),"",VLOOKUP(AL34,'Listas Ley Transparencia'!$H$3:$M$17,6,0))</f>
        <v>No Aplica</v>
      </c>
      <c r="AR34" s="265" t="s">
        <v>200</v>
      </c>
      <c r="AS34" s="253" t="s">
        <v>480</v>
      </c>
      <c r="AT34" s="266" t="s">
        <v>250</v>
      </c>
      <c r="AU34" s="266" t="s">
        <v>231</v>
      </c>
      <c r="AV34" s="300"/>
      <c r="AW34" s="281" t="s">
        <v>213</v>
      </c>
      <c r="AX34" s="282" t="s">
        <v>213</v>
      </c>
      <c r="AY34" s="283" t="s">
        <v>213</v>
      </c>
      <c r="AZ34" s="283" t="s">
        <v>213</v>
      </c>
      <c r="BA34" s="284" t="str">
        <f t="shared" si="0"/>
        <v>No</v>
      </c>
    </row>
    <row r="35" spans="1:53" ht="93" customHeight="1" x14ac:dyDescent="0.3">
      <c r="A35" s="243">
        <v>29</v>
      </c>
      <c r="B35" s="312" t="s">
        <v>571</v>
      </c>
      <c r="C35" s="246" t="s">
        <v>576</v>
      </c>
      <c r="D35" s="246" t="s">
        <v>577</v>
      </c>
      <c r="E35" s="313" t="s">
        <v>578</v>
      </c>
      <c r="F35" s="246" t="s">
        <v>579</v>
      </c>
      <c r="G35" s="244">
        <v>2023</v>
      </c>
      <c r="H35" s="246" t="s">
        <v>580</v>
      </c>
      <c r="I35" s="255" t="s">
        <v>575</v>
      </c>
      <c r="J35" s="255" t="s">
        <v>575</v>
      </c>
      <c r="K35" s="247" t="s">
        <v>581</v>
      </c>
      <c r="L35" s="248" t="s">
        <v>577</v>
      </c>
      <c r="M35" s="292" t="s">
        <v>169</v>
      </c>
      <c r="N35" s="263" t="s">
        <v>278</v>
      </c>
      <c r="O35" s="262">
        <v>1</v>
      </c>
      <c r="P35" s="263" t="s">
        <v>265</v>
      </c>
      <c r="Q35" s="262">
        <v>1</v>
      </c>
      <c r="R35" s="263" t="s">
        <v>265</v>
      </c>
      <c r="S35" s="262">
        <v>1</v>
      </c>
      <c r="T35" s="262">
        <v>1</v>
      </c>
      <c r="U35" s="261" t="s">
        <v>265</v>
      </c>
      <c r="V35" s="249" t="s">
        <v>480</v>
      </c>
      <c r="W35" s="250" t="s">
        <v>213</v>
      </c>
      <c r="X35" s="251" t="s">
        <v>213</v>
      </c>
      <c r="Y35" s="251" t="s">
        <v>213</v>
      </c>
      <c r="Z35" s="251" t="s">
        <v>213</v>
      </c>
      <c r="AA35" s="251" t="s">
        <v>213</v>
      </c>
      <c r="AB35" s="242" t="s">
        <v>200</v>
      </c>
      <c r="AC35" s="268" t="s">
        <v>194</v>
      </c>
      <c r="AD35" s="268" t="s">
        <v>214</v>
      </c>
      <c r="AE35" s="268" t="s">
        <v>221</v>
      </c>
      <c r="AF35" s="268" t="s">
        <v>197</v>
      </c>
      <c r="AG35" s="271" t="s">
        <v>604</v>
      </c>
      <c r="AH35" s="271" t="s">
        <v>368</v>
      </c>
      <c r="AI35" s="294" t="s">
        <v>480</v>
      </c>
      <c r="AJ35" s="271" t="s">
        <v>368</v>
      </c>
      <c r="AK35" s="293" t="s">
        <v>480</v>
      </c>
      <c r="AL35" s="268" t="s">
        <v>257</v>
      </c>
      <c r="AM35" s="252" t="s">
        <v>480</v>
      </c>
      <c r="AN35" s="274" t="str">
        <f>IF(ISERROR(VLOOKUP(AL35,'Listas Ley Transparencia'!$H$3:$M$17,2,0)),"",VLOOKUP(AL35,'Listas Ley Transparencia'!$H$3:$M$17,2,0))</f>
        <v>Información pública y de conocimiento general</v>
      </c>
      <c r="AO35" s="275" t="str">
        <f>IF(ISERROR(VLOOKUP(AL35,'Listas Ley Transparencia'!$H$3:$M$17,3,0)),"",VLOOKUP(AL35,'Listas Ley Transparencia'!$H$3:$M$17,3,0))</f>
        <v>Información pública y de conocimiento general</v>
      </c>
      <c r="AP35" s="275" t="str">
        <f>IF(ISERROR(VLOOKUP(AL35,'Listas Ley Transparencia'!$H$3:$M$17,4,0)),"",VLOOKUP(AL35,'Listas Ley Transparencia'!$H$3:$M$17,4,0))</f>
        <v>Pública</v>
      </c>
      <c r="AQ35" s="276" t="str">
        <f>IF(ISERROR(VLOOKUP(AL35,'Listas Ley Transparencia'!$H$3:$M$17,6,0)),"",VLOOKUP(AL35,'Listas Ley Transparencia'!$H$3:$M$17,6,0))</f>
        <v>No Aplica</v>
      </c>
      <c r="AR35" s="265" t="s">
        <v>200</v>
      </c>
      <c r="AS35" s="253" t="s">
        <v>480</v>
      </c>
      <c r="AT35" s="266" t="s">
        <v>250</v>
      </c>
      <c r="AU35" s="266" t="s">
        <v>203</v>
      </c>
      <c r="AV35" s="300"/>
      <c r="AW35" s="281" t="s">
        <v>213</v>
      </c>
      <c r="AX35" s="282" t="s">
        <v>213</v>
      </c>
      <c r="AY35" s="283" t="s">
        <v>213</v>
      </c>
      <c r="AZ35" s="283" t="s">
        <v>213</v>
      </c>
      <c r="BA35" s="284" t="str">
        <f t="shared" si="0"/>
        <v>No</v>
      </c>
    </row>
    <row r="36" spans="1:53" ht="93" customHeight="1" x14ac:dyDescent="0.3">
      <c r="A36" s="243">
        <v>30</v>
      </c>
      <c r="B36" s="246" t="s">
        <v>582</v>
      </c>
      <c r="C36" s="314" t="s">
        <v>583</v>
      </c>
      <c r="D36" s="246" t="s">
        <v>584</v>
      </c>
      <c r="E36" s="254" t="s">
        <v>585</v>
      </c>
      <c r="F36" s="246" t="s">
        <v>586</v>
      </c>
      <c r="G36" s="244">
        <v>2023</v>
      </c>
      <c r="H36" s="246" t="s">
        <v>580</v>
      </c>
      <c r="I36" s="255" t="s">
        <v>575</v>
      </c>
      <c r="J36" s="255" t="s">
        <v>575</v>
      </c>
      <c r="K36" s="247" t="s">
        <v>581</v>
      </c>
      <c r="L36" s="248" t="s">
        <v>584</v>
      </c>
      <c r="M36" s="292" t="s">
        <v>169</v>
      </c>
      <c r="N36" s="263" t="s">
        <v>278</v>
      </c>
      <c r="O36" s="262">
        <v>1</v>
      </c>
      <c r="P36" s="263" t="s">
        <v>265</v>
      </c>
      <c r="Q36" s="262">
        <v>1</v>
      </c>
      <c r="R36" s="263" t="s">
        <v>265</v>
      </c>
      <c r="S36" s="262">
        <v>1</v>
      </c>
      <c r="T36" s="262">
        <v>1</v>
      </c>
      <c r="U36" s="261" t="s">
        <v>265</v>
      </c>
      <c r="V36" s="249" t="s">
        <v>480</v>
      </c>
      <c r="W36" s="250" t="s">
        <v>213</v>
      </c>
      <c r="X36" s="251" t="s">
        <v>213</v>
      </c>
      <c r="Y36" s="251" t="s">
        <v>213</v>
      </c>
      <c r="Z36" s="251" t="s">
        <v>213</v>
      </c>
      <c r="AA36" s="251" t="s">
        <v>213</v>
      </c>
      <c r="AB36" s="242" t="s">
        <v>200</v>
      </c>
      <c r="AC36" s="268" t="s">
        <v>194</v>
      </c>
      <c r="AD36" s="268" t="s">
        <v>214</v>
      </c>
      <c r="AE36" s="268" t="s">
        <v>221</v>
      </c>
      <c r="AF36" s="268" t="s">
        <v>207</v>
      </c>
      <c r="AG36" s="271" t="s">
        <v>605</v>
      </c>
      <c r="AH36" s="271" t="s">
        <v>368</v>
      </c>
      <c r="AI36" s="294" t="s">
        <v>480</v>
      </c>
      <c r="AJ36" s="271" t="s">
        <v>368</v>
      </c>
      <c r="AK36" s="293" t="s">
        <v>480</v>
      </c>
      <c r="AL36" s="268" t="s">
        <v>257</v>
      </c>
      <c r="AM36" s="252" t="s">
        <v>480</v>
      </c>
      <c r="AN36" s="274" t="str">
        <f>IF(ISERROR(VLOOKUP(AL36,'Listas Ley Transparencia'!$H$3:$M$17,2,0)),"",VLOOKUP(AL36,'Listas Ley Transparencia'!$H$3:$M$17,2,0))</f>
        <v>Información pública y de conocimiento general</v>
      </c>
      <c r="AO36" s="275" t="str">
        <f>IF(ISERROR(VLOOKUP(AL36,'Listas Ley Transparencia'!$H$3:$M$17,3,0)),"",VLOOKUP(AL36,'Listas Ley Transparencia'!$H$3:$M$17,3,0))</f>
        <v>Información pública y de conocimiento general</v>
      </c>
      <c r="AP36" s="275" t="str">
        <f>IF(ISERROR(VLOOKUP(AL36,'Listas Ley Transparencia'!$H$3:$M$17,4,0)),"",VLOOKUP(AL36,'Listas Ley Transparencia'!$H$3:$M$17,4,0))</f>
        <v>Pública</v>
      </c>
      <c r="AQ36" s="276" t="str">
        <f>IF(ISERROR(VLOOKUP(AL36,'Listas Ley Transparencia'!$H$3:$M$17,6,0)),"",VLOOKUP(AL36,'Listas Ley Transparencia'!$H$3:$M$17,6,0))</f>
        <v>No Aplica</v>
      </c>
      <c r="AR36" s="265" t="s">
        <v>200</v>
      </c>
      <c r="AS36" s="253" t="s">
        <v>480</v>
      </c>
      <c r="AT36" s="266" t="s">
        <v>250</v>
      </c>
      <c r="AU36" s="266" t="s">
        <v>231</v>
      </c>
      <c r="AV36" s="251"/>
      <c r="AW36" s="281" t="s">
        <v>213</v>
      </c>
      <c r="AX36" s="282" t="s">
        <v>213</v>
      </c>
      <c r="AY36" s="283" t="s">
        <v>213</v>
      </c>
      <c r="AZ36" s="283" t="s">
        <v>213</v>
      </c>
      <c r="BA36" s="284" t="str">
        <f t="shared" si="0"/>
        <v>No</v>
      </c>
    </row>
    <row r="37" spans="1:53" ht="93" customHeight="1" x14ac:dyDescent="0.3">
      <c r="A37" s="243">
        <v>31</v>
      </c>
      <c r="B37" s="246" t="s">
        <v>571</v>
      </c>
      <c r="C37" s="246" t="s">
        <v>587</v>
      </c>
      <c r="D37" s="246" t="s">
        <v>588</v>
      </c>
      <c r="E37" s="254" t="s">
        <v>589</v>
      </c>
      <c r="F37" s="244" t="s">
        <v>480</v>
      </c>
      <c r="G37" s="244">
        <v>2023</v>
      </c>
      <c r="H37" s="255" t="s">
        <v>575</v>
      </c>
      <c r="I37" s="255" t="s">
        <v>575</v>
      </c>
      <c r="J37" s="255" t="s">
        <v>554</v>
      </c>
      <c r="K37" s="247" t="s">
        <v>587</v>
      </c>
      <c r="L37" s="248" t="s">
        <v>480</v>
      </c>
      <c r="M37" s="292" t="s">
        <v>272</v>
      </c>
      <c r="N37" s="263" t="s">
        <v>277</v>
      </c>
      <c r="O37" s="262">
        <v>3</v>
      </c>
      <c r="P37" s="263" t="s">
        <v>264</v>
      </c>
      <c r="Q37" s="262">
        <v>3</v>
      </c>
      <c r="R37" s="263" t="s">
        <v>264</v>
      </c>
      <c r="S37" s="262">
        <v>3</v>
      </c>
      <c r="T37" s="262">
        <v>3</v>
      </c>
      <c r="U37" s="261" t="s">
        <v>264</v>
      </c>
      <c r="V37" s="249" t="s">
        <v>480</v>
      </c>
      <c r="W37" s="250" t="s">
        <v>204</v>
      </c>
      <c r="X37" s="251" t="s">
        <v>213</v>
      </c>
      <c r="Y37" s="251" t="s">
        <v>204</v>
      </c>
      <c r="Z37" s="251" t="s">
        <v>204</v>
      </c>
      <c r="AA37" s="251" t="s">
        <v>213</v>
      </c>
      <c r="AB37" s="242" t="s">
        <v>200</v>
      </c>
      <c r="AC37" s="268" t="s">
        <v>194</v>
      </c>
      <c r="AD37" s="268" t="s">
        <v>214</v>
      </c>
      <c r="AE37" s="268" t="s">
        <v>215</v>
      </c>
      <c r="AF37" s="268" t="s">
        <v>207</v>
      </c>
      <c r="AG37" s="271" t="s">
        <v>606</v>
      </c>
      <c r="AH37" s="271" t="s">
        <v>368</v>
      </c>
      <c r="AI37" s="294" t="s">
        <v>480</v>
      </c>
      <c r="AJ37" s="271" t="s">
        <v>260</v>
      </c>
      <c r="AK37" s="318" t="s">
        <v>554</v>
      </c>
      <c r="AL37" s="268" t="s">
        <v>198</v>
      </c>
      <c r="AM37" s="252" t="s">
        <v>607</v>
      </c>
      <c r="AN37" s="274" t="str">
        <f>IF(ISERROR(VLOOKUP(AL37,'Listas Ley Transparencia'!$H$3:$M$17,2,0)),"",VLOOKUP(AL37,'Listas Ley Transparencia'!$H$3:$M$17,2,0))</f>
        <v>Información exceptuada por daño de derechos a personas naturales o jurídicas. Artículo 18 Ley 1712 de 2014</v>
      </c>
      <c r="AO37" s="275" t="str">
        <f>IF(ISERROR(VLOOKUP(AL37,'Listas Ley Transparencia'!$H$3:$M$17,3,0)),"",VLOOKUP(AL37,'Listas Ley Transparencia'!$H$3:$M$17,3,0))</f>
        <v>El derecho de toda persona a la intimidad, bajo las limitaciones propias que impone la condición de servidor publico, en concordancia con lo estipulado</v>
      </c>
      <c r="AP37" s="275" t="str">
        <f>IF(ISERROR(VLOOKUP(AL37,'Listas Ley Transparencia'!$H$3:$M$17,4,0)),"",VLOOKUP(AL37,'Listas Ley Transparencia'!$H$3:$M$17,4,0))</f>
        <v>Pública Clasificada</v>
      </c>
      <c r="AQ37" s="276" t="str">
        <f>IF(ISERROR(VLOOKUP(AL37,'Listas Ley Transparencia'!$H$3:$M$17,6,0)),"",VLOOKUP(AL37,'Listas Ley Transparencia'!$H$3:$M$17,6,0))</f>
        <v>Ilimitada</v>
      </c>
      <c r="AR37" s="265" t="s">
        <v>210</v>
      </c>
      <c r="AS37" s="253" t="s">
        <v>606</v>
      </c>
      <c r="AT37" s="266" t="s">
        <v>250</v>
      </c>
      <c r="AU37" s="266" t="s">
        <v>203</v>
      </c>
      <c r="AV37" s="300"/>
      <c r="AW37" s="281" t="s">
        <v>213</v>
      </c>
      <c r="AX37" s="282" t="s">
        <v>213</v>
      </c>
      <c r="AY37" s="283" t="s">
        <v>213</v>
      </c>
      <c r="AZ37" s="283" t="s">
        <v>213</v>
      </c>
      <c r="BA37" s="284" t="str">
        <f t="shared" si="0"/>
        <v>No</v>
      </c>
    </row>
    <row r="38" spans="1:53" ht="93" customHeight="1" x14ac:dyDescent="0.3">
      <c r="A38" s="243">
        <v>32</v>
      </c>
      <c r="B38" s="246" t="s">
        <v>571</v>
      </c>
      <c r="C38" s="246" t="s">
        <v>480</v>
      </c>
      <c r="D38" s="246" t="s">
        <v>590</v>
      </c>
      <c r="E38" s="245" t="s">
        <v>591</v>
      </c>
      <c r="F38" s="244" t="s">
        <v>480</v>
      </c>
      <c r="G38" s="244">
        <v>2023</v>
      </c>
      <c r="H38" s="255" t="s">
        <v>580</v>
      </c>
      <c r="I38" s="255" t="s">
        <v>575</v>
      </c>
      <c r="J38" s="255" t="s">
        <v>554</v>
      </c>
      <c r="K38" s="247" t="s">
        <v>587</v>
      </c>
      <c r="L38" s="248" t="s">
        <v>480</v>
      </c>
      <c r="M38" s="292" t="s">
        <v>272</v>
      </c>
      <c r="N38" s="263" t="s">
        <v>278</v>
      </c>
      <c r="O38" s="262">
        <v>1</v>
      </c>
      <c r="P38" s="263" t="s">
        <v>264</v>
      </c>
      <c r="Q38" s="262">
        <v>3</v>
      </c>
      <c r="R38" s="263" t="s">
        <v>264</v>
      </c>
      <c r="S38" s="262">
        <v>3</v>
      </c>
      <c r="T38" s="262">
        <v>3</v>
      </c>
      <c r="U38" s="261" t="s">
        <v>264</v>
      </c>
      <c r="V38" s="249" t="s">
        <v>480</v>
      </c>
      <c r="W38" s="319" t="s">
        <v>204</v>
      </c>
      <c r="X38" s="251" t="s">
        <v>213</v>
      </c>
      <c r="Y38" s="251" t="s">
        <v>204</v>
      </c>
      <c r="Z38" s="251" t="s">
        <v>213</v>
      </c>
      <c r="AA38" s="251" t="s">
        <v>213</v>
      </c>
      <c r="AB38" s="242" t="s">
        <v>200</v>
      </c>
      <c r="AC38" s="268" t="s">
        <v>194</v>
      </c>
      <c r="AD38" s="268" t="s">
        <v>214</v>
      </c>
      <c r="AE38" s="268" t="s">
        <v>221</v>
      </c>
      <c r="AF38" s="268" t="s">
        <v>207</v>
      </c>
      <c r="AG38" s="271" t="s">
        <v>608</v>
      </c>
      <c r="AH38" s="271" t="s">
        <v>368</v>
      </c>
      <c r="AI38" s="294" t="s">
        <v>480</v>
      </c>
      <c r="AJ38" s="271" t="s">
        <v>260</v>
      </c>
      <c r="AK38" s="318" t="s">
        <v>554</v>
      </c>
      <c r="AL38" s="268" t="s">
        <v>257</v>
      </c>
      <c r="AM38" s="252" t="s">
        <v>587</v>
      </c>
      <c r="AN38" s="274" t="str">
        <f>IF(ISERROR(VLOOKUP(AL38,'Listas Ley Transparencia'!$H$3:$M$17,2,0)),"",VLOOKUP(AL38,'Listas Ley Transparencia'!$H$3:$M$17,2,0))</f>
        <v>Información pública y de conocimiento general</v>
      </c>
      <c r="AO38" s="275" t="str">
        <f>IF(ISERROR(VLOOKUP(AL38,'Listas Ley Transparencia'!$H$3:$M$17,3,0)),"",VLOOKUP(AL38,'Listas Ley Transparencia'!$H$3:$M$17,3,0))</f>
        <v>Información pública y de conocimiento general</v>
      </c>
      <c r="AP38" s="275" t="str">
        <f>IF(ISERROR(VLOOKUP(AL38,'Listas Ley Transparencia'!$H$3:$M$17,4,0)),"",VLOOKUP(AL38,'Listas Ley Transparencia'!$H$3:$M$17,4,0))</f>
        <v>Pública</v>
      </c>
      <c r="AQ38" s="276" t="str">
        <f>IF(ISERROR(VLOOKUP(AL38,'Listas Ley Transparencia'!$H$3:$M$17,6,0)),"",VLOOKUP(AL38,'Listas Ley Transparencia'!$H$3:$M$17,6,0))</f>
        <v>No Aplica</v>
      </c>
      <c r="AR38" s="265" t="s">
        <v>200</v>
      </c>
      <c r="AS38" s="253" t="s">
        <v>480</v>
      </c>
      <c r="AT38" s="266" t="s">
        <v>219</v>
      </c>
      <c r="AU38" s="266" t="s">
        <v>203</v>
      </c>
      <c r="AV38" s="321"/>
      <c r="AW38" s="322" t="s">
        <v>213</v>
      </c>
      <c r="AX38" s="282" t="s">
        <v>213</v>
      </c>
      <c r="AY38" s="283" t="s">
        <v>213</v>
      </c>
      <c r="AZ38" s="283" t="s">
        <v>213</v>
      </c>
      <c r="BA38" s="284" t="str">
        <f t="shared" si="0"/>
        <v>No</v>
      </c>
    </row>
    <row r="39" spans="1:53" ht="93" customHeight="1" x14ac:dyDescent="0.3">
      <c r="A39" s="243">
        <v>33</v>
      </c>
      <c r="B39" s="246" t="s">
        <v>571</v>
      </c>
      <c r="C39" s="246" t="s">
        <v>480</v>
      </c>
      <c r="D39" s="254" t="s">
        <v>592</v>
      </c>
      <c r="E39" s="254" t="s">
        <v>593</v>
      </c>
      <c r="F39" s="244" t="s">
        <v>480</v>
      </c>
      <c r="G39" s="244">
        <v>2023</v>
      </c>
      <c r="H39" s="255" t="s">
        <v>575</v>
      </c>
      <c r="I39" s="255" t="s">
        <v>575</v>
      </c>
      <c r="J39" s="255" t="s">
        <v>575</v>
      </c>
      <c r="K39" s="256" t="s">
        <v>587</v>
      </c>
      <c r="L39" s="248" t="s">
        <v>480</v>
      </c>
      <c r="M39" s="315" t="s">
        <v>268</v>
      </c>
      <c r="N39" s="263" t="s">
        <v>276</v>
      </c>
      <c r="O39" s="262">
        <v>5</v>
      </c>
      <c r="P39" s="263" t="s">
        <v>263</v>
      </c>
      <c r="Q39" s="262">
        <v>5</v>
      </c>
      <c r="R39" s="263" t="s">
        <v>263</v>
      </c>
      <c r="S39" s="262">
        <v>5</v>
      </c>
      <c r="T39" s="262">
        <v>5</v>
      </c>
      <c r="U39" s="261" t="s">
        <v>263</v>
      </c>
      <c r="V39" s="249" t="s">
        <v>480</v>
      </c>
      <c r="W39" s="250" t="s">
        <v>204</v>
      </c>
      <c r="X39" s="251" t="s">
        <v>213</v>
      </c>
      <c r="Y39" s="251" t="s">
        <v>204</v>
      </c>
      <c r="Z39" s="251" t="s">
        <v>204</v>
      </c>
      <c r="AA39" s="251" t="s">
        <v>204</v>
      </c>
      <c r="AB39" s="242" t="s">
        <v>284</v>
      </c>
      <c r="AC39" s="268" t="s">
        <v>194</v>
      </c>
      <c r="AD39" s="268" t="s">
        <v>214</v>
      </c>
      <c r="AE39" s="268" t="s">
        <v>221</v>
      </c>
      <c r="AF39" s="268" t="s">
        <v>216</v>
      </c>
      <c r="AG39" s="271" t="s">
        <v>609</v>
      </c>
      <c r="AH39" s="271" t="s">
        <v>368</v>
      </c>
      <c r="AI39" s="294" t="s">
        <v>480</v>
      </c>
      <c r="AJ39" s="271" t="s">
        <v>368</v>
      </c>
      <c r="AK39" s="294" t="s">
        <v>480</v>
      </c>
      <c r="AL39" s="268" t="s">
        <v>198</v>
      </c>
      <c r="AM39" s="252" t="s">
        <v>607</v>
      </c>
      <c r="AN39" s="274" t="str">
        <f>IF(ISERROR(VLOOKUP(AL39,'Listas Ley Transparencia'!$H$3:$M$17,2,0)),"",VLOOKUP(AL39,'Listas Ley Transparencia'!$H$3:$M$17,2,0))</f>
        <v>Información exceptuada por daño de derechos a personas naturales o jurídicas. Artículo 18 Ley 1712 de 2014</v>
      </c>
      <c r="AO39" s="275" t="str">
        <f>IF(ISERROR(VLOOKUP(AL39,'Listas Ley Transparencia'!$H$3:$M$17,3,0)),"",VLOOKUP(AL39,'Listas Ley Transparencia'!$H$3:$M$17,3,0))</f>
        <v>El derecho de toda persona a la intimidad, bajo las limitaciones propias que impone la condición de servidor publico, en concordancia con lo estipulado</v>
      </c>
      <c r="AP39" s="275" t="str">
        <f>IF(ISERROR(VLOOKUP(AL39,'Listas Ley Transparencia'!$H$3:$M$17,4,0)),"",VLOOKUP(AL39,'Listas Ley Transparencia'!$H$3:$M$17,4,0))</f>
        <v>Pública Clasificada</v>
      </c>
      <c r="AQ39" s="276" t="str">
        <f>IF(ISERROR(VLOOKUP(AL39,'Listas Ley Transparencia'!$H$3:$M$17,6,0)),"",VLOOKUP(AL39,'Listas Ley Transparencia'!$H$3:$M$17,6,0))</f>
        <v>Ilimitada</v>
      </c>
      <c r="AR39" s="265" t="s">
        <v>218</v>
      </c>
      <c r="AS39" s="253" t="s">
        <v>613</v>
      </c>
      <c r="AT39" s="266" t="s">
        <v>250</v>
      </c>
      <c r="AU39" s="266" t="s">
        <v>231</v>
      </c>
      <c r="AV39" s="242"/>
      <c r="AW39" s="281" t="s">
        <v>213</v>
      </c>
      <c r="AX39" s="282" t="s">
        <v>213</v>
      </c>
      <c r="AY39" s="283" t="s">
        <v>213</v>
      </c>
      <c r="AZ39" s="283" t="s">
        <v>213</v>
      </c>
      <c r="BA39" s="284" t="str">
        <f t="shared" si="0"/>
        <v>No</v>
      </c>
    </row>
    <row r="40" spans="1:53" ht="93" customHeight="1" x14ac:dyDescent="0.3">
      <c r="A40" s="243">
        <v>34</v>
      </c>
      <c r="B40" s="246" t="s">
        <v>571</v>
      </c>
      <c r="C40" s="246" t="s">
        <v>480</v>
      </c>
      <c r="D40" s="254" t="s">
        <v>594</v>
      </c>
      <c r="E40" s="254" t="s">
        <v>595</v>
      </c>
      <c r="F40" s="244" t="s">
        <v>480</v>
      </c>
      <c r="G40" s="244">
        <v>2023</v>
      </c>
      <c r="H40" s="255" t="s">
        <v>596</v>
      </c>
      <c r="I40" s="255" t="s">
        <v>575</v>
      </c>
      <c r="J40" s="255" t="s">
        <v>575</v>
      </c>
      <c r="K40" s="256" t="s">
        <v>587</v>
      </c>
      <c r="L40" s="248" t="s">
        <v>480</v>
      </c>
      <c r="M40" s="292" t="s">
        <v>268</v>
      </c>
      <c r="N40" s="263" t="s">
        <v>276</v>
      </c>
      <c r="O40" s="262">
        <v>5</v>
      </c>
      <c r="P40" s="263" t="s">
        <v>263</v>
      </c>
      <c r="Q40" s="262">
        <v>5</v>
      </c>
      <c r="R40" s="263" t="s">
        <v>263</v>
      </c>
      <c r="S40" s="262">
        <v>5</v>
      </c>
      <c r="T40" s="262">
        <v>5</v>
      </c>
      <c r="U40" s="261" t="s">
        <v>263</v>
      </c>
      <c r="V40" s="249" t="s">
        <v>480</v>
      </c>
      <c r="W40" s="250" t="s">
        <v>204</v>
      </c>
      <c r="X40" s="251" t="s">
        <v>213</v>
      </c>
      <c r="Y40" s="251" t="s">
        <v>204</v>
      </c>
      <c r="Z40" s="251" t="s">
        <v>204</v>
      </c>
      <c r="AA40" s="251" t="s">
        <v>204</v>
      </c>
      <c r="AB40" s="242" t="s">
        <v>284</v>
      </c>
      <c r="AC40" s="268" t="s">
        <v>200</v>
      </c>
      <c r="AD40" s="268" t="s">
        <v>200</v>
      </c>
      <c r="AE40" s="268" t="s">
        <v>244</v>
      </c>
      <c r="AF40" s="268" t="s">
        <v>200</v>
      </c>
      <c r="AG40" s="271" t="s">
        <v>610</v>
      </c>
      <c r="AH40" s="271" t="s">
        <v>368</v>
      </c>
      <c r="AI40" s="294" t="s">
        <v>480</v>
      </c>
      <c r="AJ40" s="271" t="s">
        <v>368</v>
      </c>
      <c r="AK40" s="294" t="s">
        <v>480</v>
      </c>
      <c r="AL40" s="268" t="s">
        <v>198</v>
      </c>
      <c r="AM40" s="252" t="s">
        <v>607</v>
      </c>
      <c r="AN40" s="274" t="str">
        <f>IF(ISERROR(VLOOKUP(AL40,'Listas Ley Transparencia'!$H$3:$M$17,2,0)),"",VLOOKUP(AL40,'Listas Ley Transparencia'!$H$3:$M$17,2,0))</f>
        <v>Información exceptuada por daño de derechos a personas naturales o jurídicas. Artículo 18 Ley 1712 de 2014</v>
      </c>
      <c r="AO40" s="275" t="str">
        <f>IF(ISERROR(VLOOKUP(AL40,'Listas Ley Transparencia'!$H$3:$M$17,3,0)),"",VLOOKUP(AL40,'Listas Ley Transparencia'!$H$3:$M$17,3,0))</f>
        <v>El derecho de toda persona a la intimidad, bajo las limitaciones propias que impone la condición de servidor publico, en concordancia con lo estipulado</v>
      </c>
      <c r="AP40" s="275" t="str">
        <f>IF(ISERROR(VLOOKUP(AL40,'Listas Ley Transparencia'!$H$3:$M$17,4,0)),"",VLOOKUP(AL40,'Listas Ley Transparencia'!$H$3:$M$17,4,0))</f>
        <v>Pública Clasificada</v>
      </c>
      <c r="AQ40" s="276" t="str">
        <f>IF(ISERROR(VLOOKUP(AL40,'Listas Ley Transparencia'!$H$3:$M$17,6,0)),"",VLOOKUP(AL40,'Listas Ley Transparencia'!$H$3:$M$17,6,0))</f>
        <v>Ilimitada</v>
      </c>
      <c r="AR40" s="265" t="s">
        <v>218</v>
      </c>
      <c r="AS40" s="253" t="s">
        <v>614</v>
      </c>
      <c r="AT40" s="266" t="s">
        <v>250</v>
      </c>
      <c r="AU40" s="266" t="s">
        <v>231</v>
      </c>
      <c r="AV40" s="242"/>
      <c r="AW40" s="281" t="s">
        <v>213</v>
      </c>
      <c r="AX40" s="282" t="s">
        <v>213</v>
      </c>
      <c r="AY40" s="283" t="s">
        <v>213</v>
      </c>
      <c r="AZ40" s="283" t="s">
        <v>213</v>
      </c>
      <c r="BA40" s="284" t="str">
        <f t="shared" si="0"/>
        <v>No</v>
      </c>
    </row>
    <row r="41" spans="1:53" ht="93" customHeight="1" x14ac:dyDescent="0.3">
      <c r="A41" s="243">
        <v>35</v>
      </c>
      <c r="B41" s="246" t="s">
        <v>571</v>
      </c>
      <c r="C41" s="246" t="s">
        <v>480</v>
      </c>
      <c r="D41" s="316" t="s">
        <v>597</v>
      </c>
      <c r="E41" s="245" t="s">
        <v>598</v>
      </c>
      <c r="F41" s="244" t="s">
        <v>480</v>
      </c>
      <c r="G41" s="244">
        <v>2023</v>
      </c>
      <c r="H41" s="255" t="s">
        <v>596</v>
      </c>
      <c r="I41" s="255" t="s">
        <v>575</v>
      </c>
      <c r="J41" s="255" t="s">
        <v>599</v>
      </c>
      <c r="K41" s="256" t="s">
        <v>587</v>
      </c>
      <c r="L41" s="248" t="s">
        <v>480</v>
      </c>
      <c r="M41" s="292" t="s">
        <v>181</v>
      </c>
      <c r="N41" s="263" t="s">
        <v>276</v>
      </c>
      <c r="O41" s="262">
        <v>5</v>
      </c>
      <c r="P41" s="263" t="s">
        <v>263</v>
      </c>
      <c r="Q41" s="262">
        <v>5</v>
      </c>
      <c r="R41" s="263" t="s">
        <v>263</v>
      </c>
      <c r="S41" s="262">
        <v>5</v>
      </c>
      <c r="T41" s="262">
        <v>5</v>
      </c>
      <c r="U41" s="261" t="s">
        <v>263</v>
      </c>
      <c r="V41" s="249" t="s">
        <v>480</v>
      </c>
      <c r="W41" s="250" t="s">
        <v>204</v>
      </c>
      <c r="X41" s="251" t="s">
        <v>213</v>
      </c>
      <c r="Y41" s="251" t="s">
        <v>204</v>
      </c>
      <c r="Z41" s="251" t="s">
        <v>213</v>
      </c>
      <c r="AA41" s="251" t="s">
        <v>204</v>
      </c>
      <c r="AB41" s="242" t="s">
        <v>284</v>
      </c>
      <c r="AC41" s="268" t="s">
        <v>200</v>
      </c>
      <c r="AD41" s="268" t="s">
        <v>200</v>
      </c>
      <c r="AE41" s="268" t="s">
        <v>244</v>
      </c>
      <c r="AF41" s="268" t="s">
        <v>200</v>
      </c>
      <c r="AG41" s="320">
        <v>2021</v>
      </c>
      <c r="AH41" s="271" t="s">
        <v>368</v>
      </c>
      <c r="AI41" s="294" t="s">
        <v>480</v>
      </c>
      <c r="AJ41" s="271" t="s">
        <v>260</v>
      </c>
      <c r="AK41" s="318" t="s">
        <v>599</v>
      </c>
      <c r="AL41" s="268" t="s">
        <v>198</v>
      </c>
      <c r="AM41" s="252" t="s">
        <v>607</v>
      </c>
      <c r="AN41" s="274" t="str">
        <f>IF(ISERROR(VLOOKUP(AL41,'Listas Ley Transparencia'!$H$3:$M$17,2,0)),"",VLOOKUP(AL41,'Listas Ley Transparencia'!$H$3:$M$17,2,0))</f>
        <v>Información exceptuada por daño de derechos a personas naturales o jurídicas. Artículo 18 Ley 1712 de 2014</v>
      </c>
      <c r="AO41" s="275" t="str">
        <f>IF(ISERROR(VLOOKUP(AL41,'Listas Ley Transparencia'!$H$3:$M$17,3,0)),"",VLOOKUP(AL41,'Listas Ley Transparencia'!$H$3:$M$17,3,0))</f>
        <v>El derecho de toda persona a la intimidad, bajo las limitaciones propias que impone la condición de servidor publico, en concordancia con lo estipulado</v>
      </c>
      <c r="AP41" s="275" t="str">
        <f>IF(ISERROR(VLOOKUP(AL41,'Listas Ley Transparencia'!$H$3:$M$17,4,0)),"",VLOOKUP(AL41,'Listas Ley Transparencia'!$H$3:$M$17,4,0))</f>
        <v>Pública Clasificada</v>
      </c>
      <c r="AQ41" s="276" t="str">
        <f>IF(ISERROR(VLOOKUP(AL41,'Listas Ley Transparencia'!$H$3:$M$17,6,0)),"",VLOOKUP(AL41,'Listas Ley Transparencia'!$H$3:$M$17,6,0))</f>
        <v>Ilimitada</v>
      </c>
      <c r="AR41" s="265" t="s">
        <v>218</v>
      </c>
      <c r="AS41" s="251" t="s">
        <v>615</v>
      </c>
      <c r="AT41" s="266" t="s">
        <v>202</v>
      </c>
      <c r="AU41" s="266" t="s">
        <v>231</v>
      </c>
      <c r="AV41" s="242"/>
      <c r="AW41" s="281" t="s">
        <v>213</v>
      </c>
      <c r="AX41" s="282" t="s">
        <v>213</v>
      </c>
      <c r="AY41" s="283" t="s">
        <v>213</v>
      </c>
      <c r="AZ41" s="283" t="s">
        <v>213</v>
      </c>
      <c r="BA41" s="284" t="str">
        <f t="shared" si="0"/>
        <v>No</v>
      </c>
    </row>
    <row r="42" spans="1:53" ht="93" customHeight="1" x14ac:dyDescent="0.3">
      <c r="A42" s="243">
        <v>36</v>
      </c>
      <c r="B42" s="246" t="s">
        <v>571</v>
      </c>
      <c r="C42" s="246" t="s">
        <v>480</v>
      </c>
      <c r="D42" s="317" t="s">
        <v>600</v>
      </c>
      <c r="E42" s="245" t="s">
        <v>601</v>
      </c>
      <c r="F42" s="246" t="s">
        <v>480</v>
      </c>
      <c r="G42" s="244">
        <v>2023</v>
      </c>
      <c r="H42" s="255" t="s">
        <v>575</v>
      </c>
      <c r="I42" s="255" t="s">
        <v>575</v>
      </c>
      <c r="J42" s="255" t="s">
        <v>575</v>
      </c>
      <c r="K42" s="256" t="s">
        <v>587</v>
      </c>
      <c r="L42" s="257" t="s">
        <v>480</v>
      </c>
      <c r="M42" s="292" t="s">
        <v>270</v>
      </c>
      <c r="N42" s="263" t="s">
        <v>276</v>
      </c>
      <c r="O42" s="262">
        <v>5</v>
      </c>
      <c r="P42" s="263" t="s">
        <v>264</v>
      </c>
      <c r="Q42" s="262">
        <v>3</v>
      </c>
      <c r="R42" s="263" t="s">
        <v>264</v>
      </c>
      <c r="S42" s="262">
        <v>3</v>
      </c>
      <c r="T42" s="262">
        <v>3</v>
      </c>
      <c r="U42" s="261" t="s">
        <v>264</v>
      </c>
      <c r="V42" s="249" t="s">
        <v>480</v>
      </c>
      <c r="W42" s="250" t="s">
        <v>200</v>
      </c>
      <c r="X42" s="251" t="s">
        <v>200</v>
      </c>
      <c r="Y42" s="251" t="s">
        <v>200</v>
      </c>
      <c r="Z42" s="251" t="s">
        <v>200</v>
      </c>
      <c r="AA42" s="251" t="s">
        <v>200</v>
      </c>
      <c r="AB42" s="242" t="s">
        <v>200</v>
      </c>
      <c r="AC42" s="268" t="s">
        <v>200</v>
      </c>
      <c r="AD42" s="268" t="s">
        <v>200</v>
      </c>
      <c r="AE42" s="268" t="s">
        <v>244</v>
      </c>
      <c r="AF42" s="268" t="s">
        <v>200</v>
      </c>
      <c r="AG42" s="268" t="s">
        <v>611</v>
      </c>
      <c r="AH42" s="271" t="s">
        <v>368</v>
      </c>
      <c r="AI42" s="294" t="s">
        <v>480</v>
      </c>
      <c r="AJ42" s="271" t="s">
        <v>368</v>
      </c>
      <c r="AK42" s="294" t="s">
        <v>480</v>
      </c>
      <c r="AL42" s="268" t="s">
        <v>253</v>
      </c>
      <c r="AM42" s="252" t="s">
        <v>607</v>
      </c>
      <c r="AN42" s="274" t="str">
        <f>IF(ISERROR(VLOOKUP(AL42,'Listas Ley Transparencia'!$H$3:$M$17,2,0)),"",VLOOKUP(AL42,'Listas Ley Transparencia'!$H$3:$M$17,2,0))</f>
        <v>El contenido público puede ser conocido y se limitará el acceso a solicitud a contenido reservado o clasificado</v>
      </c>
      <c r="AO42" s="275" t="str">
        <f>IF(ISERROR(VLOOKUP(AL42,'Listas Ley Transparencia'!$H$3:$M$17,3,0)),"",VLOOKUP(AL42,'Listas Ley Transparencia'!$H$3:$M$17,3,0))</f>
        <v>Información pública con restricción de acceso a la totalidad del contenido</v>
      </c>
      <c r="AP42" s="275" t="str">
        <f>IF(ISERROR(VLOOKUP(AL42,'Listas Ley Transparencia'!$H$3:$M$17,4,0)),"",VLOOKUP(AL42,'Listas Ley Transparencia'!$H$3:$M$17,4,0))</f>
        <v>Pública Reservada / Clasificada</v>
      </c>
      <c r="AQ42" s="276" t="str">
        <f>IF(ISERROR(VLOOKUP(AL42,'Listas Ley Transparencia'!$H$3:$M$17,6,0)),"",VLOOKUP(AL42,'Listas Ley Transparencia'!$H$3:$M$17,6,0))</f>
        <v>No Mayor a 15 años (Reservada) / Ilimitada Clasificada</v>
      </c>
      <c r="AR42" s="265" t="s">
        <v>210</v>
      </c>
      <c r="AS42" s="251" t="s">
        <v>611</v>
      </c>
      <c r="AT42" s="266" t="s">
        <v>250</v>
      </c>
      <c r="AU42" s="266" t="s">
        <v>200</v>
      </c>
      <c r="AV42" s="242"/>
      <c r="AW42" s="281" t="s">
        <v>200</v>
      </c>
      <c r="AX42" s="282" t="s">
        <v>213</v>
      </c>
      <c r="AY42" s="283" t="s">
        <v>213</v>
      </c>
      <c r="AZ42" s="283" t="s">
        <v>213</v>
      </c>
      <c r="BA42" s="284" t="str">
        <f t="shared" si="0"/>
        <v>No</v>
      </c>
    </row>
    <row r="43" spans="1:53" ht="93" customHeight="1" x14ac:dyDescent="0.3">
      <c r="A43" s="243">
        <v>37</v>
      </c>
      <c r="B43" s="246" t="s">
        <v>571</v>
      </c>
      <c r="C43" s="246" t="s">
        <v>480</v>
      </c>
      <c r="D43" s="316" t="s">
        <v>602</v>
      </c>
      <c r="E43" s="254" t="s">
        <v>603</v>
      </c>
      <c r="F43" s="246" t="s">
        <v>480</v>
      </c>
      <c r="G43" s="244">
        <v>2023</v>
      </c>
      <c r="H43" s="255" t="s">
        <v>596</v>
      </c>
      <c r="I43" s="255" t="s">
        <v>575</v>
      </c>
      <c r="J43" s="255" t="s">
        <v>575</v>
      </c>
      <c r="K43" s="256" t="s">
        <v>587</v>
      </c>
      <c r="L43" s="257" t="s">
        <v>480</v>
      </c>
      <c r="M43" s="292" t="s">
        <v>268</v>
      </c>
      <c r="N43" s="263" t="s">
        <v>278</v>
      </c>
      <c r="O43" s="262">
        <v>1</v>
      </c>
      <c r="P43" s="263" t="s">
        <v>264</v>
      </c>
      <c r="Q43" s="262">
        <v>3</v>
      </c>
      <c r="R43" s="263" t="s">
        <v>264</v>
      </c>
      <c r="S43" s="262">
        <v>3</v>
      </c>
      <c r="T43" s="262">
        <v>3</v>
      </c>
      <c r="U43" s="261" t="s">
        <v>264</v>
      </c>
      <c r="V43" s="249" t="s">
        <v>587</v>
      </c>
      <c r="W43" s="250" t="s">
        <v>204</v>
      </c>
      <c r="X43" s="251" t="s">
        <v>204</v>
      </c>
      <c r="Y43" s="251" t="s">
        <v>213</v>
      </c>
      <c r="Z43" s="251" t="s">
        <v>213</v>
      </c>
      <c r="AA43" s="251" t="s">
        <v>213</v>
      </c>
      <c r="AB43" s="242" t="s">
        <v>200</v>
      </c>
      <c r="AC43" s="268" t="s">
        <v>194</v>
      </c>
      <c r="AD43" s="268" t="s">
        <v>214</v>
      </c>
      <c r="AE43" s="268" t="s">
        <v>434</v>
      </c>
      <c r="AF43" s="268" t="s">
        <v>207</v>
      </c>
      <c r="AG43" s="268" t="s">
        <v>612</v>
      </c>
      <c r="AH43" s="271" t="s">
        <v>368</v>
      </c>
      <c r="AI43" s="294" t="s">
        <v>480</v>
      </c>
      <c r="AJ43" s="271" t="s">
        <v>368</v>
      </c>
      <c r="AK43" s="294" t="s">
        <v>480</v>
      </c>
      <c r="AL43" s="268" t="s">
        <v>257</v>
      </c>
      <c r="AM43" s="252" t="s">
        <v>480</v>
      </c>
      <c r="AN43" s="274" t="str">
        <f>IF(ISERROR(VLOOKUP(AL43,'Listas Ley Transparencia'!$H$3:$M$17,2,0)),"",VLOOKUP(AL43,'Listas Ley Transparencia'!$H$3:$M$17,2,0))</f>
        <v>Información pública y de conocimiento general</v>
      </c>
      <c r="AO43" s="275" t="str">
        <f>IF(ISERROR(VLOOKUP(AL43,'Listas Ley Transparencia'!$H$3:$M$17,3,0)),"",VLOOKUP(AL43,'Listas Ley Transparencia'!$H$3:$M$17,3,0))</f>
        <v>Información pública y de conocimiento general</v>
      </c>
      <c r="AP43" s="275" t="str">
        <f>IF(ISERROR(VLOOKUP(AL43,'Listas Ley Transparencia'!$H$3:$M$17,4,0)),"",VLOOKUP(AL43,'Listas Ley Transparencia'!$H$3:$M$17,4,0))</f>
        <v>Pública</v>
      </c>
      <c r="AQ43" s="276" t="str">
        <f>IF(ISERROR(VLOOKUP(AL43,'Listas Ley Transparencia'!$H$3:$M$17,6,0)),"",VLOOKUP(AL43,'Listas Ley Transparencia'!$H$3:$M$17,6,0))</f>
        <v>No Aplica</v>
      </c>
      <c r="AR43" s="265" t="s">
        <v>200</v>
      </c>
      <c r="AS43" s="251" t="s">
        <v>480</v>
      </c>
      <c r="AT43" s="266" t="s">
        <v>202</v>
      </c>
      <c r="AU43" s="266" t="s">
        <v>231</v>
      </c>
      <c r="AV43" s="300"/>
      <c r="AW43" s="281" t="s">
        <v>213</v>
      </c>
      <c r="AX43" s="282" t="s">
        <v>213</v>
      </c>
      <c r="AY43" s="283" t="s">
        <v>213</v>
      </c>
      <c r="AZ43" s="283" t="s">
        <v>213</v>
      </c>
      <c r="BA43" s="284" t="str">
        <f t="shared" si="0"/>
        <v>No</v>
      </c>
    </row>
    <row r="44" spans="1:53" ht="93" customHeight="1" x14ac:dyDescent="0.3">
      <c r="A44" s="243">
        <v>38</v>
      </c>
      <c r="B44" s="244" t="s">
        <v>616</v>
      </c>
      <c r="C44" s="244" t="s">
        <v>617</v>
      </c>
      <c r="D44" s="244" t="s">
        <v>618</v>
      </c>
      <c r="E44" s="245" t="s">
        <v>619</v>
      </c>
      <c r="F44" s="244" t="s">
        <v>620</v>
      </c>
      <c r="G44" s="244">
        <v>2023</v>
      </c>
      <c r="H44" s="244" t="s">
        <v>621</v>
      </c>
      <c r="I44" s="255" t="s">
        <v>622</v>
      </c>
      <c r="J44" s="255" t="s">
        <v>623</v>
      </c>
      <c r="K44" s="247" t="s">
        <v>581</v>
      </c>
      <c r="L44" s="248" t="s">
        <v>618</v>
      </c>
      <c r="M44" s="260" t="s">
        <v>169</v>
      </c>
      <c r="N44" s="261" t="s">
        <v>278</v>
      </c>
      <c r="O44" s="262">
        <v>1</v>
      </c>
      <c r="P44" s="261" t="s">
        <v>264</v>
      </c>
      <c r="Q44" s="262">
        <v>3</v>
      </c>
      <c r="R44" s="261" t="s">
        <v>264</v>
      </c>
      <c r="S44" s="262">
        <v>3</v>
      </c>
      <c r="T44" s="262">
        <v>3</v>
      </c>
      <c r="U44" s="261" t="s">
        <v>264</v>
      </c>
      <c r="V44" s="237" t="s">
        <v>654</v>
      </c>
      <c r="W44" s="250" t="s">
        <v>204</v>
      </c>
      <c r="X44" s="251" t="s">
        <v>204</v>
      </c>
      <c r="Y44" s="251" t="s">
        <v>204</v>
      </c>
      <c r="Z44" s="251" t="s">
        <v>213</v>
      </c>
      <c r="AA44" s="251" t="s">
        <v>204</v>
      </c>
      <c r="AB44" s="242" t="s">
        <v>284</v>
      </c>
      <c r="AC44" s="268" t="s">
        <v>194</v>
      </c>
      <c r="AD44" s="268" t="s">
        <v>222</v>
      </c>
      <c r="AE44" s="268" t="s">
        <v>206</v>
      </c>
      <c r="AF44" s="268" t="s">
        <v>197</v>
      </c>
      <c r="AG44" s="271">
        <v>44593</v>
      </c>
      <c r="AH44" s="271" t="s">
        <v>374</v>
      </c>
      <c r="AI44" s="299" t="s">
        <v>480</v>
      </c>
      <c r="AJ44" s="271" t="s">
        <v>374</v>
      </c>
      <c r="AK44" s="268" t="s">
        <v>480</v>
      </c>
      <c r="AL44" s="268" t="s">
        <v>257</v>
      </c>
      <c r="AM44" s="252" t="s">
        <v>480</v>
      </c>
      <c r="AN44" s="274" t="str">
        <f>IF(ISERROR(VLOOKUP(AL44,'Listas Ley Transparencia'!$H$3:$M$17,2,0)),"",VLOOKUP(AL44,'Listas Ley Transparencia'!$H$3:$M$17,2,0))</f>
        <v>Información pública y de conocimiento general</v>
      </c>
      <c r="AO44" s="275" t="str">
        <f>IF(ISERROR(VLOOKUP(AL44,'Listas Ley Transparencia'!$H$3:$M$17,3,0)),"",VLOOKUP(AL44,'Listas Ley Transparencia'!$H$3:$M$17,3,0))</f>
        <v>Información pública y de conocimiento general</v>
      </c>
      <c r="AP44" s="275" t="str">
        <f>IF(ISERROR(VLOOKUP(AL44,'Listas Ley Transparencia'!$H$3:$M$17,4,0)),"",VLOOKUP(AL44,'Listas Ley Transparencia'!$H$3:$M$17,4,0))</f>
        <v>Pública</v>
      </c>
      <c r="AQ44" s="276" t="str">
        <f>IF(ISERROR(VLOOKUP(AL44,'Listas Ley Transparencia'!$H$3:$M$17,6,0)),"",VLOOKUP(AL44,'Listas Ley Transparencia'!$H$3:$M$17,6,0))</f>
        <v>No Aplica</v>
      </c>
      <c r="AR44" s="265" t="s">
        <v>200</v>
      </c>
      <c r="AS44" s="253" t="s">
        <v>480</v>
      </c>
      <c r="AT44" s="266" t="s">
        <v>250</v>
      </c>
      <c r="AU44" s="266" t="s">
        <v>231</v>
      </c>
      <c r="AV44" s="242"/>
      <c r="AW44" s="281" t="s">
        <v>213</v>
      </c>
      <c r="AX44" s="282" t="s">
        <v>213</v>
      </c>
      <c r="AY44" s="283" t="s">
        <v>213</v>
      </c>
      <c r="AZ44" s="283" t="s">
        <v>213</v>
      </c>
      <c r="BA44" s="284" t="str">
        <f t="shared" si="0"/>
        <v>No</v>
      </c>
    </row>
    <row r="45" spans="1:53" ht="93" customHeight="1" x14ac:dyDescent="0.3">
      <c r="A45" s="243">
        <v>39</v>
      </c>
      <c r="B45" s="244" t="s">
        <v>616</v>
      </c>
      <c r="C45" s="244" t="s">
        <v>480</v>
      </c>
      <c r="D45" s="244" t="s">
        <v>624</v>
      </c>
      <c r="E45" s="245" t="s">
        <v>625</v>
      </c>
      <c r="F45" s="244" t="s">
        <v>480</v>
      </c>
      <c r="G45" s="244">
        <v>2023</v>
      </c>
      <c r="H45" s="244" t="s">
        <v>626</v>
      </c>
      <c r="I45" s="255" t="s">
        <v>627</v>
      </c>
      <c r="J45" s="255" t="s">
        <v>627</v>
      </c>
      <c r="K45" s="247" t="s">
        <v>518</v>
      </c>
      <c r="L45" s="248" t="s">
        <v>624</v>
      </c>
      <c r="M45" s="260" t="s">
        <v>169</v>
      </c>
      <c r="N45" s="263" t="s">
        <v>278</v>
      </c>
      <c r="O45" s="262">
        <v>1</v>
      </c>
      <c r="P45" s="263" t="s">
        <v>263</v>
      </c>
      <c r="Q45" s="262">
        <v>5</v>
      </c>
      <c r="R45" s="263" t="s">
        <v>263</v>
      </c>
      <c r="S45" s="262">
        <v>5</v>
      </c>
      <c r="T45" s="264">
        <v>5</v>
      </c>
      <c r="U45" s="261" t="s">
        <v>263</v>
      </c>
      <c r="V45" s="249" t="s">
        <v>655</v>
      </c>
      <c r="W45" s="250" t="s">
        <v>204</v>
      </c>
      <c r="X45" s="251" t="s">
        <v>204</v>
      </c>
      <c r="Y45" s="251" t="s">
        <v>204</v>
      </c>
      <c r="Z45" s="251" t="s">
        <v>204</v>
      </c>
      <c r="AA45" s="251" t="s">
        <v>213</v>
      </c>
      <c r="AB45" s="242" t="s">
        <v>282</v>
      </c>
      <c r="AC45" s="268" t="s">
        <v>194</v>
      </c>
      <c r="AD45" s="268" t="s">
        <v>214</v>
      </c>
      <c r="AE45" s="268" t="s">
        <v>215</v>
      </c>
      <c r="AF45" s="268" t="s">
        <v>207</v>
      </c>
      <c r="AG45" s="271" t="s">
        <v>656</v>
      </c>
      <c r="AH45" s="271" t="s">
        <v>260</v>
      </c>
      <c r="AI45" s="299" t="s">
        <v>657</v>
      </c>
      <c r="AJ45" s="271" t="s">
        <v>260</v>
      </c>
      <c r="AK45" s="298" t="s">
        <v>657</v>
      </c>
      <c r="AL45" s="268" t="s">
        <v>257</v>
      </c>
      <c r="AM45" s="252" t="s">
        <v>480</v>
      </c>
      <c r="AN45" s="274" t="str">
        <f>IF(ISERROR(VLOOKUP(AL45,'Listas Ley Transparencia'!$H$3:$M$17,2,0)),"",VLOOKUP(AL45,'Listas Ley Transparencia'!$H$3:$M$17,2,0))</f>
        <v>Información pública y de conocimiento general</v>
      </c>
      <c r="AO45" s="275" t="str">
        <f>IF(ISERROR(VLOOKUP(AL45,'Listas Ley Transparencia'!$H$3:$M$17,3,0)),"",VLOOKUP(AL45,'Listas Ley Transparencia'!$H$3:$M$17,3,0))</f>
        <v>Información pública y de conocimiento general</v>
      </c>
      <c r="AP45" s="275" t="str">
        <f>IF(ISERROR(VLOOKUP(AL45,'Listas Ley Transparencia'!$H$3:$M$17,4,0)),"",VLOOKUP(AL45,'Listas Ley Transparencia'!$H$3:$M$17,4,0))</f>
        <v>Pública</v>
      </c>
      <c r="AQ45" s="276" t="str">
        <f>IF(ISERROR(VLOOKUP(AL45,'Listas Ley Transparencia'!$H$3:$M$17,6,0)),"",VLOOKUP(AL45,'Listas Ley Transparencia'!$H$3:$M$17,6,0))</f>
        <v>No Aplica</v>
      </c>
      <c r="AR45" s="265" t="s">
        <v>200</v>
      </c>
      <c r="AS45" s="253" t="s">
        <v>480</v>
      </c>
      <c r="AT45" s="266" t="s">
        <v>250</v>
      </c>
      <c r="AU45" s="266" t="s">
        <v>236</v>
      </c>
      <c r="AV45" s="251"/>
      <c r="AW45" s="281" t="s">
        <v>213</v>
      </c>
      <c r="AX45" s="282" t="s">
        <v>213</v>
      </c>
      <c r="AY45" s="283" t="s">
        <v>213</v>
      </c>
      <c r="AZ45" s="283" t="s">
        <v>213</v>
      </c>
      <c r="BA45" s="284" t="str">
        <f t="shared" si="0"/>
        <v>No</v>
      </c>
    </row>
    <row r="46" spans="1:53" ht="93" customHeight="1" x14ac:dyDescent="0.3">
      <c r="A46" s="243">
        <v>40</v>
      </c>
      <c r="B46" s="244" t="s">
        <v>616</v>
      </c>
      <c r="C46" s="246" t="s">
        <v>480</v>
      </c>
      <c r="D46" s="246" t="s">
        <v>522</v>
      </c>
      <c r="E46" s="254" t="s">
        <v>628</v>
      </c>
      <c r="F46" s="246" t="s">
        <v>480</v>
      </c>
      <c r="G46" s="244">
        <v>2023</v>
      </c>
      <c r="H46" s="255" t="s">
        <v>629</v>
      </c>
      <c r="I46" s="255" t="s">
        <v>629</v>
      </c>
      <c r="J46" s="255" t="s">
        <v>629</v>
      </c>
      <c r="K46" s="247" t="s">
        <v>521</v>
      </c>
      <c r="L46" s="248" t="s">
        <v>522</v>
      </c>
      <c r="M46" s="260" t="s">
        <v>169</v>
      </c>
      <c r="N46" s="263" t="s">
        <v>278</v>
      </c>
      <c r="O46" s="262">
        <v>1</v>
      </c>
      <c r="P46" s="263" t="s">
        <v>265</v>
      </c>
      <c r="Q46" s="262">
        <v>1</v>
      </c>
      <c r="R46" s="263" t="s">
        <v>265</v>
      </c>
      <c r="S46" s="262">
        <v>1</v>
      </c>
      <c r="T46" s="264">
        <v>1</v>
      </c>
      <c r="U46" s="261" t="s">
        <v>265</v>
      </c>
      <c r="V46" s="249" t="s">
        <v>658</v>
      </c>
      <c r="W46" s="250" t="s">
        <v>213</v>
      </c>
      <c r="X46" s="251" t="s">
        <v>213</v>
      </c>
      <c r="Y46" s="251" t="s">
        <v>213</v>
      </c>
      <c r="Z46" s="251" t="s">
        <v>213</v>
      </c>
      <c r="AA46" s="251" t="s">
        <v>213</v>
      </c>
      <c r="AB46" s="242" t="s">
        <v>282</v>
      </c>
      <c r="AC46" s="268" t="s">
        <v>194</v>
      </c>
      <c r="AD46" s="268" t="s">
        <v>214</v>
      </c>
      <c r="AE46" s="268" t="s">
        <v>215</v>
      </c>
      <c r="AF46" s="268" t="s">
        <v>207</v>
      </c>
      <c r="AG46" s="271">
        <v>43497</v>
      </c>
      <c r="AH46" s="271" t="s">
        <v>260</v>
      </c>
      <c r="AI46" s="299" t="s">
        <v>657</v>
      </c>
      <c r="AJ46" s="271" t="s">
        <v>260</v>
      </c>
      <c r="AK46" s="298" t="s">
        <v>657</v>
      </c>
      <c r="AL46" s="268" t="s">
        <v>257</v>
      </c>
      <c r="AM46" s="252" t="s">
        <v>480</v>
      </c>
      <c r="AN46" s="274" t="str">
        <f>IF(ISERROR(VLOOKUP(AL46,'Listas Ley Transparencia'!$H$3:$M$17,2,0)),"",VLOOKUP(AL46,'Listas Ley Transparencia'!$H$3:$M$17,2,0))</f>
        <v>Información pública y de conocimiento general</v>
      </c>
      <c r="AO46" s="275" t="str">
        <f>IF(ISERROR(VLOOKUP(AL46,'Listas Ley Transparencia'!$H$3:$M$17,3,0)),"",VLOOKUP(AL46,'Listas Ley Transparencia'!$H$3:$M$17,3,0))</f>
        <v>Información pública y de conocimiento general</v>
      </c>
      <c r="AP46" s="275" t="str">
        <f>IF(ISERROR(VLOOKUP(AL46,'Listas Ley Transparencia'!$H$3:$M$17,4,0)),"",VLOOKUP(AL46,'Listas Ley Transparencia'!$H$3:$M$17,4,0))</f>
        <v>Pública</v>
      </c>
      <c r="AQ46" s="276" t="str">
        <f>IF(ISERROR(VLOOKUP(AL46,'Listas Ley Transparencia'!$H$3:$M$17,6,0)),"",VLOOKUP(AL46,'Listas Ley Transparencia'!$H$3:$M$17,6,0))</f>
        <v>No Aplica</v>
      </c>
      <c r="AR46" s="265" t="s">
        <v>200</v>
      </c>
      <c r="AS46" s="253" t="s">
        <v>480</v>
      </c>
      <c r="AT46" s="266" t="s">
        <v>250</v>
      </c>
      <c r="AU46" s="266" t="s">
        <v>231</v>
      </c>
      <c r="AV46" s="251"/>
      <c r="AW46" s="281" t="s">
        <v>213</v>
      </c>
      <c r="AX46" s="282" t="s">
        <v>213</v>
      </c>
      <c r="AY46" s="283" t="s">
        <v>213</v>
      </c>
      <c r="AZ46" s="283" t="s">
        <v>213</v>
      </c>
      <c r="BA46" s="284" t="str">
        <f t="shared" si="0"/>
        <v>No</v>
      </c>
    </row>
    <row r="47" spans="1:53" ht="93" customHeight="1" x14ac:dyDescent="0.3">
      <c r="A47" s="243">
        <v>41</v>
      </c>
      <c r="B47" s="244" t="s">
        <v>630</v>
      </c>
      <c r="C47" s="244" t="s">
        <v>631</v>
      </c>
      <c r="D47" s="244" t="s">
        <v>632</v>
      </c>
      <c r="E47" s="245" t="s">
        <v>633</v>
      </c>
      <c r="F47" s="244" t="s">
        <v>634</v>
      </c>
      <c r="G47" s="244">
        <v>2023</v>
      </c>
      <c r="H47" s="255" t="s">
        <v>629</v>
      </c>
      <c r="I47" s="255" t="s">
        <v>629</v>
      </c>
      <c r="J47" s="255" t="s">
        <v>629</v>
      </c>
      <c r="K47" s="247" t="s">
        <v>535</v>
      </c>
      <c r="L47" s="248" t="s">
        <v>632</v>
      </c>
      <c r="M47" s="260" t="s">
        <v>169</v>
      </c>
      <c r="N47" s="263" t="s">
        <v>278</v>
      </c>
      <c r="O47" s="262">
        <v>1</v>
      </c>
      <c r="P47" s="263" t="s">
        <v>265</v>
      </c>
      <c r="Q47" s="262">
        <v>1</v>
      </c>
      <c r="R47" s="263" t="s">
        <v>265</v>
      </c>
      <c r="S47" s="262">
        <v>1</v>
      </c>
      <c r="T47" s="264">
        <v>1</v>
      </c>
      <c r="U47" s="261" t="s">
        <v>265</v>
      </c>
      <c r="V47" s="249" t="s">
        <v>659</v>
      </c>
      <c r="W47" s="250" t="s">
        <v>204</v>
      </c>
      <c r="X47" s="251" t="s">
        <v>213</v>
      </c>
      <c r="Y47" s="251" t="s">
        <v>213</v>
      </c>
      <c r="Z47" s="251" t="s">
        <v>204</v>
      </c>
      <c r="AA47" s="251" t="s">
        <v>213</v>
      </c>
      <c r="AB47" s="242" t="s">
        <v>284</v>
      </c>
      <c r="AC47" s="268" t="s">
        <v>194</v>
      </c>
      <c r="AD47" s="268" t="s">
        <v>229</v>
      </c>
      <c r="AE47" s="268" t="s">
        <v>215</v>
      </c>
      <c r="AF47" s="268" t="s">
        <v>207</v>
      </c>
      <c r="AG47" s="271">
        <v>43497</v>
      </c>
      <c r="AH47" s="271" t="s">
        <v>260</v>
      </c>
      <c r="AI47" s="299" t="s">
        <v>629</v>
      </c>
      <c r="AJ47" s="271" t="s">
        <v>260</v>
      </c>
      <c r="AK47" s="299" t="s">
        <v>629</v>
      </c>
      <c r="AL47" s="268" t="s">
        <v>257</v>
      </c>
      <c r="AM47" s="252" t="s">
        <v>480</v>
      </c>
      <c r="AN47" s="274" t="str">
        <f>IF(ISERROR(VLOOKUP(AL47,'Listas Ley Transparencia'!$H$3:$M$17,2,0)),"",VLOOKUP(AL47,'Listas Ley Transparencia'!$H$3:$M$17,2,0))</f>
        <v>Información pública y de conocimiento general</v>
      </c>
      <c r="AO47" s="275" t="str">
        <f>IF(ISERROR(VLOOKUP(AL47,'Listas Ley Transparencia'!$H$3:$M$17,3,0)),"",VLOOKUP(AL47,'Listas Ley Transparencia'!$H$3:$M$17,3,0))</f>
        <v>Información pública y de conocimiento general</v>
      </c>
      <c r="AP47" s="275" t="str">
        <f>IF(ISERROR(VLOOKUP(AL47,'Listas Ley Transparencia'!$H$3:$M$17,4,0)),"",VLOOKUP(AL47,'Listas Ley Transparencia'!$H$3:$M$17,4,0))</f>
        <v>Pública</v>
      </c>
      <c r="AQ47" s="276" t="str">
        <f>IF(ISERROR(VLOOKUP(AL47,'Listas Ley Transparencia'!$H$3:$M$17,6,0)),"",VLOOKUP(AL47,'Listas Ley Transparencia'!$H$3:$M$17,6,0))</f>
        <v>No Aplica</v>
      </c>
      <c r="AR47" s="265" t="s">
        <v>200</v>
      </c>
      <c r="AS47" s="253" t="s">
        <v>480</v>
      </c>
      <c r="AT47" s="266" t="s">
        <v>211</v>
      </c>
      <c r="AU47" s="266" t="s">
        <v>231</v>
      </c>
      <c r="AV47" s="251"/>
      <c r="AW47" s="281" t="s">
        <v>213</v>
      </c>
      <c r="AX47" s="282" t="s">
        <v>213</v>
      </c>
      <c r="AY47" s="283" t="s">
        <v>213</v>
      </c>
      <c r="AZ47" s="283" t="s">
        <v>213</v>
      </c>
      <c r="BA47" s="284" t="str">
        <f t="shared" si="0"/>
        <v>No</v>
      </c>
    </row>
    <row r="48" spans="1:53" ht="93" customHeight="1" x14ac:dyDescent="0.3">
      <c r="A48" s="243">
        <v>42</v>
      </c>
      <c r="B48" s="244" t="s">
        <v>616</v>
      </c>
      <c r="C48" s="246" t="s">
        <v>635</v>
      </c>
      <c r="D48" s="246" t="s">
        <v>636</v>
      </c>
      <c r="E48" s="254" t="s">
        <v>637</v>
      </c>
      <c r="F48" s="246" t="s">
        <v>638</v>
      </c>
      <c r="G48" s="244">
        <v>2023</v>
      </c>
      <c r="H48" s="255" t="s">
        <v>629</v>
      </c>
      <c r="I48" s="255" t="s">
        <v>629</v>
      </c>
      <c r="J48" s="255" t="s">
        <v>629</v>
      </c>
      <c r="K48" s="247" t="s">
        <v>581</v>
      </c>
      <c r="L48" s="246" t="s">
        <v>636</v>
      </c>
      <c r="M48" s="260" t="s">
        <v>169</v>
      </c>
      <c r="N48" s="263" t="s">
        <v>278</v>
      </c>
      <c r="O48" s="262">
        <v>1</v>
      </c>
      <c r="P48" s="263" t="s">
        <v>265</v>
      </c>
      <c r="Q48" s="262">
        <v>1</v>
      </c>
      <c r="R48" s="263" t="s">
        <v>265</v>
      </c>
      <c r="S48" s="262">
        <v>1</v>
      </c>
      <c r="T48" s="264">
        <v>1</v>
      </c>
      <c r="U48" s="263" t="s">
        <v>265</v>
      </c>
      <c r="V48" s="324" t="s">
        <v>660</v>
      </c>
      <c r="W48" s="250" t="s">
        <v>204</v>
      </c>
      <c r="X48" s="251" t="s">
        <v>213</v>
      </c>
      <c r="Y48" s="251" t="s">
        <v>213</v>
      </c>
      <c r="Z48" s="251" t="s">
        <v>204</v>
      </c>
      <c r="AA48" s="251" t="s">
        <v>213</v>
      </c>
      <c r="AB48" s="242" t="s">
        <v>284</v>
      </c>
      <c r="AC48" s="268" t="s">
        <v>194</v>
      </c>
      <c r="AD48" s="268" t="s">
        <v>229</v>
      </c>
      <c r="AE48" s="268" t="s">
        <v>215</v>
      </c>
      <c r="AF48" s="268" t="s">
        <v>207</v>
      </c>
      <c r="AG48" s="271">
        <v>43497</v>
      </c>
      <c r="AH48" s="271" t="s">
        <v>374</v>
      </c>
      <c r="AI48" s="294" t="s">
        <v>480</v>
      </c>
      <c r="AJ48" s="271" t="s">
        <v>374</v>
      </c>
      <c r="AK48" s="294" t="s">
        <v>480</v>
      </c>
      <c r="AL48" s="268" t="s">
        <v>257</v>
      </c>
      <c r="AM48" s="252" t="s">
        <v>480</v>
      </c>
      <c r="AN48" s="274" t="str">
        <f>IF(ISERROR(VLOOKUP(AL48,'Listas Ley Transparencia'!$H$3:$M$17,2,0)),"",VLOOKUP(AL48,'Listas Ley Transparencia'!$H$3:$M$17,2,0))</f>
        <v>Información pública y de conocimiento general</v>
      </c>
      <c r="AO48" s="275" t="str">
        <f>IF(ISERROR(VLOOKUP(AL48,'Listas Ley Transparencia'!$H$3:$M$17,3,0)),"",VLOOKUP(AL48,'Listas Ley Transparencia'!$H$3:$M$17,3,0))</f>
        <v>Información pública y de conocimiento general</v>
      </c>
      <c r="AP48" s="275" t="str">
        <f>IF(ISERROR(VLOOKUP(AL48,'Listas Ley Transparencia'!$H$3:$M$17,4,0)),"",VLOOKUP(AL48,'Listas Ley Transparencia'!$H$3:$M$17,4,0))</f>
        <v>Pública</v>
      </c>
      <c r="AQ48" s="276" t="str">
        <f>IF(ISERROR(VLOOKUP(AL48,'Listas Ley Transparencia'!$H$3:$M$17,6,0)),"",VLOOKUP(AL48,'Listas Ley Transparencia'!$H$3:$M$17,6,0))</f>
        <v>No Aplica</v>
      </c>
      <c r="AR48" s="265" t="s">
        <v>200</v>
      </c>
      <c r="AS48" s="253" t="s">
        <v>480</v>
      </c>
      <c r="AT48" s="266" t="s">
        <v>227</v>
      </c>
      <c r="AU48" s="266" t="s">
        <v>231</v>
      </c>
      <c r="AV48" s="251"/>
      <c r="AW48" s="281" t="s">
        <v>213</v>
      </c>
      <c r="AX48" s="282" t="s">
        <v>213</v>
      </c>
      <c r="AY48" s="283" t="s">
        <v>213</v>
      </c>
      <c r="AZ48" s="283" t="s">
        <v>213</v>
      </c>
      <c r="BA48" s="284" t="str">
        <f t="shared" si="0"/>
        <v>No</v>
      </c>
    </row>
    <row r="49" spans="1:53" ht="93" customHeight="1" x14ac:dyDescent="0.3">
      <c r="A49" s="243">
        <v>43</v>
      </c>
      <c r="B49" s="244" t="s">
        <v>630</v>
      </c>
      <c r="C49" s="244" t="s">
        <v>480</v>
      </c>
      <c r="D49" s="246" t="s">
        <v>639</v>
      </c>
      <c r="E49" s="246" t="s">
        <v>640</v>
      </c>
      <c r="F49" s="244" t="s">
        <v>480</v>
      </c>
      <c r="G49" s="244">
        <v>2023</v>
      </c>
      <c r="H49" s="244" t="s">
        <v>629</v>
      </c>
      <c r="I49" s="244" t="s">
        <v>629</v>
      </c>
      <c r="J49" s="244" t="s">
        <v>629</v>
      </c>
      <c r="K49" s="256" t="s">
        <v>480</v>
      </c>
      <c r="L49" s="257" t="s">
        <v>480</v>
      </c>
      <c r="M49" s="260" t="s">
        <v>270</v>
      </c>
      <c r="N49" s="263" t="s">
        <v>278</v>
      </c>
      <c r="O49" s="262">
        <v>1</v>
      </c>
      <c r="P49" s="263" t="s">
        <v>264</v>
      </c>
      <c r="Q49" s="262">
        <v>3</v>
      </c>
      <c r="R49" s="263" t="s">
        <v>264</v>
      </c>
      <c r="S49" s="262">
        <v>3</v>
      </c>
      <c r="T49" s="264">
        <v>3</v>
      </c>
      <c r="U49" s="263" t="s">
        <v>264</v>
      </c>
      <c r="V49" s="249" t="s">
        <v>480</v>
      </c>
      <c r="W49" s="250" t="s">
        <v>200</v>
      </c>
      <c r="X49" s="251" t="s">
        <v>200</v>
      </c>
      <c r="Y49" s="251" t="s">
        <v>200</v>
      </c>
      <c r="Z49" s="251" t="s">
        <v>200</v>
      </c>
      <c r="AA49" s="251" t="s">
        <v>200</v>
      </c>
      <c r="AB49" s="242" t="s">
        <v>200</v>
      </c>
      <c r="AC49" s="268" t="s">
        <v>200</v>
      </c>
      <c r="AD49" s="268" t="s">
        <v>200</v>
      </c>
      <c r="AE49" s="268" t="s">
        <v>244</v>
      </c>
      <c r="AF49" s="268" t="s">
        <v>207</v>
      </c>
      <c r="AG49" s="268" t="s">
        <v>480</v>
      </c>
      <c r="AH49" s="271" t="s">
        <v>260</v>
      </c>
      <c r="AI49" s="299" t="s">
        <v>629</v>
      </c>
      <c r="AJ49" s="271" t="s">
        <v>260</v>
      </c>
      <c r="AK49" s="299" t="s">
        <v>629</v>
      </c>
      <c r="AL49" s="268" t="s">
        <v>257</v>
      </c>
      <c r="AM49" s="252" t="s">
        <v>480</v>
      </c>
      <c r="AN49" s="274" t="str">
        <f>IF(ISERROR(VLOOKUP(AL49,'Listas Ley Transparencia'!$H$3:$M$17,2,0)),"",VLOOKUP(AL49,'Listas Ley Transparencia'!$H$3:$M$17,2,0))</f>
        <v>Información pública y de conocimiento general</v>
      </c>
      <c r="AO49" s="275" t="str">
        <f>IF(ISERROR(VLOOKUP(AL49,'Listas Ley Transparencia'!$H$3:$M$17,3,0)),"",VLOOKUP(AL49,'Listas Ley Transparencia'!$H$3:$M$17,3,0))</f>
        <v>Información pública y de conocimiento general</v>
      </c>
      <c r="AP49" s="275" t="str">
        <f>IF(ISERROR(VLOOKUP(AL49,'Listas Ley Transparencia'!$H$3:$M$17,4,0)),"",VLOOKUP(AL49,'Listas Ley Transparencia'!$H$3:$M$17,4,0))</f>
        <v>Pública</v>
      </c>
      <c r="AQ49" s="276" t="str">
        <f>IF(ISERROR(VLOOKUP(AL49,'Listas Ley Transparencia'!$H$3:$M$17,6,0)),"",VLOOKUP(AL49,'Listas Ley Transparencia'!$H$3:$M$17,6,0))</f>
        <v>No Aplica</v>
      </c>
      <c r="AR49" s="265" t="s">
        <v>200</v>
      </c>
      <c r="AS49" s="251" t="s">
        <v>480</v>
      </c>
      <c r="AT49" s="266" t="s">
        <v>244</v>
      </c>
      <c r="AU49" s="266" t="s">
        <v>200</v>
      </c>
      <c r="AV49" s="242"/>
      <c r="AW49" s="281" t="s">
        <v>213</v>
      </c>
      <c r="AX49" s="282" t="s">
        <v>213</v>
      </c>
      <c r="AY49" s="283" t="s">
        <v>213</v>
      </c>
      <c r="AZ49" s="283" t="s">
        <v>213</v>
      </c>
      <c r="BA49" s="284" t="str">
        <f t="shared" si="0"/>
        <v>No</v>
      </c>
    </row>
    <row r="50" spans="1:53" ht="93" customHeight="1" x14ac:dyDescent="0.3">
      <c r="A50" s="243">
        <v>44</v>
      </c>
      <c r="B50" s="244" t="s">
        <v>630</v>
      </c>
      <c r="C50" s="244" t="s">
        <v>480</v>
      </c>
      <c r="D50" s="246" t="s">
        <v>641</v>
      </c>
      <c r="E50" s="246" t="s">
        <v>642</v>
      </c>
      <c r="F50" s="246" t="s">
        <v>480</v>
      </c>
      <c r="G50" s="244">
        <v>2023</v>
      </c>
      <c r="H50" s="244" t="s">
        <v>629</v>
      </c>
      <c r="I50" s="244" t="s">
        <v>629</v>
      </c>
      <c r="J50" s="258" t="s">
        <v>643</v>
      </c>
      <c r="K50" s="256" t="s">
        <v>480</v>
      </c>
      <c r="L50" s="257" t="s">
        <v>480</v>
      </c>
      <c r="M50" s="260" t="s">
        <v>272</v>
      </c>
      <c r="N50" s="263" t="s">
        <v>277</v>
      </c>
      <c r="O50" s="262">
        <v>3</v>
      </c>
      <c r="P50" s="263" t="s">
        <v>264</v>
      </c>
      <c r="Q50" s="262">
        <v>3</v>
      </c>
      <c r="R50" s="263" t="s">
        <v>263</v>
      </c>
      <c r="S50" s="262">
        <v>5</v>
      </c>
      <c r="T50" s="264">
        <v>3</v>
      </c>
      <c r="U50" s="263" t="s">
        <v>264</v>
      </c>
      <c r="V50" s="249" t="s">
        <v>661</v>
      </c>
      <c r="W50" s="250" t="s">
        <v>204</v>
      </c>
      <c r="X50" s="251" t="s">
        <v>204</v>
      </c>
      <c r="Y50" s="251" t="s">
        <v>204</v>
      </c>
      <c r="Z50" s="251" t="s">
        <v>204</v>
      </c>
      <c r="AA50" s="251" t="s">
        <v>204</v>
      </c>
      <c r="AB50" s="242" t="s">
        <v>284</v>
      </c>
      <c r="AC50" s="268" t="s">
        <v>194</v>
      </c>
      <c r="AD50" s="268" t="s">
        <v>222</v>
      </c>
      <c r="AE50" s="268" t="s">
        <v>215</v>
      </c>
      <c r="AF50" s="268" t="s">
        <v>207</v>
      </c>
      <c r="AG50" s="271">
        <v>43466</v>
      </c>
      <c r="AH50" s="271" t="s">
        <v>374</v>
      </c>
      <c r="AI50" s="294" t="s">
        <v>480</v>
      </c>
      <c r="AJ50" s="271" t="s">
        <v>260</v>
      </c>
      <c r="AK50" s="299" t="s">
        <v>554</v>
      </c>
      <c r="AL50" s="268" t="s">
        <v>198</v>
      </c>
      <c r="AM50" s="252" t="s">
        <v>662</v>
      </c>
      <c r="AN50" s="274" t="str">
        <f>IF(ISERROR(VLOOKUP(AL50,'Listas Ley Transparencia'!$H$3:$M$17,2,0)),"",VLOOKUP(AL50,'Listas Ley Transparencia'!$H$3:$M$17,2,0))</f>
        <v>Información exceptuada por daño de derechos a personas naturales o jurídicas. Artículo 18 Ley 1712 de 2014</v>
      </c>
      <c r="AO50" s="275" t="str">
        <f>IF(ISERROR(VLOOKUP(AL50,'Listas Ley Transparencia'!$H$3:$M$17,3,0)),"",VLOOKUP(AL50,'Listas Ley Transparencia'!$H$3:$M$17,3,0))</f>
        <v>El derecho de toda persona a la intimidad, bajo las limitaciones propias que impone la condición de servidor publico, en concordancia con lo estipulado</v>
      </c>
      <c r="AP50" s="275" t="str">
        <f>IF(ISERROR(VLOOKUP(AL50,'Listas Ley Transparencia'!$H$3:$M$17,4,0)),"",VLOOKUP(AL50,'Listas Ley Transparencia'!$H$3:$M$17,4,0))</f>
        <v>Pública Clasificada</v>
      </c>
      <c r="AQ50" s="276" t="str">
        <f>IF(ISERROR(VLOOKUP(AL50,'Listas Ley Transparencia'!$H$3:$M$17,6,0)),"",VLOOKUP(AL50,'Listas Ley Transparencia'!$H$3:$M$17,6,0))</f>
        <v>Ilimitada</v>
      </c>
      <c r="AR50" s="265" t="s">
        <v>210</v>
      </c>
      <c r="AS50" s="253">
        <v>44826</v>
      </c>
      <c r="AT50" s="266" t="s">
        <v>250</v>
      </c>
      <c r="AU50" s="266" t="s">
        <v>203</v>
      </c>
      <c r="AV50" s="242"/>
      <c r="AW50" s="281" t="s">
        <v>213</v>
      </c>
      <c r="AX50" s="282" t="s">
        <v>213</v>
      </c>
      <c r="AY50" s="283" t="s">
        <v>213</v>
      </c>
      <c r="AZ50" s="283" t="s">
        <v>213</v>
      </c>
      <c r="BA50" s="284" t="str">
        <f t="shared" si="0"/>
        <v>No</v>
      </c>
    </row>
    <row r="51" spans="1:53" ht="93" customHeight="1" x14ac:dyDescent="0.3">
      <c r="A51" s="243">
        <v>45</v>
      </c>
      <c r="B51" s="244" t="s">
        <v>630</v>
      </c>
      <c r="C51" s="246" t="s">
        <v>644</v>
      </c>
      <c r="D51" s="246" t="s">
        <v>645</v>
      </c>
      <c r="E51" s="323" t="s">
        <v>646</v>
      </c>
      <c r="F51" s="246" t="s">
        <v>647</v>
      </c>
      <c r="G51" s="244">
        <v>2023</v>
      </c>
      <c r="H51" s="244" t="s">
        <v>648</v>
      </c>
      <c r="I51" s="244" t="s">
        <v>629</v>
      </c>
      <c r="J51" s="244" t="s">
        <v>648</v>
      </c>
      <c r="K51" s="256" t="s">
        <v>480</v>
      </c>
      <c r="L51" s="257" t="s">
        <v>480</v>
      </c>
      <c r="M51" s="260" t="s">
        <v>169</v>
      </c>
      <c r="N51" s="263" t="s">
        <v>278</v>
      </c>
      <c r="O51" s="262">
        <v>1</v>
      </c>
      <c r="P51" s="263" t="s">
        <v>265</v>
      </c>
      <c r="Q51" s="262">
        <v>1</v>
      </c>
      <c r="R51" s="263" t="s">
        <v>265</v>
      </c>
      <c r="S51" s="262">
        <v>1</v>
      </c>
      <c r="T51" s="264">
        <v>1</v>
      </c>
      <c r="U51" s="263" t="s">
        <v>265</v>
      </c>
      <c r="V51" s="249" t="s">
        <v>480</v>
      </c>
      <c r="W51" s="250" t="s">
        <v>213</v>
      </c>
      <c r="X51" s="251" t="s">
        <v>213</v>
      </c>
      <c r="Y51" s="251" t="s">
        <v>213</v>
      </c>
      <c r="Z51" s="251" t="s">
        <v>213</v>
      </c>
      <c r="AA51" s="251" t="s">
        <v>213</v>
      </c>
      <c r="AB51" s="242" t="s">
        <v>282</v>
      </c>
      <c r="AC51" s="268" t="s">
        <v>412</v>
      </c>
      <c r="AD51" s="268" t="s">
        <v>214</v>
      </c>
      <c r="AE51" s="268" t="s">
        <v>221</v>
      </c>
      <c r="AF51" s="268" t="s">
        <v>197</v>
      </c>
      <c r="AG51" s="271">
        <v>43209</v>
      </c>
      <c r="AH51" s="271" t="s">
        <v>260</v>
      </c>
      <c r="AI51" s="299" t="s">
        <v>629</v>
      </c>
      <c r="AJ51" s="271" t="s">
        <v>260</v>
      </c>
      <c r="AK51" s="299" t="s">
        <v>629</v>
      </c>
      <c r="AL51" s="268" t="s">
        <v>257</v>
      </c>
      <c r="AM51" s="252" t="s">
        <v>480</v>
      </c>
      <c r="AN51" s="274" t="str">
        <f>IF(ISERROR(VLOOKUP(AL51,'Listas Ley Transparencia'!$H$3:$M$17,2,0)),"",VLOOKUP(AL51,'Listas Ley Transparencia'!$H$3:$M$17,2,0))</f>
        <v>Información pública y de conocimiento general</v>
      </c>
      <c r="AO51" s="275" t="str">
        <f>IF(ISERROR(VLOOKUP(AL51,'Listas Ley Transparencia'!$H$3:$M$17,3,0)),"",VLOOKUP(AL51,'Listas Ley Transparencia'!$H$3:$M$17,3,0))</f>
        <v>Información pública y de conocimiento general</v>
      </c>
      <c r="AP51" s="275" t="str">
        <f>IF(ISERROR(VLOOKUP(AL51,'Listas Ley Transparencia'!$H$3:$M$17,4,0)),"",VLOOKUP(AL51,'Listas Ley Transparencia'!$H$3:$M$17,4,0))</f>
        <v>Pública</v>
      </c>
      <c r="AQ51" s="276" t="str">
        <f>IF(ISERROR(VLOOKUP(AL51,'Listas Ley Transparencia'!$H$3:$M$17,6,0)),"",VLOOKUP(AL51,'Listas Ley Transparencia'!$H$3:$M$17,6,0))</f>
        <v>No Aplica</v>
      </c>
      <c r="AR51" s="265" t="s">
        <v>200</v>
      </c>
      <c r="AS51" s="251" t="s">
        <v>480</v>
      </c>
      <c r="AT51" s="266" t="s">
        <v>250</v>
      </c>
      <c r="AU51" s="266" t="s">
        <v>203</v>
      </c>
      <c r="AV51" s="242"/>
      <c r="AW51" s="281" t="s">
        <v>213</v>
      </c>
      <c r="AX51" s="282" t="s">
        <v>213</v>
      </c>
      <c r="AY51" s="283" t="s">
        <v>213</v>
      </c>
      <c r="AZ51" s="283" t="s">
        <v>213</v>
      </c>
      <c r="BA51" s="284" t="str">
        <f t="shared" si="0"/>
        <v>No</v>
      </c>
    </row>
    <row r="52" spans="1:53" ht="93" customHeight="1" x14ac:dyDescent="0.3">
      <c r="A52" s="243">
        <v>46</v>
      </c>
      <c r="B52" s="244" t="s">
        <v>630</v>
      </c>
      <c r="C52" s="246" t="s">
        <v>649</v>
      </c>
      <c r="D52" s="244" t="s">
        <v>649</v>
      </c>
      <c r="E52" s="245" t="s">
        <v>650</v>
      </c>
      <c r="F52" s="246" t="s">
        <v>651</v>
      </c>
      <c r="G52" s="244">
        <v>2023</v>
      </c>
      <c r="H52" s="244" t="s">
        <v>629</v>
      </c>
      <c r="I52" s="244" t="s">
        <v>629</v>
      </c>
      <c r="J52" s="244" t="s">
        <v>629</v>
      </c>
      <c r="K52" s="256" t="s">
        <v>480</v>
      </c>
      <c r="L52" s="244" t="s">
        <v>480</v>
      </c>
      <c r="M52" s="260" t="s">
        <v>169</v>
      </c>
      <c r="N52" s="263" t="s">
        <v>278</v>
      </c>
      <c r="O52" s="262">
        <v>1</v>
      </c>
      <c r="P52" s="263" t="s">
        <v>265</v>
      </c>
      <c r="Q52" s="262">
        <v>1</v>
      </c>
      <c r="R52" s="263" t="s">
        <v>265</v>
      </c>
      <c r="S52" s="262">
        <v>1</v>
      </c>
      <c r="T52" s="264">
        <v>1</v>
      </c>
      <c r="U52" s="263" t="s">
        <v>265</v>
      </c>
      <c r="V52" s="249" t="s">
        <v>480</v>
      </c>
      <c r="W52" s="250" t="s">
        <v>204</v>
      </c>
      <c r="X52" s="251" t="s">
        <v>213</v>
      </c>
      <c r="Y52" s="251" t="s">
        <v>213</v>
      </c>
      <c r="Z52" s="251" t="s">
        <v>204</v>
      </c>
      <c r="AA52" s="251" t="s">
        <v>213</v>
      </c>
      <c r="AB52" s="242" t="s">
        <v>284</v>
      </c>
      <c r="AC52" s="268" t="s">
        <v>194</v>
      </c>
      <c r="AD52" s="268" t="s">
        <v>229</v>
      </c>
      <c r="AE52" s="268" t="s">
        <v>215</v>
      </c>
      <c r="AF52" s="268" t="s">
        <v>207</v>
      </c>
      <c r="AG52" s="271">
        <v>43466</v>
      </c>
      <c r="AH52" s="271" t="s">
        <v>374</v>
      </c>
      <c r="AI52" s="294" t="s">
        <v>480</v>
      </c>
      <c r="AJ52" s="271" t="s">
        <v>374</v>
      </c>
      <c r="AK52" s="294" t="s">
        <v>480</v>
      </c>
      <c r="AL52" s="268" t="s">
        <v>257</v>
      </c>
      <c r="AM52" s="252" t="s">
        <v>480</v>
      </c>
      <c r="AN52" s="274" t="str">
        <f>IF(ISERROR(VLOOKUP(AL52,'Listas Ley Transparencia'!$H$3:$M$17,2,0)),"",VLOOKUP(AL52,'Listas Ley Transparencia'!$H$3:$M$17,2,0))</f>
        <v>Información pública y de conocimiento general</v>
      </c>
      <c r="AO52" s="275" t="str">
        <f>IF(ISERROR(VLOOKUP(AL52,'Listas Ley Transparencia'!$H$3:$M$17,3,0)),"",VLOOKUP(AL52,'Listas Ley Transparencia'!$H$3:$M$17,3,0))</f>
        <v>Información pública y de conocimiento general</v>
      </c>
      <c r="AP52" s="275" t="str">
        <f>IF(ISERROR(VLOOKUP(AL52,'Listas Ley Transparencia'!$H$3:$M$17,4,0)),"",VLOOKUP(AL52,'Listas Ley Transparencia'!$H$3:$M$17,4,0))</f>
        <v>Pública</v>
      </c>
      <c r="AQ52" s="276" t="str">
        <f>IF(ISERROR(VLOOKUP(AL52,'Listas Ley Transparencia'!$H$3:$M$17,6,0)),"",VLOOKUP(AL52,'Listas Ley Transparencia'!$H$3:$M$17,6,0))</f>
        <v>No Aplica</v>
      </c>
      <c r="AR52" s="265" t="s">
        <v>200</v>
      </c>
      <c r="AS52" s="251" t="s">
        <v>480</v>
      </c>
      <c r="AT52" s="266" t="s">
        <v>227</v>
      </c>
      <c r="AU52" s="266" t="s">
        <v>231</v>
      </c>
      <c r="AV52" s="242"/>
      <c r="AW52" s="281" t="s">
        <v>213</v>
      </c>
      <c r="AX52" s="282" t="s">
        <v>213</v>
      </c>
      <c r="AY52" s="283" t="s">
        <v>213</v>
      </c>
      <c r="AZ52" s="283" t="s">
        <v>213</v>
      </c>
      <c r="BA52" s="284" t="str">
        <f t="shared" si="0"/>
        <v>No</v>
      </c>
    </row>
    <row r="53" spans="1:53" ht="93" customHeight="1" x14ac:dyDescent="0.3">
      <c r="A53" s="243">
        <v>47</v>
      </c>
      <c r="B53" s="244" t="s">
        <v>630</v>
      </c>
      <c r="C53" s="244" t="s">
        <v>480</v>
      </c>
      <c r="D53" s="244" t="s">
        <v>652</v>
      </c>
      <c r="E53" s="245" t="s">
        <v>653</v>
      </c>
      <c r="F53" s="244" t="s">
        <v>480</v>
      </c>
      <c r="G53" s="244">
        <v>2023</v>
      </c>
      <c r="H53" s="244" t="s">
        <v>629</v>
      </c>
      <c r="I53" s="244" t="s">
        <v>629</v>
      </c>
      <c r="J53" s="244" t="s">
        <v>643</v>
      </c>
      <c r="K53" s="247" t="s">
        <v>480</v>
      </c>
      <c r="L53" s="257" t="s">
        <v>480</v>
      </c>
      <c r="M53" s="260" t="s">
        <v>268</v>
      </c>
      <c r="N53" s="263" t="s">
        <v>277</v>
      </c>
      <c r="O53" s="262">
        <v>3</v>
      </c>
      <c r="P53" s="263" t="s">
        <v>264</v>
      </c>
      <c r="Q53" s="262">
        <v>3</v>
      </c>
      <c r="R53" s="263" t="s">
        <v>263</v>
      </c>
      <c r="S53" s="262">
        <v>5</v>
      </c>
      <c r="T53" s="264">
        <v>3</v>
      </c>
      <c r="U53" s="263" t="s">
        <v>264</v>
      </c>
      <c r="V53" s="249" t="s">
        <v>663</v>
      </c>
      <c r="W53" s="250" t="s">
        <v>204</v>
      </c>
      <c r="X53" s="251" t="s">
        <v>204</v>
      </c>
      <c r="Y53" s="251" t="s">
        <v>204</v>
      </c>
      <c r="Z53" s="251" t="s">
        <v>204</v>
      </c>
      <c r="AA53" s="251" t="s">
        <v>204</v>
      </c>
      <c r="AB53" s="242" t="s">
        <v>284</v>
      </c>
      <c r="AC53" s="268" t="s">
        <v>194</v>
      </c>
      <c r="AD53" s="268" t="s">
        <v>222</v>
      </c>
      <c r="AE53" s="268" t="s">
        <v>215</v>
      </c>
      <c r="AF53" s="268" t="s">
        <v>207</v>
      </c>
      <c r="AG53" s="271">
        <v>43466</v>
      </c>
      <c r="AH53" s="271" t="s">
        <v>374</v>
      </c>
      <c r="AI53" s="294" t="s">
        <v>480</v>
      </c>
      <c r="AJ53" s="271" t="s">
        <v>260</v>
      </c>
      <c r="AK53" s="299" t="s">
        <v>554</v>
      </c>
      <c r="AL53" s="268" t="s">
        <v>198</v>
      </c>
      <c r="AM53" s="252" t="s">
        <v>662</v>
      </c>
      <c r="AN53" s="274" t="str">
        <f>IF(ISERROR(VLOOKUP(AL53,'Listas Ley Transparencia'!$H$3:$M$17,2,0)),"",VLOOKUP(AL53,'Listas Ley Transparencia'!$H$3:$M$17,2,0))</f>
        <v>Información exceptuada por daño de derechos a personas naturales o jurídicas. Artículo 18 Ley 1712 de 2014</v>
      </c>
      <c r="AO53" s="275" t="str">
        <f>IF(ISERROR(VLOOKUP(AL53,'Listas Ley Transparencia'!$H$3:$M$17,3,0)),"",VLOOKUP(AL53,'Listas Ley Transparencia'!$H$3:$M$17,3,0))</f>
        <v>El derecho de toda persona a la intimidad, bajo las limitaciones propias que impone la condición de servidor publico, en concordancia con lo estipulado</v>
      </c>
      <c r="AP53" s="275" t="str">
        <f>IF(ISERROR(VLOOKUP(AL53,'Listas Ley Transparencia'!$H$3:$M$17,4,0)),"",VLOOKUP(AL53,'Listas Ley Transparencia'!$H$3:$M$17,4,0))</f>
        <v>Pública Clasificada</v>
      </c>
      <c r="AQ53" s="276" t="str">
        <f>IF(ISERROR(VLOOKUP(AL53,'Listas Ley Transparencia'!$H$3:$M$17,6,0)),"",VLOOKUP(AL53,'Listas Ley Transparencia'!$H$3:$M$17,6,0))</f>
        <v>Ilimitada</v>
      </c>
      <c r="AR53" s="265" t="s">
        <v>210</v>
      </c>
      <c r="AS53" s="253">
        <v>44826</v>
      </c>
      <c r="AT53" s="266" t="s">
        <v>250</v>
      </c>
      <c r="AU53" s="266" t="s">
        <v>167</v>
      </c>
      <c r="AV53" s="242"/>
      <c r="AW53" s="281" t="s">
        <v>213</v>
      </c>
      <c r="AX53" s="282" t="s">
        <v>213</v>
      </c>
      <c r="AY53" s="283" t="s">
        <v>213</v>
      </c>
      <c r="AZ53" s="283" t="s">
        <v>213</v>
      </c>
      <c r="BA53" s="284" t="str">
        <f t="shared" si="0"/>
        <v>No</v>
      </c>
    </row>
    <row r="54" spans="1:53" ht="93" customHeight="1" x14ac:dyDescent="0.3">
      <c r="A54" s="243">
        <v>48</v>
      </c>
      <c r="B54" s="244" t="s">
        <v>664</v>
      </c>
      <c r="C54" s="244" t="s">
        <v>665</v>
      </c>
      <c r="D54" s="244" t="s">
        <v>666</v>
      </c>
      <c r="E54" s="245" t="s">
        <v>667</v>
      </c>
      <c r="F54" s="244" t="s">
        <v>668</v>
      </c>
      <c r="G54" s="244">
        <v>2023</v>
      </c>
      <c r="H54" s="244" t="s">
        <v>669</v>
      </c>
      <c r="I54" s="244" t="s">
        <v>629</v>
      </c>
      <c r="J54" s="244" t="s">
        <v>629</v>
      </c>
      <c r="K54" s="256" t="s">
        <v>666</v>
      </c>
      <c r="L54" s="257" t="s">
        <v>480</v>
      </c>
      <c r="M54" s="325" t="s">
        <v>169</v>
      </c>
      <c r="N54" s="261" t="s">
        <v>277</v>
      </c>
      <c r="O54" s="262">
        <v>3</v>
      </c>
      <c r="P54" s="261" t="s">
        <v>264</v>
      </c>
      <c r="Q54" s="262">
        <v>3</v>
      </c>
      <c r="R54" s="261" t="s">
        <v>263</v>
      </c>
      <c r="S54" s="262">
        <v>5</v>
      </c>
      <c r="T54" s="262">
        <v>3</v>
      </c>
      <c r="U54" s="261" t="s">
        <v>264</v>
      </c>
      <c r="V54" s="237" t="s">
        <v>670</v>
      </c>
      <c r="W54" s="250" t="s">
        <v>204</v>
      </c>
      <c r="X54" s="251" t="s">
        <v>204</v>
      </c>
      <c r="Y54" s="251" t="s">
        <v>213</v>
      </c>
      <c r="Z54" s="251" t="s">
        <v>204</v>
      </c>
      <c r="AA54" s="251" t="s">
        <v>213</v>
      </c>
      <c r="AB54" s="242" t="s">
        <v>284</v>
      </c>
      <c r="AC54" s="268" t="s">
        <v>194</v>
      </c>
      <c r="AD54" s="268" t="s">
        <v>229</v>
      </c>
      <c r="AE54" s="268" t="s">
        <v>215</v>
      </c>
      <c r="AF54" s="268" t="s">
        <v>207</v>
      </c>
      <c r="AG54" s="271">
        <v>44078</v>
      </c>
      <c r="AH54" s="271" t="s">
        <v>375</v>
      </c>
      <c r="AI54" s="299" t="s">
        <v>480</v>
      </c>
      <c r="AJ54" s="271" t="s">
        <v>375</v>
      </c>
      <c r="AK54" s="293" t="s">
        <v>480</v>
      </c>
      <c r="AL54" s="268" t="s">
        <v>253</v>
      </c>
      <c r="AM54" s="252" t="s">
        <v>680</v>
      </c>
      <c r="AN54" s="274" t="str">
        <f>IF(ISERROR(VLOOKUP(AL54,'Listas Ley Transparencia'!$H$3:$M$17,2,0)),"",VLOOKUP(AL54,'Listas Ley Transparencia'!$H$3:$M$17,2,0))</f>
        <v>El contenido público puede ser conocido y se limitará el acceso a solicitud a contenido reservado o clasificado</v>
      </c>
      <c r="AO54" s="275" t="str">
        <f>IF(ISERROR(VLOOKUP(AL54,'Listas Ley Transparencia'!$H$3:$M$17,3,0)),"",VLOOKUP(AL54,'Listas Ley Transparencia'!$H$3:$M$17,3,0))</f>
        <v>Información pública con restricción de acceso a la totalidad del contenido</v>
      </c>
      <c r="AP54" s="275" t="str">
        <f>IF(ISERROR(VLOOKUP(AL54,'Listas Ley Transparencia'!$H$3:$M$17,4,0)),"",VLOOKUP(AL54,'Listas Ley Transparencia'!$H$3:$M$17,4,0))</f>
        <v>Pública Reservada / Clasificada</v>
      </c>
      <c r="AQ54" s="276" t="str">
        <f>IF(ISERROR(VLOOKUP(AL54,'Listas Ley Transparencia'!$H$3:$M$17,6,0)),"",VLOOKUP(AL54,'Listas Ley Transparencia'!$H$3:$M$17,6,0))</f>
        <v>No Mayor a 15 años (Reservada) / Ilimitada Clasificada</v>
      </c>
      <c r="AR54" s="265" t="s">
        <v>210</v>
      </c>
      <c r="AS54" s="253">
        <v>44427</v>
      </c>
      <c r="AT54" s="266" t="s">
        <v>250</v>
      </c>
      <c r="AU54" s="266" t="s">
        <v>203</v>
      </c>
      <c r="AV54" s="326"/>
      <c r="AW54" s="281" t="s">
        <v>213</v>
      </c>
      <c r="AX54" s="282" t="s">
        <v>213</v>
      </c>
      <c r="AY54" s="283" t="s">
        <v>213</v>
      </c>
      <c r="AZ54" s="283" t="s">
        <v>213</v>
      </c>
      <c r="BA54" s="284" t="str">
        <f t="shared" si="0"/>
        <v>No</v>
      </c>
    </row>
    <row r="55" spans="1:53" ht="93" customHeight="1" x14ac:dyDescent="0.3">
      <c r="A55" s="243">
        <v>49</v>
      </c>
      <c r="B55" s="244" t="s">
        <v>664</v>
      </c>
      <c r="C55" s="244" t="s">
        <v>631</v>
      </c>
      <c r="D55" s="244" t="s">
        <v>632</v>
      </c>
      <c r="E55" s="245" t="s">
        <v>633</v>
      </c>
      <c r="F55" s="244" t="s">
        <v>634</v>
      </c>
      <c r="G55" s="244">
        <v>2023</v>
      </c>
      <c r="H55" s="255" t="s">
        <v>629</v>
      </c>
      <c r="I55" s="255" t="s">
        <v>629</v>
      </c>
      <c r="J55" s="255" t="s">
        <v>629</v>
      </c>
      <c r="K55" s="247" t="s">
        <v>535</v>
      </c>
      <c r="L55" s="248" t="s">
        <v>632</v>
      </c>
      <c r="M55" s="325" t="s">
        <v>169</v>
      </c>
      <c r="N55" s="263" t="s">
        <v>278</v>
      </c>
      <c r="O55" s="262">
        <v>1</v>
      </c>
      <c r="P55" s="263" t="s">
        <v>265</v>
      </c>
      <c r="Q55" s="262">
        <v>1</v>
      </c>
      <c r="R55" s="263" t="s">
        <v>265</v>
      </c>
      <c r="S55" s="262">
        <v>1</v>
      </c>
      <c r="T55" s="264">
        <v>1</v>
      </c>
      <c r="U55" s="261" t="s">
        <v>265</v>
      </c>
      <c r="V55" s="249" t="s">
        <v>659</v>
      </c>
      <c r="W55" s="250" t="s">
        <v>204</v>
      </c>
      <c r="X55" s="251" t="s">
        <v>213</v>
      </c>
      <c r="Y55" s="251" t="s">
        <v>213</v>
      </c>
      <c r="Z55" s="251" t="s">
        <v>204</v>
      </c>
      <c r="AA55" s="251" t="s">
        <v>213</v>
      </c>
      <c r="AB55" s="242" t="s">
        <v>284</v>
      </c>
      <c r="AC55" s="268" t="s">
        <v>194</v>
      </c>
      <c r="AD55" s="268" t="s">
        <v>229</v>
      </c>
      <c r="AE55" s="268" t="s">
        <v>215</v>
      </c>
      <c r="AF55" s="268" t="s">
        <v>207</v>
      </c>
      <c r="AG55" s="271">
        <v>43466</v>
      </c>
      <c r="AH55" s="271" t="s">
        <v>260</v>
      </c>
      <c r="AI55" s="299" t="s">
        <v>629</v>
      </c>
      <c r="AJ55" s="271" t="s">
        <v>260</v>
      </c>
      <c r="AK55" s="299" t="s">
        <v>629</v>
      </c>
      <c r="AL55" s="268" t="s">
        <v>257</v>
      </c>
      <c r="AM55" s="252" t="s">
        <v>480</v>
      </c>
      <c r="AN55" s="274" t="str">
        <f>IF(ISERROR(VLOOKUP(AL55,'Listas Ley Transparencia'!$H$3:$M$17,2,0)),"",VLOOKUP(AL55,'Listas Ley Transparencia'!$H$3:$M$17,2,0))</f>
        <v>Información pública y de conocimiento general</v>
      </c>
      <c r="AO55" s="275" t="str">
        <f>IF(ISERROR(VLOOKUP(AL55,'Listas Ley Transparencia'!$H$3:$M$17,3,0)),"",VLOOKUP(AL55,'Listas Ley Transparencia'!$H$3:$M$17,3,0))</f>
        <v>Información pública y de conocimiento general</v>
      </c>
      <c r="AP55" s="275" t="str">
        <f>IF(ISERROR(VLOOKUP(AL55,'Listas Ley Transparencia'!$H$3:$M$17,4,0)),"",VLOOKUP(AL55,'Listas Ley Transparencia'!$H$3:$M$17,4,0))</f>
        <v>Pública</v>
      </c>
      <c r="AQ55" s="276" t="str">
        <f>IF(ISERROR(VLOOKUP(AL55,'Listas Ley Transparencia'!$H$3:$M$17,6,0)),"",VLOOKUP(AL55,'Listas Ley Transparencia'!$H$3:$M$17,6,0))</f>
        <v>No Aplica</v>
      </c>
      <c r="AR55" s="265" t="s">
        <v>200</v>
      </c>
      <c r="AS55" s="253" t="s">
        <v>480</v>
      </c>
      <c r="AT55" s="266" t="s">
        <v>211</v>
      </c>
      <c r="AU55" s="266" t="s">
        <v>231</v>
      </c>
      <c r="AV55" s="251"/>
      <c r="AW55" s="281" t="s">
        <v>213</v>
      </c>
      <c r="AX55" s="282" t="s">
        <v>213</v>
      </c>
      <c r="AY55" s="283" t="s">
        <v>213</v>
      </c>
      <c r="AZ55" s="283" t="s">
        <v>213</v>
      </c>
      <c r="BA55" s="284" t="str">
        <f t="shared" si="0"/>
        <v>No</v>
      </c>
    </row>
    <row r="56" spans="1:53" ht="93" customHeight="1" x14ac:dyDescent="0.3">
      <c r="A56" s="243">
        <v>50</v>
      </c>
      <c r="B56" s="244" t="s">
        <v>664</v>
      </c>
      <c r="C56" s="246" t="s">
        <v>671</v>
      </c>
      <c r="D56" s="246" t="s">
        <v>672</v>
      </c>
      <c r="E56" s="254" t="s">
        <v>673</v>
      </c>
      <c r="F56" s="246" t="s">
        <v>674</v>
      </c>
      <c r="G56" s="246">
        <v>2023</v>
      </c>
      <c r="H56" s="244" t="s">
        <v>675</v>
      </c>
      <c r="I56" s="244" t="s">
        <v>629</v>
      </c>
      <c r="J56" s="244" t="s">
        <v>629</v>
      </c>
      <c r="K56" s="256" t="s">
        <v>581</v>
      </c>
      <c r="L56" s="257" t="s">
        <v>672</v>
      </c>
      <c r="M56" s="325" t="s">
        <v>169</v>
      </c>
      <c r="N56" s="263" t="s">
        <v>278</v>
      </c>
      <c r="O56" s="262">
        <v>1</v>
      </c>
      <c r="P56" s="263" t="s">
        <v>265</v>
      </c>
      <c r="Q56" s="262">
        <v>1</v>
      </c>
      <c r="R56" s="263" t="s">
        <v>265</v>
      </c>
      <c r="S56" s="262">
        <v>1</v>
      </c>
      <c r="T56" s="264">
        <v>1</v>
      </c>
      <c r="U56" s="263" t="s">
        <v>265</v>
      </c>
      <c r="V56" s="249" t="s">
        <v>676</v>
      </c>
      <c r="W56" s="250" t="s">
        <v>204</v>
      </c>
      <c r="X56" s="251" t="s">
        <v>204</v>
      </c>
      <c r="Y56" s="251" t="s">
        <v>213</v>
      </c>
      <c r="Z56" s="251" t="s">
        <v>204</v>
      </c>
      <c r="AA56" s="251" t="s">
        <v>213</v>
      </c>
      <c r="AB56" s="242" t="s">
        <v>284</v>
      </c>
      <c r="AC56" s="268" t="s">
        <v>194</v>
      </c>
      <c r="AD56" s="268" t="s">
        <v>229</v>
      </c>
      <c r="AE56" s="268" t="s">
        <v>215</v>
      </c>
      <c r="AF56" s="268" t="s">
        <v>207</v>
      </c>
      <c r="AG56" s="271">
        <v>41708</v>
      </c>
      <c r="AH56" s="271" t="s">
        <v>375</v>
      </c>
      <c r="AI56" s="294" t="s">
        <v>480</v>
      </c>
      <c r="AJ56" s="271" t="s">
        <v>375</v>
      </c>
      <c r="AK56" s="294" t="s">
        <v>480</v>
      </c>
      <c r="AL56" s="268" t="s">
        <v>257</v>
      </c>
      <c r="AM56" s="252" t="s">
        <v>480</v>
      </c>
      <c r="AN56" s="274" t="str">
        <f>IF(ISERROR(VLOOKUP(AL56,'Listas Ley Transparencia'!$H$3:$M$17,2,0)),"",VLOOKUP(AL56,'Listas Ley Transparencia'!$H$3:$M$17,2,0))</f>
        <v>Información pública y de conocimiento general</v>
      </c>
      <c r="AO56" s="275" t="str">
        <f>IF(ISERROR(VLOOKUP(AL56,'Listas Ley Transparencia'!$H$3:$M$17,3,0)),"",VLOOKUP(AL56,'Listas Ley Transparencia'!$H$3:$M$17,3,0))</f>
        <v>Información pública y de conocimiento general</v>
      </c>
      <c r="AP56" s="275" t="str">
        <f>IF(ISERROR(VLOOKUP(AL56,'Listas Ley Transparencia'!$H$3:$M$17,4,0)),"",VLOOKUP(AL56,'Listas Ley Transparencia'!$H$3:$M$17,4,0))</f>
        <v>Pública</v>
      </c>
      <c r="AQ56" s="276" t="str">
        <f>IF(ISERROR(VLOOKUP(AL56,'Listas Ley Transparencia'!$H$3:$M$17,6,0)),"",VLOOKUP(AL56,'Listas Ley Transparencia'!$H$3:$M$17,6,0))</f>
        <v>No Aplica</v>
      </c>
      <c r="AR56" s="265" t="s">
        <v>200</v>
      </c>
      <c r="AS56" s="251" t="s">
        <v>480</v>
      </c>
      <c r="AT56" s="266" t="s">
        <v>227</v>
      </c>
      <c r="AU56" s="266" t="s">
        <v>236</v>
      </c>
      <c r="AV56" s="251"/>
      <c r="AW56" s="281" t="s">
        <v>213</v>
      </c>
      <c r="AX56" s="282" t="s">
        <v>213</v>
      </c>
      <c r="AY56" s="283" t="s">
        <v>213</v>
      </c>
      <c r="AZ56" s="283" t="s">
        <v>213</v>
      </c>
      <c r="BA56" s="284" t="str">
        <f t="shared" si="0"/>
        <v>No</v>
      </c>
    </row>
    <row r="57" spans="1:53" ht="93" customHeight="1" x14ac:dyDescent="0.3">
      <c r="A57" s="243">
        <v>51</v>
      </c>
      <c r="B57" s="244" t="s">
        <v>664</v>
      </c>
      <c r="C57" s="246" t="s">
        <v>671</v>
      </c>
      <c r="D57" s="244" t="s">
        <v>677</v>
      </c>
      <c r="E57" s="245" t="s">
        <v>678</v>
      </c>
      <c r="F57" s="246" t="s">
        <v>674</v>
      </c>
      <c r="G57" s="244">
        <v>2023</v>
      </c>
      <c r="H57" s="244" t="s">
        <v>675</v>
      </c>
      <c r="I57" s="244" t="s">
        <v>629</v>
      </c>
      <c r="J57" s="244" t="s">
        <v>629</v>
      </c>
      <c r="K57" s="256" t="s">
        <v>581</v>
      </c>
      <c r="L57" s="257" t="s">
        <v>677</v>
      </c>
      <c r="M57" s="325" t="s">
        <v>169</v>
      </c>
      <c r="N57" s="263" t="s">
        <v>278</v>
      </c>
      <c r="O57" s="262">
        <v>1</v>
      </c>
      <c r="P57" s="263" t="s">
        <v>265</v>
      </c>
      <c r="Q57" s="262">
        <v>1</v>
      </c>
      <c r="R57" s="263" t="s">
        <v>265</v>
      </c>
      <c r="S57" s="262">
        <v>1</v>
      </c>
      <c r="T57" s="264">
        <v>1</v>
      </c>
      <c r="U57" s="263" t="s">
        <v>265</v>
      </c>
      <c r="V57" s="249" t="s">
        <v>676</v>
      </c>
      <c r="W57" s="250" t="s">
        <v>204</v>
      </c>
      <c r="X57" s="251" t="s">
        <v>204</v>
      </c>
      <c r="Y57" s="251" t="s">
        <v>213</v>
      </c>
      <c r="Z57" s="251" t="s">
        <v>204</v>
      </c>
      <c r="AA57" s="251" t="s">
        <v>213</v>
      </c>
      <c r="AB57" s="242" t="s">
        <v>284</v>
      </c>
      <c r="AC57" s="268" t="s">
        <v>194</v>
      </c>
      <c r="AD57" s="268" t="s">
        <v>229</v>
      </c>
      <c r="AE57" s="268" t="s">
        <v>215</v>
      </c>
      <c r="AF57" s="268" t="s">
        <v>207</v>
      </c>
      <c r="AG57" s="271">
        <v>41708</v>
      </c>
      <c r="AH57" s="271" t="s">
        <v>375</v>
      </c>
      <c r="AI57" s="294" t="s">
        <v>480</v>
      </c>
      <c r="AJ57" s="271" t="s">
        <v>375</v>
      </c>
      <c r="AK57" s="294" t="s">
        <v>480</v>
      </c>
      <c r="AL57" s="268" t="s">
        <v>257</v>
      </c>
      <c r="AM57" s="252" t="s">
        <v>480</v>
      </c>
      <c r="AN57" s="274" t="str">
        <f>IF(ISERROR(VLOOKUP(AL57,'Listas Ley Transparencia'!$H$3:$M$17,2,0)),"",VLOOKUP(AL57,'Listas Ley Transparencia'!$H$3:$M$17,2,0))</f>
        <v>Información pública y de conocimiento general</v>
      </c>
      <c r="AO57" s="275" t="str">
        <f>IF(ISERROR(VLOOKUP(AL57,'Listas Ley Transparencia'!$H$3:$M$17,3,0)),"",VLOOKUP(AL57,'Listas Ley Transparencia'!$H$3:$M$17,3,0))</f>
        <v>Información pública y de conocimiento general</v>
      </c>
      <c r="AP57" s="275" t="str">
        <f>IF(ISERROR(VLOOKUP(AL57,'Listas Ley Transparencia'!$H$3:$M$17,4,0)),"",VLOOKUP(AL57,'Listas Ley Transparencia'!$H$3:$M$17,4,0))</f>
        <v>Pública</v>
      </c>
      <c r="AQ57" s="276" t="str">
        <f>IF(ISERROR(VLOOKUP(AL57,'Listas Ley Transparencia'!$H$3:$M$17,6,0)),"",VLOOKUP(AL57,'Listas Ley Transparencia'!$H$3:$M$17,6,0))</f>
        <v>No Aplica</v>
      </c>
      <c r="AR57" s="265" t="s">
        <v>200</v>
      </c>
      <c r="AS57" s="251" t="s">
        <v>480</v>
      </c>
      <c r="AT57" s="266" t="s">
        <v>227</v>
      </c>
      <c r="AU57" s="266" t="s">
        <v>236</v>
      </c>
      <c r="AV57" s="251"/>
      <c r="AW57" s="281" t="s">
        <v>213</v>
      </c>
      <c r="AX57" s="282" t="s">
        <v>213</v>
      </c>
      <c r="AY57" s="283" t="s">
        <v>213</v>
      </c>
      <c r="AZ57" s="283" t="s">
        <v>213</v>
      </c>
      <c r="BA57" s="284" t="str">
        <f t="shared" si="0"/>
        <v>No</v>
      </c>
    </row>
    <row r="58" spans="1:53" ht="93" customHeight="1" x14ac:dyDescent="0.3">
      <c r="A58" s="243">
        <v>52</v>
      </c>
      <c r="B58" s="244" t="s">
        <v>664</v>
      </c>
      <c r="C58" s="244" t="s">
        <v>480</v>
      </c>
      <c r="D58" s="246" t="s">
        <v>639</v>
      </c>
      <c r="E58" s="246" t="s">
        <v>640</v>
      </c>
      <c r="F58" s="244" t="s">
        <v>480</v>
      </c>
      <c r="G58" s="244">
        <v>2023</v>
      </c>
      <c r="H58" s="244" t="s">
        <v>629</v>
      </c>
      <c r="I58" s="244" t="s">
        <v>629</v>
      </c>
      <c r="J58" s="244" t="s">
        <v>629</v>
      </c>
      <c r="K58" s="256" t="s">
        <v>480</v>
      </c>
      <c r="L58" s="257" t="s">
        <v>480</v>
      </c>
      <c r="M58" s="325" t="s">
        <v>270</v>
      </c>
      <c r="N58" s="263" t="s">
        <v>278</v>
      </c>
      <c r="O58" s="262">
        <v>1</v>
      </c>
      <c r="P58" s="263" t="s">
        <v>264</v>
      </c>
      <c r="Q58" s="262">
        <v>3</v>
      </c>
      <c r="R58" s="263" t="s">
        <v>264</v>
      </c>
      <c r="S58" s="262">
        <v>3</v>
      </c>
      <c r="T58" s="264">
        <v>3</v>
      </c>
      <c r="U58" s="263" t="s">
        <v>264</v>
      </c>
      <c r="V58" s="249" t="s">
        <v>480</v>
      </c>
      <c r="W58" s="250" t="s">
        <v>200</v>
      </c>
      <c r="X58" s="251" t="s">
        <v>200</v>
      </c>
      <c r="Y58" s="251" t="s">
        <v>200</v>
      </c>
      <c r="Z58" s="251" t="s">
        <v>200</v>
      </c>
      <c r="AA58" s="251" t="s">
        <v>200</v>
      </c>
      <c r="AB58" s="242" t="s">
        <v>200</v>
      </c>
      <c r="AC58" s="268" t="s">
        <v>200</v>
      </c>
      <c r="AD58" s="268" t="s">
        <v>200</v>
      </c>
      <c r="AE58" s="268" t="s">
        <v>244</v>
      </c>
      <c r="AF58" s="268" t="s">
        <v>207</v>
      </c>
      <c r="AG58" s="268" t="s">
        <v>480</v>
      </c>
      <c r="AH58" s="271" t="s">
        <v>375</v>
      </c>
      <c r="AI58" s="294" t="s">
        <v>480</v>
      </c>
      <c r="AJ58" s="271" t="s">
        <v>375</v>
      </c>
      <c r="AK58" s="294" t="s">
        <v>480</v>
      </c>
      <c r="AL58" s="268" t="s">
        <v>257</v>
      </c>
      <c r="AM58" s="252" t="s">
        <v>480</v>
      </c>
      <c r="AN58" s="274" t="str">
        <f>IF(ISERROR(VLOOKUP(AL58,'Listas Ley Transparencia'!$H$3:$M$17,2,0)),"",VLOOKUP(AL58,'Listas Ley Transparencia'!$H$3:$M$17,2,0))</f>
        <v>Información pública y de conocimiento general</v>
      </c>
      <c r="AO58" s="275" t="str">
        <f>IF(ISERROR(VLOOKUP(AL58,'Listas Ley Transparencia'!$H$3:$M$17,3,0)),"",VLOOKUP(AL58,'Listas Ley Transparencia'!$H$3:$M$17,3,0))</f>
        <v>Información pública y de conocimiento general</v>
      </c>
      <c r="AP58" s="275" t="str">
        <f>IF(ISERROR(VLOOKUP(AL58,'Listas Ley Transparencia'!$H$3:$M$17,4,0)),"",VLOOKUP(AL58,'Listas Ley Transparencia'!$H$3:$M$17,4,0))</f>
        <v>Pública</v>
      </c>
      <c r="AQ58" s="276" t="str">
        <f>IF(ISERROR(VLOOKUP(AL58,'Listas Ley Transparencia'!$H$3:$M$17,6,0)),"",VLOOKUP(AL58,'Listas Ley Transparencia'!$H$3:$M$17,6,0))</f>
        <v>No Aplica</v>
      </c>
      <c r="AR58" s="265" t="s">
        <v>200</v>
      </c>
      <c r="AS58" s="251" t="s">
        <v>480</v>
      </c>
      <c r="AT58" s="266" t="s">
        <v>244</v>
      </c>
      <c r="AU58" s="266" t="s">
        <v>200</v>
      </c>
      <c r="AV58" s="251"/>
      <c r="AW58" s="281" t="s">
        <v>213</v>
      </c>
      <c r="AX58" s="282" t="s">
        <v>213</v>
      </c>
      <c r="AY58" s="283" t="s">
        <v>213</v>
      </c>
      <c r="AZ58" s="283" t="s">
        <v>213</v>
      </c>
      <c r="BA58" s="284" t="str">
        <f t="shared" si="0"/>
        <v>No</v>
      </c>
    </row>
    <row r="59" spans="1:53" ht="93" customHeight="1" x14ac:dyDescent="0.3">
      <c r="A59" s="243">
        <v>53</v>
      </c>
      <c r="B59" s="244" t="s">
        <v>664</v>
      </c>
      <c r="C59" s="244" t="s">
        <v>480</v>
      </c>
      <c r="D59" s="246" t="s">
        <v>641</v>
      </c>
      <c r="E59" s="246" t="s">
        <v>642</v>
      </c>
      <c r="F59" s="246" t="s">
        <v>480</v>
      </c>
      <c r="G59" s="246">
        <v>2023</v>
      </c>
      <c r="H59" s="244" t="s">
        <v>629</v>
      </c>
      <c r="I59" s="244" t="s">
        <v>629</v>
      </c>
      <c r="J59" s="258" t="s">
        <v>643</v>
      </c>
      <c r="K59" s="256" t="s">
        <v>480</v>
      </c>
      <c r="L59" s="257" t="s">
        <v>480</v>
      </c>
      <c r="M59" s="325" t="s">
        <v>272</v>
      </c>
      <c r="N59" s="263" t="s">
        <v>277</v>
      </c>
      <c r="O59" s="262">
        <v>3</v>
      </c>
      <c r="P59" s="263" t="s">
        <v>264</v>
      </c>
      <c r="Q59" s="262">
        <v>3</v>
      </c>
      <c r="R59" s="263" t="s">
        <v>263</v>
      </c>
      <c r="S59" s="262">
        <v>5</v>
      </c>
      <c r="T59" s="264">
        <v>3</v>
      </c>
      <c r="U59" s="263" t="s">
        <v>264</v>
      </c>
      <c r="V59" s="249" t="s">
        <v>661</v>
      </c>
      <c r="W59" s="250" t="s">
        <v>204</v>
      </c>
      <c r="X59" s="251" t="s">
        <v>204</v>
      </c>
      <c r="Y59" s="251" t="s">
        <v>204</v>
      </c>
      <c r="Z59" s="251" t="s">
        <v>204</v>
      </c>
      <c r="AA59" s="251" t="s">
        <v>204</v>
      </c>
      <c r="AB59" s="242" t="s">
        <v>284</v>
      </c>
      <c r="AC59" s="268" t="s">
        <v>194</v>
      </c>
      <c r="AD59" s="268" t="s">
        <v>222</v>
      </c>
      <c r="AE59" s="268" t="s">
        <v>215</v>
      </c>
      <c r="AF59" s="268" t="s">
        <v>207</v>
      </c>
      <c r="AG59" s="271">
        <v>43466</v>
      </c>
      <c r="AH59" s="271" t="s">
        <v>375</v>
      </c>
      <c r="AI59" s="294" t="s">
        <v>480</v>
      </c>
      <c r="AJ59" s="271" t="s">
        <v>260</v>
      </c>
      <c r="AK59" s="299" t="s">
        <v>554</v>
      </c>
      <c r="AL59" s="268" t="s">
        <v>198</v>
      </c>
      <c r="AM59" s="252" t="s">
        <v>662</v>
      </c>
      <c r="AN59" s="274" t="str">
        <f>IF(ISERROR(VLOOKUP(AL59,'Listas Ley Transparencia'!$H$3:$M$17,2,0)),"",VLOOKUP(AL59,'Listas Ley Transparencia'!$H$3:$M$17,2,0))</f>
        <v>Información exceptuada por daño de derechos a personas naturales o jurídicas. Artículo 18 Ley 1712 de 2014</v>
      </c>
      <c r="AO59" s="275" t="str">
        <f>IF(ISERROR(VLOOKUP(AL59,'Listas Ley Transparencia'!$H$3:$M$17,3,0)),"",VLOOKUP(AL59,'Listas Ley Transparencia'!$H$3:$M$17,3,0))</f>
        <v>El derecho de toda persona a la intimidad, bajo las limitaciones propias que impone la condición de servidor publico, en concordancia con lo estipulado</v>
      </c>
      <c r="AP59" s="275" t="str">
        <f>IF(ISERROR(VLOOKUP(AL59,'Listas Ley Transparencia'!$H$3:$M$17,4,0)),"",VLOOKUP(AL59,'Listas Ley Transparencia'!$H$3:$M$17,4,0))</f>
        <v>Pública Clasificada</v>
      </c>
      <c r="AQ59" s="276" t="str">
        <f>IF(ISERROR(VLOOKUP(AL59,'Listas Ley Transparencia'!$H$3:$M$17,6,0)),"",VLOOKUP(AL59,'Listas Ley Transparencia'!$H$3:$M$17,6,0))</f>
        <v>Ilimitada</v>
      </c>
      <c r="AR59" s="265" t="s">
        <v>210</v>
      </c>
      <c r="AS59" s="253">
        <v>44826</v>
      </c>
      <c r="AT59" s="266" t="s">
        <v>250</v>
      </c>
      <c r="AU59" s="266" t="s">
        <v>203</v>
      </c>
      <c r="AV59" s="251"/>
      <c r="AW59" s="281" t="s">
        <v>213</v>
      </c>
      <c r="AX59" s="282" t="s">
        <v>213</v>
      </c>
      <c r="AY59" s="283" t="s">
        <v>213</v>
      </c>
      <c r="AZ59" s="283" t="s">
        <v>213</v>
      </c>
      <c r="BA59" s="284" t="str">
        <f t="shared" si="0"/>
        <v>No</v>
      </c>
    </row>
    <row r="60" spans="1:53" ht="93" customHeight="1" x14ac:dyDescent="0.3">
      <c r="A60" s="243">
        <v>54</v>
      </c>
      <c r="B60" s="244" t="s">
        <v>664</v>
      </c>
      <c r="C60" s="244" t="s">
        <v>480</v>
      </c>
      <c r="D60" s="254" t="s">
        <v>679</v>
      </c>
      <c r="E60" s="254" t="s">
        <v>653</v>
      </c>
      <c r="F60" s="246" t="s">
        <v>480</v>
      </c>
      <c r="G60" s="246">
        <v>2023</v>
      </c>
      <c r="H60" s="244" t="s">
        <v>629</v>
      </c>
      <c r="I60" s="244" t="s">
        <v>629</v>
      </c>
      <c r="J60" s="258" t="s">
        <v>643</v>
      </c>
      <c r="K60" s="256" t="s">
        <v>480</v>
      </c>
      <c r="L60" s="257" t="s">
        <v>480</v>
      </c>
      <c r="M60" s="260" t="s">
        <v>268</v>
      </c>
      <c r="N60" s="263" t="s">
        <v>277</v>
      </c>
      <c r="O60" s="262">
        <v>3</v>
      </c>
      <c r="P60" s="263" t="s">
        <v>264</v>
      </c>
      <c r="Q60" s="262">
        <v>3</v>
      </c>
      <c r="R60" s="263" t="s">
        <v>265</v>
      </c>
      <c r="S60" s="262">
        <v>1</v>
      </c>
      <c r="T60" s="264">
        <v>3</v>
      </c>
      <c r="U60" s="263" t="s">
        <v>264</v>
      </c>
      <c r="V60" s="249" t="s">
        <v>663</v>
      </c>
      <c r="W60" s="250" t="s">
        <v>204</v>
      </c>
      <c r="X60" s="251" t="s">
        <v>204</v>
      </c>
      <c r="Y60" s="251" t="s">
        <v>204</v>
      </c>
      <c r="Z60" s="251" t="s">
        <v>204</v>
      </c>
      <c r="AA60" s="251" t="s">
        <v>204</v>
      </c>
      <c r="AB60" s="242" t="s">
        <v>284</v>
      </c>
      <c r="AC60" s="268" t="s">
        <v>194</v>
      </c>
      <c r="AD60" s="268" t="s">
        <v>222</v>
      </c>
      <c r="AE60" s="268" t="s">
        <v>215</v>
      </c>
      <c r="AF60" s="268" t="s">
        <v>207</v>
      </c>
      <c r="AG60" s="271">
        <v>43466</v>
      </c>
      <c r="AH60" s="271" t="s">
        <v>375</v>
      </c>
      <c r="AI60" s="294" t="s">
        <v>480</v>
      </c>
      <c r="AJ60" s="271" t="s">
        <v>260</v>
      </c>
      <c r="AK60" s="299" t="s">
        <v>554</v>
      </c>
      <c r="AL60" s="268" t="s">
        <v>198</v>
      </c>
      <c r="AM60" s="252" t="s">
        <v>662</v>
      </c>
      <c r="AN60" s="274" t="str">
        <f>IF(ISERROR(VLOOKUP(AL60,'Listas Ley Transparencia'!$H$3:$M$17,2,0)),"",VLOOKUP(AL60,'Listas Ley Transparencia'!$H$3:$M$17,2,0))</f>
        <v>Información exceptuada por daño de derechos a personas naturales o jurídicas. Artículo 18 Ley 1712 de 2014</v>
      </c>
      <c r="AO60" s="275" t="str">
        <f>IF(ISERROR(VLOOKUP(AL60,'Listas Ley Transparencia'!$H$3:$M$17,3,0)),"",VLOOKUP(AL60,'Listas Ley Transparencia'!$H$3:$M$17,3,0))</f>
        <v>El derecho de toda persona a la intimidad, bajo las limitaciones propias que impone la condición de servidor publico, en concordancia con lo estipulado</v>
      </c>
      <c r="AP60" s="275" t="str">
        <f>IF(ISERROR(VLOOKUP(AL60,'Listas Ley Transparencia'!$H$3:$M$17,4,0)),"",VLOOKUP(AL60,'Listas Ley Transparencia'!$H$3:$M$17,4,0))</f>
        <v>Pública Clasificada</v>
      </c>
      <c r="AQ60" s="276" t="str">
        <f>IF(ISERROR(VLOOKUP(AL60,'Listas Ley Transparencia'!$H$3:$M$17,6,0)),"",VLOOKUP(AL60,'Listas Ley Transparencia'!$H$3:$M$17,6,0))</f>
        <v>Ilimitada</v>
      </c>
      <c r="AR60" s="265" t="s">
        <v>210</v>
      </c>
      <c r="AS60" s="251">
        <v>44826</v>
      </c>
      <c r="AT60" s="266" t="s">
        <v>250</v>
      </c>
      <c r="AU60" s="266" t="s">
        <v>167</v>
      </c>
      <c r="AV60" s="242"/>
      <c r="AW60" s="281" t="s">
        <v>213</v>
      </c>
      <c r="AX60" s="282" t="s">
        <v>213</v>
      </c>
      <c r="AY60" s="283" t="s">
        <v>213</v>
      </c>
      <c r="AZ60" s="283" t="s">
        <v>213</v>
      </c>
      <c r="BA60" s="284" t="str">
        <f t="shared" si="0"/>
        <v>No</v>
      </c>
    </row>
    <row r="61" spans="1:53" ht="93" customHeight="1" x14ac:dyDescent="0.3">
      <c r="A61" s="243">
        <v>55</v>
      </c>
      <c r="B61" s="327" t="s">
        <v>681</v>
      </c>
      <c r="C61" s="246" t="s">
        <v>480</v>
      </c>
      <c r="D61" s="246" t="s">
        <v>682</v>
      </c>
      <c r="E61" s="245" t="s">
        <v>683</v>
      </c>
      <c r="F61" s="244" t="s">
        <v>480</v>
      </c>
      <c r="G61" s="244">
        <v>2023</v>
      </c>
      <c r="H61" s="246" t="s">
        <v>684</v>
      </c>
      <c r="I61" s="255" t="s">
        <v>685</v>
      </c>
      <c r="J61" s="255" t="s">
        <v>685</v>
      </c>
      <c r="K61" s="247" t="s">
        <v>686</v>
      </c>
      <c r="L61" s="248" t="s">
        <v>682</v>
      </c>
      <c r="M61" s="292" t="s">
        <v>169</v>
      </c>
      <c r="N61" s="261" t="s">
        <v>278</v>
      </c>
      <c r="O61" s="262">
        <v>1</v>
      </c>
      <c r="P61" s="261" t="s">
        <v>265</v>
      </c>
      <c r="Q61" s="262">
        <v>1</v>
      </c>
      <c r="R61" s="261" t="s">
        <v>265</v>
      </c>
      <c r="S61" s="262">
        <v>1</v>
      </c>
      <c r="T61" s="262">
        <v>1</v>
      </c>
      <c r="U61" s="261" t="s">
        <v>265</v>
      </c>
      <c r="V61" s="237" t="s">
        <v>480</v>
      </c>
      <c r="W61" s="250" t="s">
        <v>213</v>
      </c>
      <c r="X61" s="251" t="s">
        <v>213</v>
      </c>
      <c r="Y61" s="251" t="s">
        <v>213</v>
      </c>
      <c r="Z61" s="251" t="s">
        <v>213</v>
      </c>
      <c r="AA61" s="251" t="s">
        <v>213</v>
      </c>
      <c r="AB61" s="242" t="s">
        <v>282</v>
      </c>
      <c r="AC61" s="268" t="s">
        <v>194</v>
      </c>
      <c r="AD61" s="268" t="s">
        <v>214</v>
      </c>
      <c r="AE61" s="268" t="s">
        <v>215</v>
      </c>
      <c r="AF61" s="268" t="s">
        <v>197</v>
      </c>
      <c r="AG61" s="271" t="s">
        <v>712</v>
      </c>
      <c r="AH61" s="271" t="s">
        <v>260</v>
      </c>
      <c r="AI61" s="271" t="s">
        <v>713</v>
      </c>
      <c r="AJ61" s="271" t="s">
        <v>260</v>
      </c>
      <c r="AK61" s="271" t="s">
        <v>713</v>
      </c>
      <c r="AL61" s="268" t="s">
        <v>257</v>
      </c>
      <c r="AM61" s="252" t="s">
        <v>480</v>
      </c>
      <c r="AN61" s="274" t="str">
        <f>IF(ISERROR(VLOOKUP(AL61,'Listas Ley Transparencia'!$H$3:$M$17,2,0)),"",VLOOKUP(AL61,'Listas Ley Transparencia'!$H$3:$M$17,2,0))</f>
        <v>Información pública y de conocimiento general</v>
      </c>
      <c r="AO61" s="275" t="str">
        <f>IF(ISERROR(VLOOKUP(AL61,'Listas Ley Transparencia'!$H$3:$M$17,3,0)),"",VLOOKUP(AL61,'Listas Ley Transparencia'!$H$3:$M$17,3,0))</f>
        <v>Información pública y de conocimiento general</v>
      </c>
      <c r="AP61" s="275" t="str">
        <f>IF(ISERROR(VLOOKUP(AL61,'Listas Ley Transparencia'!$H$3:$M$17,4,0)),"",VLOOKUP(AL61,'Listas Ley Transparencia'!$H$3:$M$17,4,0))</f>
        <v>Pública</v>
      </c>
      <c r="AQ61" s="276" t="str">
        <f>IF(ISERROR(VLOOKUP(AL61,'Listas Ley Transparencia'!$H$3:$M$17,6,0)),"",VLOOKUP(AL61,'Listas Ley Transparencia'!$H$3:$M$17,6,0))</f>
        <v>No Aplica</v>
      </c>
      <c r="AR61" s="265" t="s">
        <v>200</v>
      </c>
      <c r="AS61" s="253" t="s">
        <v>480</v>
      </c>
      <c r="AT61" s="266" t="s">
        <v>250</v>
      </c>
      <c r="AU61" s="266" t="s">
        <v>231</v>
      </c>
      <c r="AV61" s="242"/>
      <c r="AW61" s="281" t="s">
        <v>213</v>
      </c>
      <c r="AX61" s="282" t="s">
        <v>213</v>
      </c>
      <c r="AY61" s="283" t="s">
        <v>213</v>
      </c>
      <c r="AZ61" s="283" t="s">
        <v>213</v>
      </c>
      <c r="BA61" s="284" t="str">
        <f t="shared" si="0"/>
        <v>No</v>
      </c>
    </row>
    <row r="62" spans="1:53" ht="93" customHeight="1" x14ac:dyDescent="0.3">
      <c r="A62" s="243">
        <v>56</v>
      </c>
      <c r="B62" s="327" t="s">
        <v>687</v>
      </c>
      <c r="C62" s="246" t="s">
        <v>688</v>
      </c>
      <c r="D62" s="246" t="s">
        <v>689</v>
      </c>
      <c r="E62" s="245" t="s">
        <v>690</v>
      </c>
      <c r="F62" s="244" t="s">
        <v>691</v>
      </c>
      <c r="G62" s="244">
        <v>2023</v>
      </c>
      <c r="H62" s="246" t="s">
        <v>685</v>
      </c>
      <c r="I62" s="255" t="s">
        <v>685</v>
      </c>
      <c r="J62" s="255" t="s">
        <v>685</v>
      </c>
      <c r="K62" s="247" t="s">
        <v>692</v>
      </c>
      <c r="L62" s="248" t="s">
        <v>689</v>
      </c>
      <c r="M62" s="292" t="s">
        <v>169</v>
      </c>
      <c r="N62" s="263" t="s">
        <v>276</v>
      </c>
      <c r="O62" s="262">
        <v>5</v>
      </c>
      <c r="P62" s="263" t="s">
        <v>265</v>
      </c>
      <c r="Q62" s="262">
        <v>1</v>
      </c>
      <c r="R62" s="263" t="s">
        <v>265</v>
      </c>
      <c r="S62" s="262">
        <v>1</v>
      </c>
      <c r="T62" s="264">
        <v>3</v>
      </c>
      <c r="U62" s="261" t="s">
        <v>264</v>
      </c>
      <c r="V62" s="249" t="s">
        <v>480</v>
      </c>
      <c r="W62" s="250" t="s">
        <v>213</v>
      </c>
      <c r="X62" s="251" t="s">
        <v>213</v>
      </c>
      <c r="Y62" s="251" t="s">
        <v>213</v>
      </c>
      <c r="Z62" s="251" t="s">
        <v>213</v>
      </c>
      <c r="AA62" s="251" t="s">
        <v>213</v>
      </c>
      <c r="AB62" s="242" t="s">
        <v>282</v>
      </c>
      <c r="AC62" s="268" t="s">
        <v>194</v>
      </c>
      <c r="AD62" s="268" t="s">
        <v>214</v>
      </c>
      <c r="AE62" s="268" t="s">
        <v>215</v>
      </c>
      <c r="AF62" s="268" t="s">
        <v>197</v>
      </c>
      <c r="AG62" s="271" t="s">
        <v>714</v>
      </c>
      <c r="AH62" s="271" t="s">
        <v>260</v>
      </c>
      <c r="AI62" s="271" t="s">
        <v>713</v>
      </c>
      <c r="AJ62" s="271" t="s">
        <v>260</v>
      </c>
      <c r="AK62" s="271" t="s">
        <v>713</v>
      </c>
      <c r="AL62" s="268" t="s">
        <v>217</v>
      </c>
      <c r="AM62" s="252" t="s">
        <v>715</v>
      </c>
      <c r="AN62" s="274" t="str">
        <f>IF(ISERROR(VLOOKUP(AL62,'Listas Ley Transparencia'!$H$3:$M$17,2,0)),"",VLOOKUP(AL62,'Listas Ley Transparencia'!$H$3:$M$17,2,0))</f>
        <v>Información exceptuada por daño de derechos a personas naturales o jurídicas. Artículo 18 Ley 1712 de 2014</v>
      </c>
      <c r="AO62" s="275" t="str">
        <f>IF(ISERROR(VLOOKUP(AL62,'Listas Ley Transparencia'!$H$3:$M$17,3,0)),"",VLOOKUP(AL62,'Listas Ley Transparencia'!$H$3:$M$17,3,0))</f>
        <v>Los secretos comerciales, industriales y profesionales, así como los estipulados en el parágrafo del Artículo 77 de la Ley 1474 de 2011</v>
      </c>
      <c r="AP62" s="275" t="str">
        <f>IF(ISERROR(VLOOKUP(AL62,'Listas Ley Transparencia'!$H$3:$M$17,4,0)),"",VLOOKUP(AL62,'Listas Ley Transparencia'!$H$3:$M$17,4,0))</f>
        <v>Pública Clasificada</v>
      </c>
      <c r="AQ62" s="276" t="str">
        <f>IF(ISERROR(VLOOKUP(AL62,'Listas Ley Transparencia'!$H$3:$M$17,6,0)),"",VLOOKUP(AL62,'Listas Ley Transparencia'!$H$3:$M$17,6,0))</f>
        <v>Ilimitada</v>
      </c>
      <c r="AR62" s="265" t="s">
        <v>210</v>
      </c>
      <c r="AS62" s="253" t="s">
        <v>718</v>
      </c>
      <c r="AT62" s="266" t="s">
        <v>250</v>
      </c>
      <c r="AU62" s="266" t="s">
        <v>203</v>
      </c>
      <c r="AV62" s="311"/>
      <c r="AW62" s="281" t="s">
        <v>213</v>
      </c>
      <c r="AX62" s="282" t="s">
        <v>213</v>
      </c>
      <c r="AY62" s="283" t="s">
        <v>213</v>
      </c>
      <c r="AZ62" s="283" t="s">
        <v>213</v>
      </c>
      <c r="BA62" s="284" t="str">
        <f t="shared" si="0"/>
        <v>No</v>
      </c>
    </row>
    <row r="63" spans="1:53" ht="93" customHeight="1" x14ac:dyDescent="0.3">
      <c r="A63" s="243">
        <v>57</v>
      </c>
      <c r="B63" s="314" t="s">
        <v>687</v>
      </c>
      <c r="C63" s="246" t="s">
        <v>693</v>
      </c>
      <c r="D63" s="246" t="s">
        <v>694</v>
      </c>
      <c r="E63" s="245" t="s">
        <v>695</v>
      </c>
      <c r="F63" s="244" t="s">
        <v>696</v>
      </c>
      <c r="G63" s="244">
        <v>2023</v>
      </c>
      <c r="H63" s="246" t="s">
        <v>685</v>
      </c>
      <c r="I63" s="255" t="s">
        <v>685</v>
      </c>
      <c r="J63" s="255" t="s">
        <v>685</v>
      </c>
      <c r="K63" s="247" t="s">
        <v>521</v>
      </c>
      <c r="L63" s="248" t="s">
        <v>694</v>
      </c>
      <c r="M63" s="292" t="s">
        <v>169</v>
      </c>
      <c r="N63" s="263" t="s">
        <v>276</v>
      </c>
      <c r="O63" s="262">
        <v>5</v>
      </c>
      <c r="P63" s="263" t="s">
        <v>265</v>
      </c>
      <c r="Q63" s="262">
        <v>1</v>
      </c>
      <c r="R63" s="263" t="s">
        <v>265</v>
      </c>
      <c r="S63" s="262">
        <v>1</v>
      </c>
      <c r="T63" s="264">
        <v>3</v>
      </c>
      <c r="U63" s="261" t="s">
        <v>264</v>
      </c>
      <c r="V63" s="249" t="s">
        <v>480</v>
      </c>
      <c r="W63" s="250" t="s">
        <v>213</v>
      </c>
      <c r="X63" s="251" t="s">
        <v>213</v>
      </c>
      <c r="Y63" s="251" t="s">
        <v>213</v>
      </c>
      <c r="Z63" s="251" t="s">
        <v>213</v>
      </c>
      <c r="AA63" s="251" t="s">
        <v>213</v>
      </c>
      <c r="AB63" s="242" t="s">
        <v>282</v>
      </c>
      <c r="AC63" s="268" t="s">
        <v>194</v>
      </c>
      <c r="AD63" s="268" t="s">
        <v>214</v>
      </c>
      <c r="AE63" s="268" t="s">
        <v>215</v>
      </c>
      <c r="AF63" s="268" t="s">
        <v>216</v>
      </c>
      <c r="AG63" s="271" t="s">
        <v>714</v>
      </c>
      <c r="AH63" s="271" t="s">
        <v>260</v>
      </c>
      <c r="AI63" s="271" t="s">
        <v>713</v>
      </c>
      <c r="AJ63" s="271" t="s">
        <v>260</v>
      </c>
      <c r="AK63" s="271" t="s">
        <v>713</v>
      </c>
      <c r="AL63" s="268" t="s">
        <v>217</v>
      </c>
      <c r="AM63" s="252" t="s">
        <v>716</v>
      </c>
      <c r="AN63" s="274" t="str">
        <f>IF(ISERROR(VLOOKUP(AL63,'Listas Ley Transparencia'!$H$3:$M$17,2,0)),"",VLOOKUP(AL63,'Listas Ley Transparencia'!$H$3:$M$17,2,0))</f>
        <v>Información exceptuada por daño de derechos a personas naturales o jurídicas. Artículo 18 Ley 1712 de 2014</v>
      </c>
      <c r="AO63" s="275" t="str">
        <f>IF(ISERROR(VLOOKUP(AL63,'Listas Ley Transparencia'!$H$3:$M$17,3,0)),"",VLOOKUP(AL63,'Listas Ley Transparencia'!$H$3:$M$17,3,0))</f>
        <v>Los secretos comerciales, industriales y profesionales, así como los estipulados en el parágrafo del Artículo 77 de la Ley 1474 de 2011</v>
      </c>
      <c r="AP63" s="275" t="str">
        <f>IF(ISERROR(VLOOKUP(AL63,'Listas Ley Transparencia'!$H$3:$M$17,4,0)),"",VLOOKUP(AL63,'Listas Ley Transparencia'!$H$3:$M$17,4,0))</f>
        <v>Pública Clasificada</v>
      </c>
      <c r="AQ63" s="276" t="str">
        <f>IF(ISERROR(VLOOKUP(AL63,'Listas Ley Transparencia'!$H$3:$M$17,6,0)),"",VLOOKUP(AL63,'Listas Ley Transparencia'!$H$3:$M$17,6,0))</f>
        <v>Ilimitada</v>
      </c>
      <c r="AR63" s="265" t="s">
        <v>210</v>
      </c>
      <c r="AS63" s="253" t="s">
        <v>719</v>
      </c>
      <c r="AT63" s="266" t="s">
        <v>250</v>
      </c>
      <c r="AU63" s="266" t="s">
        <v>231</v>
      </c>
      <c r="AV63" s="251"/>
      <c r="AW63" s="281" t="s">
        <v>213</v>
      </c>
      <c r="AX63" s="282" t="s">
        <v>213</v>
      </c>
      <c r="AY63" s="283" t="s">
        <v>213</v>
      </c>
      <c r="AZ63" s="283" t="s">
        <v>213</v>
      </c>
      <c r="BA63" s="284" t="str">
        <f t="shared" si="0"/>
        <v>No</v>
      </c>
    </row>
    <row r="64" spans="1:53" ht="93" customHeight="1" x14ac:dyDescent="0.3">
      <c r="A64" s="243">
        <v>58</v>
      </c>
      <c r="B64" s="246" t="s">
        <v>687</v>
      </c>
      <c r="C64" s="246" t="s">
        <v>480</v>
      </c>
      <c r="D64" s="246" t="s">
        <v>697</v>
      </c>
      <c r="E64" s="245" t="s">
        <v>698</v>
      </c>
      <c r="F64" s="244" t="s">
        <v>480</v>
      </c>
      <c r="G64" s="244">
        <v>2023</v>
      </c>
      <c r="H64" s="246" t="s">
        <v>699</v>
      </c>
      <c r="I64" s="255" t="s">
        <v>685</v>
      </c>
      <c r="J64" s="255" t="s">
        <v>685</v>
      </c>
      <c r="K64" s="247" t="s">
        <v>700</v>
      </c>
      <c r="L64" s="248" t="s">
        <v>697</v>
      </c>
      <c r="M64" s="292" t="s">
        <v>169</v>
      </c>
      <c r="N64" s="263" t="s">
        <v>278</v>
      </c>
      <c r="O64" s="262">
        <v>1</v>
      </c>
      <c r="P64" s="263" t="s">
        <v>265</v>
      </c>
      <c r="Q64" s="262">
        <v>1</v>
      </c>
      <c r="R64" s="263" t="s">
        <v>265</v>
      </c>
      <c r="S64" s="262">
        <v>1</v>
      </c>
      <c r="T64" s="264">
        <v>1</v>
      </c>
      <c r="U64" s="261" t="s">
        <v>265</v>
      </c>
      <c r="V64" s="249" t="s">
        <v>480</v>
      </c>
      <c r="W64" s="250" t="s">
        <v>213</v>
      </c>
      <c r="X64" s="251" t="s">
        <v>213</v>
      </c>
      <c r="Y64" s="251" t="s">
        <v>213</v>
      </c>
      <c r="Z64" s="251" t="s">
        <v>213</v>
      </c>
      <c r="AA64" s="251" t="s">
        <v>213</v>
      </c>
      <c r="AB64" s="242" t="s">
        <v>282</v>
      </c>
      <c r="AC64" s="268" t="s">
        <v>194</v>
      </c>
      <c r="AD64" s="268" t="s">
        <v>214</v>
      </c>
      <c r="AE64" s="268" t="s">
        <v>215</v>
      </c>
      <c r="AF64" s="268" t="s">
        <v>216</v>
      </c>
      <c r="AG64" s="271" t="s">
        <v>714</v>
      </c>
      <c r="AH64" s="271" t="s">
        <v>260</v>
      </c>
      <c r="AI64" s="271" t="s">
        <v>713</v>
      </c>
      <c r="AJ64" s="271" t="s">
        <v>260</v>
      </c>
      <c r="AK64" s="271" t="s">
        <v>713</v>
      </c>
      <c r="AL64" s="268" t="s">
        <v>257</v>
      </c>
      <c r="AM64" s="252" t="s">
        <v>480</v>
      </c>
      <c r="AN64" s="274" t="str">
        <f>IF(ISERROR(VLOOKUP(AL64,'Listas Ley Transparencia'!$H$3:$M$17,2,0)),"",VLOOKUP(AL64,'Listas Ley Transparencia'!$H$3:$M$17,2,0))</f>
        <v>Información pública y de conocimiento general</v>
      </c>
      <c r="AO64" s="275" t="str">
        <f>IF(ISERROR(VLOOKUP(AL64,'Listas Ley Transparencia'!$H$3:$M$17,3,0)),"",VLOOKUP(AL64,'Listas Ley Transparencia'!$H$3:$M$17,3,0))</f>
        <v>Información pública y de conocimiento general</v>
      </c>
      <c r="AP64" s="275" t="str">
        <f>IF(ISERROR(VLOOKUP(AL64,'Listas Ley Transparencia'!$H$3:$M$17,4,0)),"",VLOOKUP(AL64,'Listas Ley Transparencia'!$H$3:$M$17,4,0))</f>
        <v>Pública</v>
      </c>
      <c r="AQ64" s="276" t="str">
        <f>IF(ISERROR(VLOOKUP(AL64,'Listas Ley Transparencia'!$H$3:$M$17,6,0)),"",VLOOKUP(AL64,'Listas Ley Transparencia'!$H$3:$M$17,6,0))</f>
        <v>No Aplica</v>
      </c>
      <c r="AR64" s="265" t="s">
        <v>200</v>
      </c>
      <c r="AS64" s="253" t="s">
        <v>480</v>
      </c>
      <c r="AT64" s="266" t="s">
        <v>250</v>
      </c>
      <c r="AU64" s="266" t="s">
        <v>231</v>
      </c>
      <c r="AV64" s="251"/>
      <c r="AW64" s="281" t="s">
        <v>213</v>
      </c>
      <c r="AX64" s="282" t="s">
        <v>213</v>
      </c>
      <c r="AY64" s="283" t="s">
        <v>213</v>
      </c>
      <c r="AZ64" s="283" t="s">
        <v>213</v>
      </c>
      <c r="BA64" s="284" t="str">
        <f t="shared" si="0"/>
        <v>No</v>
      </c>
    </row>
    <row r="65" spans="1:53" ht="93" customHeight="1" x14ac:dyDescent="0.3">
      <c r="A65" s="243">
        <v>59</v>
      </c>
      <c r="B65" s="246" t="s">
        <v>687</v>
      </c>
      <c r="C65" s="246" t="s">
        <v>480</v>
      </c>
      <c r="D65" s="246" t="s">
        <v>701</v>
      </c>
      <c r="E65" s="245" t="s">
        <v>702</v>
      </c>
      <c r="F65" s="244" t="s">
        <v>480</v>
      </c>
      <c r="G65" s="244">
        <v>2023</v>
      </c>
      <c r="H65" s="246" t="s">
        <v>685</v>
      </c>
      <c r="I65" s="255" t="s">
        <v>685</v>
      </c>
      <c r="J65" s="255" t="s">
        <v>703</v>
      </c>
      <c r="K65" s="247" t="s">
        <v>480</v>
      </c>
      <c r="L65" s="248" t="s">
        <v>480</v>
      </c>
      <c r="M65" s="292" t="s">
        <v>185</v>
      </c>
      <c r="N65" s="263" t="s">
        <v>277</v>
      </c>
      <c r="O65" s="262">
        <v>3</v>
      </c>
      <c r="P65" s="263" t="s">
        <v>265</v>
      </c>
      <c r="Q65" s="262">
        <v>1</v>
      </c>
      <c r="R65" s="263" t="s">
        <v>265</v>
      </c>
      <c r="S65" s="262">
        <v>1</v>
      </c>
      <c r="T65" s="264">
        <v>3</v>
      </c>
      <c r="U65" s="263" t="s">
        <v>264</v>
      </c>
      <c r="V65" s="249" t="s">
        <v>480</v>
      </c>
      <c r="W65" s="250" t="s">
        <v>213</v>
      </c>
      <c r="X65" s="251" t="s">
        <v>213</v>
      </c>
      <c r="Y65" s="251" t="s">
        <v>213</v>
      </c>
      <c r="Z65" s="251" t="s">
        <v>213</v>
      </c>
      <c r="AA65" s="251" t="s">
        <v>213</v>
      </c>
      <c r="AB65" s="242" t="s">
        <v>282</v>
      </c>
      <c r="AC65" s="268" t="s">
        <v>194</v>
      </c>
      <c r="AD65" s="268" t="s">
        <v>214</v>
      </c>
      <c r="AE65" s="268" t="s">
        <v>221</v>
      </c>
      <c r="AF65" s="268" t="s">
        <v>207</v>
      </c>
      <c r="AG65" s="271" t="s">
        <v>714</v>
      </c>
      <c r="AH65" s="271" t="s">
        <v>260</v>
      </c>
      <c r="AI65" s="271" t="s">
        <v>713</v>
      </c>
      <c r="AJ65" s="271" t="s">
        <v>260</v>
      </c>
      <c r="AK65" s="328" t="s">
        <v>707</v>
      </c>
      <c r="AL65" s="268" t="s">
        <v>217</v>
      </c>
      <c r="AM65" s="252" t="s">
        <v>716</v>
      </c>
      <c r="AN65" s="274" t="str">
        <f>IF(ISERROR(VLOOKUP(AL65,'Listas Ley Transparencia'!$H$3:$M$17,2,0)),"",VLOOKUP(AL65,'Listas Ley Transparencia'!$H$3:$M$17,2,0))</f>
        <v>Información exceptuada por daño de derechos a personas naturales o jurídicas. Artículo 18 Ley 1712 de 2014</v>
      </c>
      <c r="AO65" s="275" t="str">
        <f>IF(ISERROR(VLOOKUP(AL65,'Listas Ley Transparencia'!$H$3:$M$17,3,0)),"",VLOOKUP(AL65,'Listas Ley Transparencia'!$H$3:$M$17,3,0))</f>
        <v>Los secretos comerciales, industriales y profesionales, así como los estipulados en el parágrafo del Artículo 77 de la Ley 1474 de 2011</v>
      </c>
      <c r="AP65" s="275" t="str">
        <f>IF(ISERROR(VLOOKUP(AL65,'Listas Ley Transparencia'!$H$3:$M$17,4,0)),"",VLOOKUP(AL65,'Listas Ley Transparencia'!$H$3:$M$17,4,0))</f>
        <v>Pública Clasificada</v>
      </c>
      <c r="AQ65" s="276" t="str">
        <f>IF(ISERROR(VLOOKUP(AL65,'Listas Ley Transparencia'!$H$3:$M$17,6,0)),"",VLOOKUP(AL65,'Listas Ley Transparencia'!$H$3:$M$17,6,0))</f>
        <v>Ilimitada</v>
      </c>
      <c r="AR65" s="265" t="s">
        <v>210</v>
      </c>
      <c r="AS65" s="251">
        <v>2019</v>
      </c>
      <c r="AT65" s="266" t="s">
        <v>250</v>
      </c>
      <c r="AU65" s="266" t="s">
        <v>231</v>
      </c>
      <c r="AV65" s="242"/>
      <c r="AW65" s="281" t="s">
        <v>213</v>
      </c>
      <c r="AX65" s="282" t="s">
        <v>213</v>
      </c>
      <c r="AY65" s="283" t="s">
        <v>213</v>
      </c>
      <c r="AZ65" s="283" t="s">
        <v>213</v>
      </c>
      <c r="BA65" s="284" t="str">
        <f t="shared" si="0"/>
        <v>No</v>
      </c>
    </row>
    <row r="66" spans="1:53" ht="93" customHeight="1" x14ac:dyDescent="0.3">
      <c r="A66" s="243">
        <v>60</v>
      </c>
      <c r="B66" s="246" t="s">
        <v>687</v>
      </c>
      <c r="C66" s="246" t="s">
        <v>480</v>
      </c>
      <c r="D66" s="244" t="s">
        <v>704</v>
      </c>
      <c r="E66" s="245" t="s">
        <v>705</v>
      </c>
      <c r="F66" s="246" t="s">
        <v>480</v>
      </c>
      <c r="G66" s="244">
        <v>2023</v>
      </c>
      <c r="H66" s="246" t="s">
        <v>685</v>
      </c>
      <c r="I66" s="255" t="s">
        <v>706</v>
      </c>
      <c r="J66" s="255" t="s">
        <v>707</v>
      </c>
      <c r="K66" s="247" t="s">
        <v>480</v>
      </c>
      <c r="L66" s="248" t="s">
        <v>480</v>
      </c>
      <c r="M66" s="292" t="s">
        <v>181</v>
      </c>
      <c r="N66" s="263" t="s">
        <v>277</v>
      </c>
      <c r="O66" s="262">
        <v>3</v>
      </c>
      <c r="P66" s="263" t="s">
        <v>265</v>
      </c>
      <c r="Q66" s="262">
        <v>1</v>
      </c>
      <c r="R66" s="263" t="s">
        <v>265</v>
      </c>
      <c r="S66" s="262">
        <v>1</v>
      </c>
      <c r="T66" s="264">
        <v>3</v>
      </c>
      <c r="U66" s="263" t="s">
        <v>264</v>
      </c>
      <c r="V66" s="249" t="s">
        <v>480</v>
      </c>
      <c r="W66" s="250" t="s">
        <v>213</v>
      </c>
      <c r="X66" s="251" t="s">
        <v>213</v>
      </c>
      <c r="Y66" s="251" t="s">
        <v>213</v>
      </c>
      <c r="Z66" s="251" t="s">
        <v>213</v>
      </c>
      <c r="AA66" s="251" t="s">
        <v>213</v>
      </c>
      <c r="AB66" s="242" t="s">
        <v>282</v>
      </c>
      <c r="AC66" s="268" t="s">
        <v>194</v>
      </c>
      <c r="AD66" s="268" t="s">
        <v>214</v>
      </c>
      <c r="AE66" s="268" t="s">
        <v>215</v>
      </c>
      <c r="AF66" s="268" t="s">
        <v>216</v>
      </c>
      <c r="AG66" s="268">
        <v>2019</v>
      </c>
      <c r="AH66" s="271" t="s">
        <v>260</v>
      </c>
      <c r="AI66" s="271" t="s">
        <v>713</v>
      </c>
      <c r="AJ66" s="271" t="s">
        <v>260</v>
      </c>
      <c r="AK66" s="328" t="s">
        <v>707</v>
      </c>
      <c r="AL66" s="271" t="s">
        <v>217</v>
      </c>
      <c r="AM66" s="252" t="s">
        <v>716</v>
      </c>
      <c r="AN66" s="274" t="str">
        <f>IF(ISERROR(VLOOKUP(AL66,'Listas Ley Transparencia'!$H$3:$M$17,2,0)),"",VLOOKUP(AL66,'Listas Ley Transparencia'!$H$3:$M$17,2,0))</f>
        <v>Información exceptuada por daño de derechos a personas naturales o jurídicas. Artículo 18 Ley 1712 de 2014</v>
      </c>
      <c r="AO66" s="275" t="str">
        <f>IF(ISERROR(VLOOKUP(AL66,'Listas Ley Transparencia'!$H$3:$M$17,3,0)),"",VLOOKUP(AL66,'Listas Ley Transparencia'!$H$3:$M$17,3,0))</f>
        <v>Los secretos comerciales, industriales y profesionales, así como los estipulados en el parágrafo del Artículo 77 de la Ley 1474 de 2011</v>
      </c>
      <c r="AP66" s="275" t="str">
        <f>IF(ISERROR(VLOOKUP(AL66,'Listas Ley Transparencia'!$H$3:$M$17,4,0)),"",VLOOKUP(AL66,'Listas Ley Transparencia'!$H$3:$M$17,4,0))</f>
        <v>Pública Clasificada</v>
      </c>
      <c r="AQ66" s="276" t="str">
        <f>IF(ISERROR(VLOOKUP(AL66,'Listas Ley Transparencia'!$H$3:$M$17,6,0)),"",VLOOKUP(AL66,'Listas Ley Transparencia'!$H$3:$M$17,6,0))</f>
        <v>Ilimitada</v>
      </c>
      <c r="AR66" s="265" t="s">
        <v>210</v>
      </c>
      <c r="AS66" s="251">
        <v>2019</v>
      </c>
      <c r="AT66" s="266" t="s">
        <v>250</v>
      </c>
      <c r="AU66" s="266" t="s">
        <v>231</v>
      </c>
      <c r="AV66" s="242"/>
      <c r="AW66" s="281" t="s">
        <v>213</v>
      </c>
      <c r="AX66" s="282" t="s">
        <v>213</v>
      </c>
      <c r="AY66" s="283" t="s">
        <v>213</v>
      </c>
      <c r="AZ66" s="283" t="s">
        <v>213</v>
      </c>
      <c r="BA66" s="284" t="str">
        <f t="shared" si="0"/>
        <v>No</v>
      </c>
    </row>
    <row r="67" spans="1:53" ht="93" customHeight="1" x14ac:dyDescent="0.3">
      <c r="A67" s="243">
        <v>61</v>
      </c>
      <c r="B67" s="246" t="s">
        <v>687</v>
      </c>
      <c r="C67" s="246" t="s">
        <v>480</v>
      </c>
      <c r="D67" s="244" t="s">
        <v>708</v>
      </c>
      <c r="E67" s="245" t="s">
        <v>709</v>
      </c>
      <c r="F67" s="246" t="s">
        <v>480</v>
      </c>
      <c r="G67" s="244">
        <v>2023</v>
      </c>
      <c r="H67" s="246" t="s">
        <v>685</v>
      </c>
      <c r="I67" s="255" t="s">
        <v>685</v>
      </c>
      <c r="J67" s="258" t="s">
        <v>710</v>
      </c>
      <c r="K67" s="247" t="s">
        <v>480</v>
      </c>
      <c r="L67" s="248" t="s">
        <v>480</v>
      </c>
      <c r="M67" s="292" t="s">
        <v>270</v>
      </c>
      <c r="N67" s="263" t="s">
        <v>277</v>
      </c>
      <c r="O67" s="262">
        <v>3</v>
      </c>
      <c r="P67" s="263" t="s">
        <v>265</v>
      </c>
      <c r="Q67" s="262">
        <v>1</v>
      </c>
      <c r="R67" s="263" t="s">
        <v>265</v>
      </c>
      <c r="S67" s="262">
        <v>1</v>
      </c>
      <c r="T67" s="264">
        <v>3</v>
      </c>
      <c r="U67" s="263" t="s">
        <v>264</v>
      </c>
      <c r="V67" s="249" t="s">
        <v>711</v>
      </c>
      <c r="W67" s="250" t="s">
        <v>200</v>
      </c>
      <c r="X67" s="251" t="s">
        <v>200</v>
      </c>
      <c r="Y67" s="251" t="s">
        <v>200</v>
      </c>
      <c r="Z67" s="251" t="s">
        <v>200</v>
      </c>
      <c r="AA67" s="251" t="s">
        <v>200</v>
      </c>
      <c r="AB67" s="242" t="s">
        <v>200</v>
      </c>
      <c r="AC67" s="268" t="s">
        <v>200</v>
      </c>
      <c r="AD67" s="268" t="s">
        <v>200</v>
      </c>
      <c r="AE67" s="268" t="s">
        <v>244</v>
      </c>
      <c r="AF67" s="268" t="s">
        <v>200</v>
      </c>
      <c r="AG67" s="268" t="s">
        <v>717</v>
      </c>
      <c r="AH67" s="271" t="s">
        <v>260</v>
      </c>
      <c r="AI67" s="271" t="s">
        <v>713</v>
      </c>
      <c r="AJ67" s="271" t="s">
        <v>260</v>
      </c>
      <c r="AK67" s="271" t="s">
        <v>713</v>
      </c>
      <c r="AL67" s="271" t="s">
        <v>217</v>
      </c>
      <c r="AM67" s="252" t="s">
        <v>716</v>
      </c>
      <c r="AN67" s="274" t="str">
        <f>IF(ISERROR(VLOOKUP(AL67,'Listas Ley Transparencia'!$H$3:$M$17,2,0)),"",VLOOKUP(AL67,'Listas Ley Transparencia'!$H$3:$M$17,2,0))</f>
        <v>Información exceptuada por daño de derechos a personas naturales o jurídicas. Artículo 18 Ley 1712 de 2014</v>
      </c>
      <c r="AO67" s="275" t="str">
        <f>IF(ISERROR(VLOOKUP(AL67,'Listas Ley Transparencia'!$H$3:$M$17,3,0)),"",VLOOKUP(AL67,'Listas Ley Transparencia'!$H$3:$M$17,3,0))</f>
        <v>Los secretos comerciales, industriales y profesionales, así como los estipulados en el parágrafo del Artículo 77 de la Ley 1474 de 2011</v>
      </c>
      <c r="AP67" s="275" t="str">
        <f>IF(ISERROR(VLOOKUP(AL67,'Listas Ley Transparencia'!$H$3:$M$17,4,0)),"",VLOOKUP(AL67,'Listas Ley Transparencia'!$H$3:$M$17,4,0))</f>
        <v>Pública Clasificada</v>
      </c>
      <c r="AQ67" s="276" t="str">
        <f>IF(ISERROR(VLOOKUP(AL67,'Listas Ley Transparencia'!$H$3:$M$17,6,0)),"",VLOOKUP(AL67,'Listas Ley Transparencia'!$H$3:$M$17,6,0))</f>
        <v>Ilimitada</v>
      </c>
      <c r="AR67" s="265" t="s">
        <v>200</v>
      </c>
      <c r="AS67" s="251" t="s">
        <v>717</v>
      </c>
      <c r="AT67" s="266" t="s">
        <v>250</v>
      </c>
      <c r="AU67" s="266" t="s">
        <v>200</v>
      </c>
      <c r="AV67" s="242"/>
      <c r="AW67" s="281" t="s">
        <v>213</v>
      </c>
      <c r="AX67" s="282" t="s">
        <v>213</v>
      </c>
      <c r="AY67" s="283" t="s">
        <v>213</v>
      </c>
      <c r="AZ67" s="283" t="s">
        <v>213</v>
      </c>
      <c r="BA67" s="284" t="str">
        <f t="shared" ref="BA67:BA116" si="1">IF(OR(AX67="Si",AY67="Si",AZ67="Si"),"Si","No")</f>
        <v>No</v>
      </c>
    </row>
    <row r="68" spans="1:53" ht="93" customHeight="1" x14ac:dyDescent="0.3">
      <c r="A68" s="243">
        <v>62</v>
      </c>
      <c r="B68" s="244" t="s">
        <v>720</v>
      </c>
      <c r="C68" s="244" t="s">
        <v>721</v>
      </c>
      <c r="D68" s="246" t="s">
        <v>722</v>
      </c>
      <c r="E68" s="245" t="s">
        <v>723</v>
      </c>
      <c r="F68" s="244" t="s">
        <v>724</v>
      </c>
      <c r="G68" s="244">
        <v>2023</v>
      </c>
      <c r="H68" s="246" t="s">
        <v>725</v>
      </c>
      <c r="I68" s="244" t="s">
        <v>726</v>
      </c>
      <c r="J68" s="244" t="s">
        <v>554</v>
      </c>
      <c r="K68" s="247" t="s">
        <v>535</v>
      </c>
      <c r="L68" s="248" t="s">
        <v>722</v>
      </c>
      <c r="M68" s="260" t="s">
        <v>169</v>
      </c>
      <c r="N68" s="261" t="s">
        <v>278</v>
      </c>
      <c r="O68" s="262">
        <v>1</v>
      </c>
      <c r="P68" s="261" t="s">
        <v>265</v>
      </c>
      <c r="Q68" s="262">
        <v>1</v>
      </c>
      <c r="R68" s="261" t="s">
        <v>265</v>
      </c>
      <c r="S68" s="262">
        <v>1</v>
      </c>
      <c r="T68" s="262">
        <v>1</v>
      </c>
      <c r="U68" s="261" t="s">
        <v>265</v>
      </c>
      <c r="V68" s="237" t="s">
        <v>727</v>
      </c>
      <c r="W68" s="250" t="s">
        <v>213</v>
      </c>
      <c r="X68" s="251" t="s">
        <v>213</v>
      </c>
      <c r="Y68" s="251" t="s">
        <v>213</v>
      </c>
      <c r="Z68" s="251" t="s">
        <v>213</v>
      </c>
      <c r="AA68" s="251" t="s">
        <v>213</v>
      </c>
      <c r="AB68" s="242" t="s">
        <v>200</v>
      </c>
      <c r="AC68" s="268" t="s">
        <v>194</v>
      </c>
      <c r="AD68" s="268" t="s">
        <v>214</v>
      </c>
      <c r="AE68" s="268" t="s">
        <v>215</v>
      </c>
      <c r="AF68" s="268" t="s">
        <v>197</v>
      </c>
      <c r="AG68" s="271">
        <v>44592</v>
      </c>
      <c r="AH68" s="271" t="s">
        <v>260</v>
      </c>
      <c r="AI68" s="294" t="s">
        <v>726</v>
      </c>
      <c r="AJ68" s="271" t="s">
        <v>260</v>
      </c>
      <c r="AK68" s="293" t="s">
        <v>746</v>
      </c>
      <c r="AL68" s="268" t="s">
        <v>257</v>
      </c>
      <c r="AM68" s="252" t="s">
        <v>480</v>
      </c>
      <c r="AN68" s="274" t="str">
        <f>IF(ISERROR(VLOOKUP(AL68,'Listas Ley Transparencia'!$H$3:$M$17,2,0)),"",VLOOKUP(AL68,'Listas Ley Transparencia'!$H$3:$M$17,2,0))</f>
        <v>Información pública y de conocimiento general</v>
      </c>
      <c r="AO68" s="275" t="str">
        <f>IF(ISERROR(VLOOKUP(AL68,'Listas Ley Transparencia'!$H$3:$M$17,3,0)),"",VLOOKUP(AL68,'Listas Ley Transparencia'!$H$3:$M$17,3,0))</f>
        <v>Información pública y de conocimiento general</v>
      </c>
      <c r="AP68" s="275" t="str">
        <f>IF(ISERROR(VLOOKUP(AL68,'Listas Ley Transparencia'!$H$3:$M$17,4,0)),"",VLOOKUP(AL68,'Listas Ley Transparencia'!$H$3:$M$17,4,0))</f>
        <v>Pública</v>
      </c>
      <c r="AQ68" s="276" t="str">
        <f>IF(ISERROR(VLOOKUP(AL68,'Listas Ley Transparencia'!$H$3:$M$17,6,0)),"",VLOOKUP(AL68,'Listas Ley Transparencia'!$H$3:$M$17,6,0))</f>
        <v>No Aplica</v>
      </c>
      <c r="AR68" s="265" t="s">
        <v>200</v>
      </c>
      <c r="AS68" s="253" t="s">
        <v>480</v>
      </c>
      <c r="AT68" s="266" t="s">
        <v>250</v>
      </c>
      <c r="AU68" s="266" t="s">
        <v>203</v>
      </c>
      <c r="AV68" s="251"/>
      <c r="AW68" s="281" t="s">
        <v>213</v>
      </c>
      <c r="AX68" s="282" t="s">
        <v>213</v>
      </c>
      <c r="AY68" s="283" t="s">
        <v>213</v>
      </c>
      <c r="AZ68" s="283" t="s">
        <v>213</v>
      </c>
      <c r="BA68" s="284" t="str">
        <f t="shared" si="1"/>
        <v>No</v>
      </c>
    </row>
    <row r="69" spans="1:53" ht="93" customHeight="1" x14ac:dyDescent="0.3">
      <c r="A69" s="243">
        <v>63</v>
      </c>
      <c r="B69" s="244" t="s">
        <v>720</v>
      </c>
      <c r="C69" s="244" t="s">
        <v>728</v>
      </c>
      <c r="D69" s="246" t="s">
        <v>729</v>
      </c>
      <c r="E69" s="245" t="s">
        <v>730</v>
      </c>
      <c r="F69" s="244" t="s">
        <v>731</v>
      </c>
      <c r="G69" s="244">
        <v>2023</v>
      </c>
      <c r="H69" s="246" t="s">
        <v>732</v>
      </c>
      <c r="I69" s="244" t="s">
        <v>554</v>
      </c>
      <c r="J69" s="244" t="s">
        <v>554</v>
      </c>
      <c r="K69" s="247" t="s">
        <v>700</v>
      </c>
      <c r="L69" s="248" t="s">
        <v>729</v>
      </c>
      <c r="M69" s="260" t="s">
        <v>169</v>
      </c>
      <c r="N69" s="263" t="s">
        <v>276</v>
      </c>
      <c r="O69" s="262">
        <v>5</v>
      </c>
      <c r="P69" s="263" t="s">
        <v>263</v>
      </c>
      <c r="Q69" s="262">
        <v>5</v>
      </c>
      <c r="R69" s="263" t="s">
        <v>263</v>
      </c>
      <c r="S69" s="262">
        <v>5</v>
      </c>
      <c r="T69" s="264">
        <v>5</v>
      </c>
      <c r="U69" s="261" t="s">
        <v>263</v>
      </c>
      <c r="V69" s="249" t="s">
        <v>480</v>
      </c>
      <c r="W69" s="250" t="s">
        <v>213</v>
      </c>
      <c r="X69" s="251" t="s">
        <v>213</v>
      </c>
      <c r="Y69" s="251" t="s">
        <v>213</v>
      </c>
      <c r="Z69" s="251" t="s">
        <v>213</v>
      </c>
      <c r="AA69" s="251" t="s">
        <v>213</v>
      </c>
      <c r="AB69" s="242" t="s">
        <v>200</v>
      </c>
      <c r="AC69" s="268" t="s">
        <v>194</v>
      </c>
      <c r="AD69" s="268" t="s">
        <v>214</v>
      </c>
      <c r="AE69" s="268" t="s">
        <v>244</v>
      </c>
      <c r="AF69" s="268" t="s">
        <v>207</v>
      </c>
      <c r="AG69" s="271">
        <v>44865</v>
      </c>
      <c r="AH69" s="271" t="s">
        <v>260</v>
      </c>
      <c r="AI69" s="294" t="s">
        <v>746</v>
      </c>
      <c r="AJ69" s="271" t="s">
        <v>260</v>
      </c>
      <c r="AK69" s="293" t="s">
        <v>746</v>
      </c>
      <c r="AL69" s="268" t="s">
        <v>253</v>
      </c>
      <c r="AM69" s="252" t="s">
        <v>747</v>
      </c>
      <c r="AN69" s="274" t="str">
        <f>IF(ISERROR(VLOOKUP(AL69,'Listas Ley Transparencia'!$H$3:$M$17,2,0)),"",VLOOKUP(AL69,'Listas Ley Transparencia'!$H$3:$M$17,2,0))</f>
        <v>El contenido público puede ser conocido y se limitará el acceso a solicitud a contenido reservado o clasificado</v>
      </c>
      <c r="AO69" s="275" t="str">
        <f>IF(ISERROR(VLOOKUP(AL69,'Listas Ley Transparencia'!$H$3:$M$17,3,0)),"",VLOOKUP(AL69,'Listas Ley Transparencia'!$H$3:$M$17,3,0))</f>
        <v>Información pública con restricción de acceso a la totalidad del contenido</v>
      </c>
      <c r="AP69" s="275" t="str">
        <f>IF(ISERROR(VLOOKUP(AL69,'Listas Ley Transparencia'!$H$3:$M$17,4,0)),"",VLOOKUP(AL69,'Listas Ley Transparencia'!$H$3:$M$17,4,0))</f>
        <v>Pública Reservada / Clasificada</v>
      </c>
      <c r="AQ69" s="276" t="str">
        <f>IF(ISERROR(VLOOKUP(AL69,'Listas Ley Transparencia'!$H$3:$M$17,6,0)),"",VLOOKUP(AL69,'Listas Ley Transparencia'!$H$3:$M$17,6,0))</f>
        <v>No Mayor a 15 años (Reservada) / Ilimitada Clasificada</v>
      </c>
      <c r="AR69" s="265" t="s">
        <v>210</v>
      </c>
      <c r="AS69" s="253" t="s">
        <v>750</v>
      </c>
      <c r="AT69" s="266" t="s">
        <v>250</v>
      </c>
      <c r="AU69" s="266" t="s">
        <v>203</v>
      </c>
      <c r="AV69" s="251"/>
      <c r="AW69" s="281" t="s">
        <v>213</v>
      </c>
      <c r="AX69" s="282" t="s">
        <v>213</v>
      </c>
      <c r="AY69" s="283" t="s">
        <v>213</v>
      </c>
      <c r="AZ69" s="283" t="s">
        <v>213</v>
      </c>
      <c r="BA69" s="284" t="str">
        <f t="shared" si="1"/>
        <v>No</v>
      </c>
    </row>
    <row r="70" spans="1:53" ht="93" customHeight="1" x14ac:dyDescent="0.3">
      <c r="A70" s="243">
        <v>64</v>
      </c>
      <c r="B70" s="244" t="s">
        <v>720</v>
      </c>
      <c r="C70" s="246" t="s">
        <v>733</v>
      </c>
      <c r="D70" s="246" t="s">
        <v>734</v>
      </c>
      <c r="E70" s="254" t="s">
        <v>735</v>
      </c>
      <c r="F70" s="246" t="s">
        <v>736</v>
      </c>
      <c r="G70" s="246">
        <v>2023</v>
      </c>
      <c r="H70" s="246" t="s">
        <v>554</v>
      </c>
      <c r="I70" s="246" t="s">
        <v>554</v>
      </c>
      <c r="J70" s="246" t="s">
        <v>554</v>
      </c>
      <c r="K70" s="247" t="s">
        <v>700</v>
      </c>
      <c r="L70" s="246" t="s">
        <v>734</v>
      </c>
      <c r="M70" s="260" t="s">
        <v>169</v>
      </c>
      <c r="N70" s="263" t="s">
        <v>278</v>
      </c>
      <c r="O70" s="262">
        <v>1</v>
      </c>
      <c r="P70" s="263" t="s">
        <v>265</v>
      </c>
      <c r="Q70" s="262">
        <v>1</v>
      </c>
      <c r="R70" s="263" t="s">
        <v>265</v>
      </c>
      <c r="S70" s="262">
        <v>1</v>
      </c>
      <c r="T70" s="264">
        <v>1</v>
      </c>
      <c r="U70" s="261" t="s">
        <v>265</v>
      </c>
      <c r="V70" s="249" t="s">
        <v>480</v>
      </c>
      <c r="W70" s="250" t="s">
        <v>213</v>
      </c>
      <c r="X70" s="251" t="s">
        <v>213</v>
      </c>
      <c r="Y70" s="251" t="s">
        <v>213</v>
      </c>
      <c r="Z70" s="251" t="s">
        <v>213</v>
      </c>
      <c r="AA70" s="251" t="s">
        <v>213</v>
      </c>
      <c r="AB70" s="242" t="s">
        <v>200</v>
      </c>
      <c r="AC70" s="268" t="s">
        <v>194</v>
      </c>
      <c r="AD70" s="268" t="s">
        <v>214</v>
      </c>
      <c r="AE70" s="268" t="s">
        <v>244</v>
      </c>
      <c r="AF70" s="268" t="s">
        <v>207</v>
      </c>
      <c r="AG70" s="329">
        <v>2022</v>
      </c>
      <c r="AH70" s="271" t="s">
        <v>260</v>
      </c>
      <c r="AI70" s="294" t="s">
        <v>746</v>
      </c>
      <c r="AJ70" s="271" t="s">
        <v>260</v>
      </c>
      <c r="AK70" s="293" t="s">
        <v>746</v>
      </c>
      <c r="AL70" s="268" t="s">
        <v>257</v>
      </c>
      <c r="AM70" s="252" t="s">
        <v>480</v>
      </c>
      <c r="AN70" s="274" t="str">
        <f>IF(ISERROR(VLOOKUP(AL70,'Listas Ley Transparencia'!$H$3:$M$17,2,0)),"",VLOOKUP(AL70,'Listas Ley Transparencia'!$H$3:$M$17,2,0))</f>
        <v>Información pública y de conocimiento general</v>
      </c>
      <c r="AO70" s="275" t="str">
        <f>IF(ISERROR(VLOOKUP(AL70,'Listas Ley Transparencia'!$H$3:$M$17,3,0)),"",VLOOKUP(AL70,'Listas Ley Transparencia'!$H$3:$M$17,3,0))</f>
        <v>Información pública y de conocimiento general</v>
      </c>
      <c r="AP70" s="275" t="str">
        <f>IF(ISERROR(VLOOKUP(AL70,'Listas Ley Transparencia'!$H$3:$M$17,4,0)),"",VLOOKUP(AL70,'Listas Ley Transparencia'!$H$3:$M$17,4,0))</f>
        <v>Pública</v>
      </c>
      <c r="AQ70" s="276" t="str">
        <f>IF(ISERROR(VLOOKUP(AL70,'Listas Ley Transparencia'!$H$3:$M$17,6,0)),"",VLOOKUP(AL70,'Listas Ley Transparencia'!$H$3:$M$17,6,0))</f>
        <v>No Aplica</v>
      </c>
      <c r="AR70" s="265" t="s">
        <v>200</v>
      </c>
      <c r="AS70" s="253" t="s">
        <v>480</v>
      </c>
      <c r="AT70" s="266" t="s">
        <v>250</v>
      </c>
      <c r="AU70" s="266" t="s">
        <v>236</v>
      </c>
      <c r="AV70" s="251"/>
      <c r="AW70" s="281" t="s">
        <v>213</v>
      </c>
      <c r="AX70" s="282" t="s">
        <v>213</v>
      </c>
      <c r="AY70" s="283" t="s">
        <v>213</v>
      </c>
      <c r="AZ70" s="283" t="s">
        <v>213</v>
      </c>
      <c r="BA70" s="284" t="str">
        <f t="shared" si="1"/>
        <v>No</v>
      </c>
    </row>
    <row r="71" spans="1:53" ht="93" customHeight="1" x14ac:dyDescent="0.3">
      <c r="A71" s="243">
        <v>65</v>
      </c>
      <c r="B71" s="244" t="s">
        <v>720</v>
      </c>
      <c r="C71" s="246" t="s">
        <v>480</v>
      </c>
      <c r="D71" s="246" t="s">
        <v>737</v>
      </c>
      <c r="E71" s="254" t="s">
        <v>738</v>
      </c>
      <c r="F71" s="246" t="s">
        <v>480</v>
      </c>
      <c r="G71" s="246">
        <v>2023</v>
      </c>
      <c r="H71" s="246" t="s">
        <v>739</v>
      </c>
      <c r="I71" s="246" t="s">
        <v>739</v>
      </c>
      <c r="J71" s="246" t="s">
        <v>739</v>
      </c>
      <c r="K71" s="247" t="s">
        <v>480</v>
      </c>
      <c r="L71" s="246" t="s">
        <v>480</v>
      </c>
      <c r="M71" s="260" t="s">
        <v>270</v>
      </c>
      <c r="N71" s="263" t="s">
        <v>277</v>
      </c>
      <c r="O71" s="262">
        <v>3</v>
      </c>
      <c r="P71" s="263" t="s">
        <v>263</v>
      </c>
      <c r="Q71" s="262">
        <v>5</v>
      </c>
      <c r="R71" s="263" t="s">
        <v>264</v>
      </c>
      <c r="S71" s="262">
        <v>3</v>
      </c>
      <c r="T71" s="264">
        <v>3</v>
      </c>
      <c r="U71" s="261" t="s">
        <v>264</v>
      </c>
      <c r="V71" s="249" t="s">
        <v>480</v>
      </c>
      <c r="W71" s="250" t="s">
        <v>200</v>
      </c>
      <c r="X71" s="251" t="s">
        <v>200</v>
      </c>
      <c r="Y71" s="251" t="s">
        <v>200</v>
      </c>
      <c r="Z71" s="251" t="s">
        <v>200</v>
      </c>
      <c r="AA71" s="251" t="s">
        <v>200</v>
      </c>
      <c r="AB71" s="242" t="s">
        <v>200</v>
      </c>
      <c r="AC71" s="268" t="s">
        <v>200</v>
      </c>
      <c r="AD71" s="268" t="s">
        <v>200</v>
      </c>
      <c r="AE71" s="268" t="s">
        <v>244</v>
      </c>
      <c r="AF71" s="268" t="s">
        <v>207</v>
      </c>
      <c r="AG71" s="271" t="s">
        <v>748</v>
      </c>
      <c r="AH71" s="271" t="s">
        <v>357</v>
      </c>
      <c r="AI71" s="294" t="s">
        <v>480</v>
      </c>
      <c r="AJ71" s="271" t="s">
        <v>357</v>
      </c>
      <c r="AK71" s="294" t="s">
        <v>480</v>
      </c>
      <c r="AL71" s="268" t="s">
        <v>253</v>
      </c>
      <c r="AM71" s="252" t="s">
        <v>747</v>
      </c>
      <c r="AN71" s="274" t="str">
        <f>IF(ISERROR(VLOOKUP(AL71,'Listas Ley Transparencia'!$H$3:$M$17,2,0)),"",VLOOKUP(AL71,'Listas Ley Transparencia'!$H$3:$M$17,2,0))</f>
        <v>El contenido público puede ser conocido y se limitará el acceso a solicitud a contenido reservado o clasificado</v>
      </c>
      <c r="AO71" s="275" t="str">
        <f>IF(ISERROR(VLOOKUP(AL71,'Listas Ley Transparencia'!$H$3:$M$17,3,0)),"",VLOOKUP(AL71,'Listas Ley Transparencia'!$H$3:$M$17,3,0))</f>
        <v>Información pública con restricción de acceso a la totalidad del contenido</v>
      </c>
      <c r="AP71" s="275" t="str">
        <f>IF(ISERROR(VLOOKUP(AL71,'Listas Ley Transparencia'!$H$3:$M$17,4,0)),"",VLOOKUP(AL71,'Listas Ley Transparencia'!$H$3:$M$17,4,0))</f>
        <v>Pública Reservada / Clasificada</v>
      </c>
      <c r="AQ71" s="276" t="str">
        <f>IF(ISERROR(VLOOKUP(AL71,'Listas Ley Transparencia'!$H$3:$M$17,6,0)),"",VLOOKUP(AL71,'Listas Ley Transparencia'!$H$3:$M$17,6,0))</f>
        <v>No Mayor a 15 años (Reservada) / Ilimitada Clasificada</v>
      </c>
      <c r="AR71" s="265" t="s">
        <v>210</v>
      </c>
      <c r="AS71" s="253" t="s">
        <v>748</v>
      </c>
      <c r="AT71" s="266" t="s">
        <v>244</v>
      </c>
      <c r="AU71" s="266" t="s">
        <v>200</v>
      </c>
      <c r="AV71" s="251"/>
      <c r="AW71" s="281" t="s">
        <v>200</v>
      </c>
      <c r="AX71" s="282" t="s">
        <v>213</v>
      </c>
      <c r="AY71" s="283" t="s">
        <v>213</v>
      </c>
      <c r="AZ71" s="283" t="s">
        <v>213</v>
      </c>
      <c r="BA71" s="284" t="str">
        <f t="shared" si="1"/>
        <v>No</v>
      </c>
    </row>
    <row r="72" spans="1:53" ht="93" customHeight="1" x14ac:dyDescent="0.3">
      <c r="A72" s="243">
        <v>66</v>
      </c>
      <c r="B72" s="244" t="s">
        <v>720</v>
      </c>
      <c r="C72" s="311" t="s">
        <v>740</v>
      </c>
      <c r="D72" s="244" t="s">
        <v>741</v>
      </c>
      <c r="E72" s="245" t="s">
        <v>742</v>
      </c>
      <c r="F72" s="244" t="s">
        <v>743</v>
      </c>
      <c r="G72" s="246">
        <v>2023</v>
      </c>
      <c r="H72" s="244" t="s">
        <v>554</v>
      </c>
      <c r="I72" s="246" t="s">
        <v>744</v>
      </c>
      <c r="J72" s="246" t="s">
        <v>554</v>
      </c>
      <c r="K72" s="247" t="s">
        <v>745</v>
      </c>
      <c r="L72" s="248" t="s">
        <v>741</v>
      </c>
      <c r="M72" s="260" t="s">
        <v>169</v>
      </c>
      <c r="N72" s="263" t="s">
        <v>278</v>
      </c>
      <c r="O72" s="262">
        <v>1</v>
      </c>
      <c r="P72" s="263" t="s">
        <v>264</v>
      </c>
      <c r="Q72" s="262">
        <v>3</v>
      </c>
      <c r="R72" s="263" t="s">
        <v>264</v>
      </c>
      <c r="S72" s="262">
        <v>3</v>
      </c>
      <c r="T72" s="264">
        <v>3</v>
      </c>
      <c r="U72" s="263" t="s">
        <v>264</v>
      </c>
      <c r="V72" s="249" t="s">
        <v>480</v>
      </c>
      <c r="W72" s="250" t="s">
        <v>213</v>
      </c>
      <c r="X72" s="251" t="s">
        <v>213</v>
      </c>
      <c r="Y72" s="251" t="s">
        <v>213</v>
      </c>
      <c r="Z72" s="251" t="s">
        <v>213</v>
      </c>
      <c r="AA72" s="251" t="s">
        <v>213</v>
      </c>
      <c r="AB72" s="242" t="s">
        <v>200</v>
      </c>
      <c r="AC72" s="268" t="s">
        <v>194</v>
      </c>
      <c r="AD72" s="268" t="s">
        <v>214</v>
      </c>
      <c r="AE72" s="268" t="s">
        <v>244</v>
      </c>
      <c r="AF72" s="268" t="s">
        <v>207</v>
      </c>
      <c r="AG72" s="271" t="s">
        <v>749</v>
      </c>
      <c r="AH72" s="271" t="s">
        <v>260</v>
      </c>
      <c r="AI72" s="294" t="s">
        <v>744</v>
      </c>
      <c r="AJ72" s="271" t="s">
        <v>260</v>
      </c>
      <c r="AK72" s="318" t="s">
        <v>554</v>
      </c>
      <c r="AL72" s="268" t="s">
        <v>257</v>
      </c>
      <c r="AM72" s="252" t="s">
        <v>480</v>
      </c>
      <c r="AN72" s="274" t="str">
        <f>IF(ISERROR(VLOOKUP(AL72,'Listas Ley Transparencia'!$H$3:$M$17,2,0)),"",VLOOKUP(AL72,'Listas Ley Transparencia'!$H$3:$M$17,2,0))</f>
        <v>Información pública y de conocimiento general</v>
      </c>
      <c r="AO72" s="275" t="str">
        <f>IF(ISERROR(VLOOKUP(AL72,'Listas Ley Transparencia'!$H$3:$M$17,3,0)),"",VLOOKUP(AL72,'Listas Ley Transparencia'!$H$3:$M$17,3,0))</f>
        <v>Información pública y de conocimiento general</v>
      </c>
      <c r="AP72" s="275" t="str">
        <f>IF(ISERROR(VLOOKUP(AL72,'Listas Ley Transparencia'!$H$3:$M$17,4,0)),"",VLOOKUP(AL72,'Listas Ley Transparencia'!$H$3:$M$17,4,0))</f>
        <v>Pública</v>
      </c>
      <c r="AQ72" s="276" t="str">
        <f>IF(ISERROR(VLOOKUP(AL72,'Listas Ley Transparencia'!$H$3:$M$17,6,0)),"",VLOOKUP(AL72,'Listas Ley Transparencia'!$H$3:$M$17,6,0))</f>
        <v>No Aplica</v>
      </c>
      <c r="AR72" s="265" t="s">
        <v>200</v>
      </c>
      <c r="AS72" s="253" t="s">
        <v>751</v>
      </c>
      <c r="AT72" s="266" t="s">
        <v>250</v>
      </c>
      <c r="AU72" s="266" t="s">
        <v>231</v>
      </c>
      <c r="AV72" s="242"/>
      <c r="AW72" s="281" t="s">
        <v>213</v>
      </c>
      <c r="AX72" s="282" t="s">
        <v>213</v>
      </c>
      <c r="AY72" s="283" t="s">
        <v>213</v>
      </c>
      <c r="AZ72" s="283" t="s">
        <v>213</v>
      </c>
      <c r="BA72" s="284" t="str">
        <f t="shared" si="1"/>
        <v>No</v>
      </c>
    </row>
    <row r="73" spans="1:53" ht="93" customHeight="1" x14ac:dyDescent="0.3">
      <c r="A73" s="243">
        <v>67</v>
      </c>
      <c r="B73" s="246" t="s">
        <v>752</v>
      </c>
      <c r="C73" s="246" t="s">
        <v>753</v>
      </c>
      <c r="D73" s="246" t="s">
        <v>754</v>
      </c>
      <c r="E73" s="245" t="s">
        <v>755</v>
      </c>
      <c r="F73" s="244" t="s">
        <v>756</v>
      </c>
      <c r="G73" s="244">
        <v>2023</v>
      </c>
      <c r="H73" s="255" t="s">
        <v>684</v>
      </c>
      <c r="I73" s="255" t="s">
        <v>757</v>
      </c>
      <c r="J73" s="255" t="s">
        <v>757</v>
      </c>
      <c r="K73" s="247" t="s">
        <v>518</v>
      </c>
      <c r="L73" s="248" t="s">
        <v>754</v>
      </c>
      <c r="M73" s="292" t="s">
        <v>169</v>
      </c>
      <c r="N73" s="261" t="s">
        <v>278</v>
      </c>
      <c r="O73" s="262">
        <v>1</v>
      </c>
      <c r="P73" s="261" t="s">
        <v>265</v>
      </c>
      <c r="Q73" s="262">
        <v>1</v>
      </c>
      <c r="R73" s="261" t="s">
        <v>265</v>
      </c>
      <c r="S73" s="262">
        <v>1</v>
      </c>
      <c r="T73" s="262">
        <v>1</v>
      </c>
      <c r="U73" s="261" t="s">
        <v>265</v>
      </c>
      <c r="V73" s="237" t="s">
        <v>480</v>
      </c>
      <c r="W73" s="250" t="s">
        <v>213</v>
      </c>
      <c r="X73" s="251" t="s">
        <v>213</v>
      </c>
      <c r="Y73" s="251" t="s">
        <v>213</v>
      </c>
      <c r="Z73" s="251" t="s">
        <v>213</v>
      </c>
      <c r="AA73" s="251" t="s">
        <v>213</v>
      </c>
      <c r="AB73" s="242" t="s">
        <v>282</v>
      </c>
      <c r="AC73" s="268" t="s">
        <v>194</v>
      </c>
      <c r="AD73" s="268" t="s">
        <v>229</v>
      </c>
      <c r="AE73" s="268" t="s">
        <v>215</v>
      </c>
      <c r="AF73" s="268" t="s">
        <v>197</v>
      </c>
      <c r="AG73" s="271" t="s">
        <v>809</v>
      </c>
      <c r="AH73" s="271" t="s">
        <v>362</v>
      </c>
      <c r="AI73" s="293" t="s">
        <v>480</v>
      </c>
      <c r="AJ73" s="271" t="s">
        <v>362</v>
      </c>
      <c r="AK73" s="293" t="s">
        <v>480</v>
      </c>
      <c r="AL73" s="268" t="s">
        <v>257</v>
      </c>
      <c r="AM73" s="252" t="s">
        <v>480</v>
      </c>
      <c r="AN73" s="274" t="str">
        <f>IF(ISERROR(VLOOKUP(AL73,'Listas Ley Transparencia'!$H$3:$M$17,2,0)),"",VLOOKUP(AL73,'Listas Ley Transparencia'!$H$3:$M$17,2,0))</f>
        <v>Información pública y de conocimiento general</v>
      </c>
      <c r="AO73" s="275" t="str">
        <f>IF(ISERROR(VLOOKUP(AL73,'Listas Ley Transparencia'!$H$3:$M$17,3,0)),"",VLOOKUP(AL73,'Listas Ley Transparencia'!$H$3:$M$17,3,0))</f>
        <v>Información pública y de conocimiento general</v>
      </c>
      <c r="AP73" s="275" t="str">
        <f>IF(ISERROR(VLOOKUP(AL73,'Listas Ley Transparencia'!$H$3:$M$17,4,0)),"",VLOOKUP(AL73,'Listas Ley Transparencia'!$H$3:$M$17,4,0))</f>
        <v>Pública</v>
      </c>
      <c r="AQ73" s="276" t="str">
        <f>IF(ISERROR(VLOOKUP(AL73,'Listas Ley Transparencia'!$H$3:$M$17,6,0)),"",VLOOKUP(AL73,'Listas Ley Transparencia'!$H$3:$M$17,6,0))</f>
        <v>No Aplica</v>
      </c>
      <c r="AR73" s="265" t="s">
        <v>200</v>
      </c>
      <c r="AS73" s="253" t="s">
        <v>480</v>
      </c>
      <c r="AT73" s="266" t="s">
        <v>250</v>
      </c>
      <c r="AU73" s="266" t="s">
        <v>220</v>
      </c>
      <c r="AV73" s="326"/>
      <c r="AW73" s="281" t="s">
        <v>213</v>
      </c>
      <c r="AX73" s="282" t="s">
        <v>213</v>
      </c>
      <c r="AY73" s="283" t="s">
        <v>213</v>
      </c>
      <c r="AZ73" s="283" t="s">
        <v>213</v>
      </c>
      <c r="BA73" s="284" t="str">
        <f t="shared" si="1"/>
        <v>No</v>
      </c>
    </row>
    <row r="74" spans="1:53" ht="93" customHeight="1" x14ac:dyDescent="0.3">
      <c r="A74" s="243">
        <v>68</v>
      </c>
      <c r="B74" s="246" t="s">
        <v>752</v>
      </c>
      <c r="C74" s="246" t="s">
        <v>758</v>
      </c>
      <c r="D74" s="246" t="s">
        <v>759</v>
      </c>
      <c r="E74" s="245" t="s">
        <v>760</v>
      </c>
      <c r="F74" s="244" t="s">
        <v>761</v>
      </c>
      <c r="G74" s="244">
        <v>2023</v>
      </c>
      <c r="H74" s="255" t="s">
        <v>762</v>
      </c>
      <c r="I74" s="255" t="s">
        <v>757</v>
      </c>
      <c r="J74" s="255" t="s">
        <v>757</v>
      </c>
      <c r="K74" s="247" t="s">
        <v>763</v>
      </c>
      <c r="L74" s="248" t="s">
        <v>759</v>
      </c>
      <c r="M74" s="292" t="s">
        <v>169</v>
      </c>
      <c r="N74" s="263" t="s">
        <v>278</v>
      </c>
      <c r="O74" s="262">
        <v>1</v>
      </c>
      <c r="P74" s="263" t="s">
        <v>263</v>
      </c>
      <c r="Q74" s="262">
        <v>5</v>
      </c>
      <c r="R74" s="263" t="s">
        <v>265</v>
      </c>
      <c r="S74" s="262">
        <v>1</v>
      </c>
      <c r="T74" s="264">
        <v>3</v>
      </c>
      <c r="U74" s="261" t="s">
        <v>264</v>
      </c>
      <c r="V74" s="249" t="s">
        <v>480</v>
      </c>
      <c r="W74" s="250" t="s">
        <v>204</v>
      </c>
      <c r="X74" s="251" t="s">
        <v>204</v>
      </c>
      <c r="Y74" s="251" t="s">
        <v>213</v>
      </c>
      <c r="Z74" s="251" t="s">
        <v>204</v>
      </c>
      <c r="AA74" s="251" t="s">
        <v>213</v>
      </c>
      <c r="AB74" s="242" t="s">
        <v>284</v>
      </c>
      <c r="AC74" s="268" t="s">
        <v>194</v>
      </c>
      <c r="AD74" s="268" t="s">
        <v>222</v>
      </c>
      <c r="AE74" s="268" t="s">
        <v>215</v>
      </c>
      <c r="AF74" s="268" t="s">
        <v>197</v>
      </c>
      <c r="AG74" s="271" t="s">
        <v>810</v>
      </c>
      <c r="AH74" s="271" t="s">
        <v>362</v>
      </c>
      <c r="AI74" s="293" t="s">
        <v>480</v>
      </c>
      <c r="AJ74" s="271" t="s">
        <v>362</v>
      </c>
      <c r="AK74" s="293" t="s">
        <v>480</v>
      </c>
      <c r="AL74" s="268" t="s">
        <v>257</v>
      </c>
      <c r="AM74" s="252" t="s">
        <v>480</v>
      </c>
      <c r="AN74" s="274" t="str">
        <f>IF(ISERROR(VLOOKUP(AL74,'Listas Ley Transparencia'!$H$3:$M$17,2,0)),"",VLOOKUP(AL74,'Listas Ley Transparencia'!$H$3:$M$17,2,0))</f>
        <v>Información pública y de conocimiento general</v>
      </c>
      <c r="AO74" s="275" t="str">
        <f>IF(ISERROR(VLOOKUP(AL74,'Listas Ley Transparencia'!$H$3:$M$17,3,0)),"",VLOOKUP(AL74,'Listas Ley Transparencia'!$H$3:$M$17,3,0))</f>
        <v>Información pública y de conocimiento general</v>
      </c>
      <c r="AP74" s="275" t="str">
        <f>IF(ISERROR(VLOOKUP(AL74,'Listas Ley Transparencia'!$H$3:$M$17,4,0)),"",VLOOKUP(AL74,'Listas Ley Transparencia'!$H$3:$M$17,4,0))</f>
        <v>Pública</v>
      </c>
      <c r="AQ74" s="276" t="str">
        <f>IF(ISERROR(VLOOKUP(AL74,'Listas Ley Transparencia'!$H$3:$M$17,6,0)),"",VLOOKUP(AL74,'Listas Ley Transparencia'!$H$3:$M$17,6,0))</f>
        <v>No Aplica</v>
      </c>
      <c r="AR74" s="265" t="s">
        <v>200</v>
      </c>
      <c r="AS74" s="253" t="s">
        <v>480</v>
      </c>
      <c r="AT74" s="266" t="s">
        <v>250</v>
      </c>
      <c r="AU74" s="266" t="s">
        <v>228</v>
      </c>
      <c r="AV74" s="326"/>
      <c r="AW74" s="281" t="s">
        <v>213</v>
      </c>
      <c r="AX74" s="282" t="s">
        <v>213</v>
      </c>
      <c r="AY74" s="283" t="s">
        <v>213</v>
      </c>
      <c r="AZ74" s="283" t="s">
        <v>831</v>
      </c>
      <c r="BA74" s="284" t="str">
        <f t="shared" si="1"/>
        <v>No</v>
      </c>
    </row>
    <row r="75" spans="1:53" ht="93" customHeight="1" x14ac:dyDescent="0.3">
      <c r="A75" s="243">
        <v>69</v>
      </c>
      <c r="B75" s="246" t="s">
        <v>752</v>
      </c>
      <c r="C75" s="246" t="s">
        <v>753</v>
      </c>
      <c r="D75" s="246" t="s">
        <v>764</v>
      </c>
      <c r="E75" s="254" t="s">
        <v>765</v>
      </c>
      <c r="F75" s="244" t="s">
        <v>756</v>
      </c>
      <c r="G75" s="244">
        <v>2023</v>
      </c>
      <c r="H75" s="255" t="s">
        <v>762</v>
      </c>
      <c r="I75" s="255" t="s">
        <v>757</v>
      </c>
      <c r="J75" s="255" t="s">
        <v>757</v>
      </c>
      <c r="K75" s="247" t="s">
        <v>763</v>
      </c>
      <c r="L75" s="248" t="s">
        <v>764</v>
      </c>
      <c r="M75" s="292" t="s">
        <v>169</v>
      </c>
      <c r="N75" s="263" t="s">
        <v>278</v>
      </c>
      <c r="O75" s="262">
        <v>1</v>
      </c>
      <c r="P75" s="263" t="s">
        <v>263</v>
      </c>
      <c r="Q75" s="262">
        <v>5</v>
      </c>
      <c r="R75" s="263" t="s">
        <v>265</v>
      </c>
      <c r="S75" s="262">
        <v>1</v>
      </c>
      <c r="T75" s="264">
        <v>3</v>
      </c>
      <c r="U75" s="261" t="s">
        <v>264</v>
      </c>
      <c r="V75" s="249" t="s">
        <v>480</v>
      </c>
      <c r="W75" s="250" t="s">
        <v>204</v>
      </c>
      <c r="X75" s="251" t="s">
        <v>204</v>
      </c>
      <c r="Y75" s="251" t="s">
        <v>213</v>
      </c>
      <c r="Z75" s="251" t="s">
        <v>204</v>
      </c>
      <c r="AA75" s="251" t="s">
        <v>213</v>
      </c>
      <c r="AB75" s="242" t="s">
        <v>284</v>
      </c>
      <c r="AC75" s="268" t="s">
        <v>194</v>
      </c>
      <c r="AD75" s="268" t="s">
        <v>229</v>
      </c>
      <c r="AE75" s="268" t="s">
        <v>215</v>
      </c>
      <c r="AF75" s="268" t="s">
        <v>197</v>
      </c>
      <c r="AG75" s="271" t="s">
        <v>811</v>
      </c>
      <c r="AH75" s="271" t="s">
        <v>362</v>
      </c>
      <c r="AI75" s="293" t="s">
        <v>480</v>
      </c>
      <c r="AJ75" s="271" t="s">
        <v>362</v>
      </c>
      <c r="AK75" s="293" t="s">
        <v>480</v>
      </c>
      <c r="AL75" s="268" t="s">
        <v>257</v>
      </c>
      <c r="AM75" s="252" t="s">
        <v>480</v>
      </c>
      <c r="AN75" s="274" t="str">
        <f>IF(ISERROR(VLOOKUP(AL75,'Listas Ley Transparencia'!$H$3:$M$17,2,0)),"",VLOOKUP(AL75,'Listas Ley Transparencia'!$H$3:$M$17,2,0))</f>
        <v>Información pública y de conocimiento general</v>
      </c>
      <c r="AO75" s="275" t="str">
        <f>IF(ISERROR(VLOOKUP(AL75,'Listas Ley Transparencia'!$H$3:$M$17,3,0)),"",VLOOKUP(AL75,'Listas Ley Transparencia'!$H$3:$M$17,3,0))</f>
        <v>Información pública y de conocimiento general</v>
      </c>
      <c r="AP75" s="275" t="str">
        <f>IF(ISERROR(VLOOKUP(AL75,'Listas Ley Transparencia'!$H$3:$M$17,4,0)),"",VLOOKUP(AL75,'Listas Ley Transparencia'!$H$3:$M$17,4,0))</f>
        <v>Pública</v>
      </c>
      <c r="AQ75" s="276" t="str">
        <f>IF(ISERROR(VLOOKUP(AL75,'Listas Ley Transparencia'!$H$3:$M$17,6,0)),"",VLOOKUP(AL75,'Listas Ley Transparencia'!$H$3:$M$17,6,0))</f>
        <v>No Aplica</v>
      </c>
      <c r="AR75" s="265" t="s">
        <v>200</v>
      </c>
      <c r="AS75" s="253" t="s">
        <v>480</v>
      </c>
      <c r="AT75" s="266" t="s">
        <v>250</v>
      </c>
      <c r="AU75" s="266" t="s">
        <v>228</v>
      </c>
      <c r="AV75" s="326"/>
      <c r="AW75" s="281" t="s">
        <v>213</v>
      </c>
      <c r="AX75" s="282" t="s">
        <v>213</v>
      </c>
      <c r="AY75" s="283" t="s">
        <v>213</v>
      </c>
      <c r="AZ75" s="283" t="s">
        <v>213</v>
      </c>
      <c r="BA75" s="284" t="str">
        <f t="shared" si="1"/>
        <v>No</v>
      </c>
    </row>
    <row r="76" spans="1:53" ht="93" customHeight="1" x14ac:dyDescent="0.3">
      <c r="A76" s="243">
        <v>70</v>
      </c>
      <c r="B76" s="246" t="s">
        <v>752</v>
      </c>
      <c r="C76" s="246" t="s">
        <v>753</v>
      </c>
      <c r="D76" s="246" t="s">
        <v>766</v>
      </c>
      <c r="E76" s="245" t="s">
        <v>767</v>
      </c>
      <c r="F76" s="244" t="s">
        <v>756</v>
      </c>
      <c r="G76" s="244">
        <v>2023</v>
      </c>
      <c r="H76" s="255" t="s">
        <v>762</v>
      </c>
      <c r="I76" s="255" t="s">
        <v>757</v>
      </c>
      <c r="J76" s="255" t="s">
        <v>757</v>
      </c>
      <c r="K76" s="247" t="s">
        <v>763</v>
      </c>
      <c r="L76" s="248" t="s">
        <v>766</v>
      </c>
      <c r="M76" s="292" t="s">
        <v>169</v>
      </c>
      <c r="N76" s="263" t="s">
        <v>278</v>
      </c>
      <c r="O76" s="262">
        <v>1</v>
      </c>
      <c r="P76" s="263" t="s">
        <v>263</v>
      </c>
      <c r="Q76" s="262">
        <v>5</v>
      </c>
      <c r="R76" s="263" t="s">
        <v>265</v>
      </c>
      <c r="S76" s="262">
        <v>1</v>
      </c>
      <c r="T76" s="264">
        <v>3</v>
      </c>
      <c r="U76" s="261" t="s">
        <v>264</v>
      </c>
      <c r="V76" s="249" t="s">
        <v>480</v>
      </c>
      <c r="W76" s="250" t="s">
        <v>204</v>
      </c>
      <c r="X76" s="251" t="s">
        <v>204</v>
      </c>
      <c r="Y76" s="251" t="s">
        <v>213</v>
      </c>
      <c r="Z76" s="251" t="s">
        <v>204</v>
      </c>
      <c r="AA76" s="251" t="s">
        <v>213</v>
      </c>
      <c r="AB76" s="242" t="s">
        <v>284</v>
      </c>
      <c r="AC76" s="268" t="s">
        <v>194</v>
      </c>
      <c r="AD76" s="268" t="s">
        <v>229</v>
      </c>
      <c r="AE76" s="268" t="s">
        <v>215</v>
      </c>
      <c r="AF76" s="268" t="s">
        <v>197</v>
      </c>
      <c r="AG76" s="271" t="s">
        <v>812</v>
      </c>
      <c r="AH76" s="271" t="s">
        <v>362</v>
      </c>
      <c r="AI76" s="293" t="s">
        <v>480</v>
      </c>
      <c r="AJ76" s="271" t="s">
        <v>362</v>
      </c>
      <c r="AK76" s="293" t="s">
        <v>480</v>
      </c>
      <c r="AL76" s="268" t="s">
        <v>257</v>
      </c>
      <c r="AM76" s="252" t="s">
        <v>480</v>
      </c>
      <c r="AN76" s="274" t="str">
        <f>IF(ISERROR(VLOOKUP(AL76,'Listas Ley Transparencia'!$H$3:$M$17,2,0)),"",VLOOKUP(AL76,'Listas Ley Transparencia'!$H$3:$M$17,2,0))</f>
        <v>Información pública y de conocimiento general</v>
      </c>
      <c r="AO76" s="275" t="str">
        <f>IF(ISERROR(VLOOKUP(AL76,'Listas Ley Transparencia'!$H$3:$M$17,3,0)),"",VLOOKUP(AL76,'Listas Ley Transparencia'!$H$3:$M$17,3,0))</f>
        <v>Información pública y de conocimiento general</v>
      </c>
      <c r="AP76" s="275" t="str">
        <f>IF(ISERROR(VLOOKUP(AL76,'Listas Ley Transparencia'!$H$3:$M$17,4,0)),"",VLOOKUP(AL76,'Listas Ley Transparencia'!$H$3:$M$17,4,0))</f>
        <v>Pública</v>
      </c>
      <c r="AQ76" s="276" t="str">
        <f>IF(ISERROR(VLOOKUP(AL76,'Listas Ley Transparencia'!$H$3:$M$17,6,0)),"",VLOOKUP(AL76,'Listas Ley Transparencia'!$H$3:$M$17,6,0))</f>
        <v>No Aplica</v>
      </c>
      <c r="AR76" s="265" t="s">
        <v>200</v>
      </c>
      <c r="AS76" s="253" t="s">
        <v>480</v>
      </c>
      <c r="AT76" s="266" t="s">
        <v>250</v>
      </c>
      <c r="AU76" s="266" t="s">
        <v>832</v>
      </c>
      <c r="AV76" s="326"/>
      <c r="AW76" s="281" t="s">
        <v>213</v>
      </c>
      <c r="AX76" s="282" t="s">
        <v>213</v>
      </c>
      <c r="AY76" s="283" t="s">
        <v>213</v>
      </c>
      <c r="AZ76" s="283" t="s">
        <v>213</v>
      </c>
      <c r="BA76" s="284" t="str">
        <f t="shared" si="1"/>
        <v>No</v>
      </c>
    </row>
    <row r="77" spans="1:53" ht="93" customHeight="1" x14ac:dyDescent="0.3">
      <c r="A77" s="243">
        <v>71</v>
      </c>
      <c r="B77" s="246" t="s">
        <v>752</v>
      </c>
      <c r="C77" s="246" t="s">
        <v>753</v>
      </c>
      <c r="D77" s="246" t="s">
        <v>768</v>
      </c>
      <c r="E77" s="254" t="s">
        <v>769</v>
      </c>
      <c r="F77" s="244" t="s">
        <v>756</v>
      </c>
      <c r="G77" s="244">
        <v>2023</v>
      </c>
      <c r="H77" s="255" t="s">
        <v>762</v>
      </c>
      <c r="I77" s="255" t="s">
        <v>757</v>
      </c>
      <c r="J77" s="255" t="s">
        <v>757</v>
      </c>
      <c r="K77" s="247" t="s">
        <v>763</v>
      </c>
      <c r="L77" s="248" t="s">
        <v>768</v>
      </c>
      <c r="M77" s="292" t="s">
        <v>169</v>
      </c>
      <c r="N77" s="263" t="s">
        <v>278</v>
      </c>
      <c r="O77" s="262">
        <v>1</v>
      </c>
      <c r="P77" s="263" t="s">
        <v>263</v>
      </c>
      <c r="Q77" s="262">
        <v>5</v>
      </c>
      <c r="R77" s="263" t="s">
        <v>265</v>
      </c>
      <c r="S77" s="262">
        <v>1</v>
      </c>
      <c r="T77" s="264">
        <v>3</v>
      </c>
      <c r="U77" s="263" t="s">
        <v>264</v>
      </c>
      <c r="V77" s="249" t="s">
        <v>480</v>
      </c>
      <c r="W77" s="250" t="s">
        <v>204</v>
      </c>
      <c r="X77" s="251" t="s">
        <v>204</v>
      </c>
      <c r="Y77" s="251" t="s">
        <v>213</v>
      </c>
      <c r="Z77" s="251" t="s">
        <v>204</v>
      </c>
      <c r="AA77" s="251" t="s">
        <v>213</v>
      </c>
      <c r="AB77" s="242" t="s">
        <v>284</v>
      </c>
      <c r="AC77" s="268" t="s">
        <v>194</v>
      </c>
      <c r="AD77" s="268" t="s">
        <v>229</v>
      </c>
      <c r="AE77" s="268" t="s">
        <v>215</v>
      </c>
      <c r="AF77" s="268" t="s">
        <v>197</v>
      </c>
      <c r="AG77" s="271" t="s">
        <v>813</v>
      </c>
      <c r="AH77" s="271" t="s">
        <v>362</v>
      </c>
      <c r="AI77" s="293" t="s">
        <v>480</v>
      </c>
      <c r="AJ77" s="271" t="s">
        <v>362</v>
      </c>
      <c r="AK77" s="294" t="s">
        <v>480</v>
      </c>
      <c r="AL77" s="268" t="s">
        <v>257</v>
      </c>
      <c r="AM77" s="252" t="s">
        <v>480</v>
      </c>
      <c r="AN77" s="274" t="str">
        <f>IF(ISERROR(VLOOKUP(AL77,'Listas Ley Transparencia'!$H$3:$M$17,2,0)),"",VLOOKUP(AL77,'Listas Ley Transparencia'!$H$3:$M$17,2,0))</f>
        <v>Información pública y de conocimiento general</v>
      </c>
      <c r="AO77" s="275" t="str">
        <f>IF(ISERROR(VLOOKUP(AL77,'Listas Ley Transparencia'!$H$3:$M$17,3,0)),"",VLOOKUP(AL77,'Listas Ley Transparencia'!$H$3:$M$17,3,0))</f>
        <v>Información pública y de conocimiento general</v>
      </c>
      <c r="AP77" s="275" t="str">
        <f>IF(ISERROR(VLOOKUP(AL77,'Listas Ley Transparencia'!$H$3:$M$17,4,0)),"",VLOOKUP(AL77,'Listas Ley Transparencia'!$H$3:$M$17,4,0))</f>
        <v>Pública</v>
      </c>
      <c r="AQ77" s="276" t="str">
        <f>IF(ISERROR(VLOOKUP(AL77,'Listas Ley Transparencia'!$H$3:$M$17,6,0)),"",VLOOKUP(AL77,'Listas Ley Transparencia'!$H$3:$M$17,6,0))</f>
        <v>No Aplica</v>
      </c>
      <c r="AR77" s="265" t="s">
        <v>200</v>
      </c>
      <c r="AS77" s="253" t="s">
        <v>547</v>
      </c>
      <c r="AT77" s="266" t="s">
        <v>250</v>
      </c>
      <c r="AU77" s="266" t="s">
        <v>228</v>
      </c>
      <c r="AV77" s="326"/>
      <c r="AW77" s="281" t="s">
        <v>213</v>
      </c>
      <c r="AX77" s="282" t="s">
        <v>213</v>
      </c>
      <c r="AY77" s="283" t="s">
        <v>213</v>
      </c>
      <c r="AZ77" s="283" t="s">
        <v>213</v>
      </c>
      <c r="BA77" s="284" t="str">
        <f t="shared" si="1"/>
        <v>No</v>
      </c>
    </row>
    <row r="78" spans="1:53" ht="93" customHeight="1" x14ac:dyDescent="0.3">
      <c r="A78" s="243">
        <v>72</v>
      </c>
      <c r="B78" s="246" t="s">
        <v>752</v>
      </c>
      <c r="C78" s="246" t="s">
        <v>753</v>
      </c>
      <c r="D78" s="246" t="s">
        <v>770</v>
      </c>
      <c r="E78" s="245" t="s">
        <v>771</v>
      </c>
      <c r="F78" s="244" t="s">
        <v>756</v>
      </c>
      <c r="G78" s="244">
        <v>2023</v>
      </c>
      <c r="H78" s="255" t="s">
        <v>762</v>
      </c>
      <c r="I78" s="255" t="s">
        <v>757</v>
      </c>
      <c r="J78" s="255" t="s">
        <v>757</v>
      </c>
      <c r="K78" s="247" t="s">
        <v>763</v>
      </c>
      <c r="L78" s="248" t="s">
        <v>770</v>
      </c>
      <c r="M78" s="292" t="s">
        <v>169</v>
      </c>
      <c r="N78" s="263" t="s">
        <v>278</v>
      </c>
      <c r="O78" s="262">
        <v>1</v>
      </c>
      <c r="P78" s="263" t="s">
        <v>263</v>
      </c>
      <c r="Q78" s="262">
        <v>5</v>
      </c>
      <c r="R78" s="263" t="s">
        <v>265</v>
      </c>
      <c r="S78" s="262">
        <v>1</v>
      </c>
      <c r="T78" s="264">
        <v>3</v>
      </c>
      <c r="U78" s="263" t="s">
        <v>264</v>
      </c>
      <c r="V78" s="249" t="s">
        <v>480</v>
      </c>
      <c r="W78" s="250" t="s">
        <v>204</v>
      </c>
      <c r="X78" s="251" t="s">
        <v>204</v>
      </c>
      <c r="Y78" s="251" t="s">
        <v>213</v>
      </c>
      <c r="Z78" s="251" t="s">
        <v>204</v>
      </c>
      <c r="AA78" s="251" t="s">
        <v>213</v>
      </c>
      <c r="AB78" s="242" t="s">
        <v>284</v>
      </c>
      <c r="AC78" s="268" t="s">
        <v>194</v>
      </c>
      <c r="AD78" s="268" t="s">
        <v>229</v>
      </c>
      <c r="AE78" s="268" t="s">
        <v>215</v>
      </c>
      <c r="AF78" s="268" t="s">
        <v>197</v>
      </c>
      <c r="AG78" s="271" t="s">
        <v>814</v>
      </c>
      <c r="AH78" s="271" t="s">
        <v>362</v>
      </c>
      <c r="AI78" s="293" t="s">
        <v>480</v>
      </c>
      <c r="AJ78" s="271" t="s">
        <v>362</v>
      </c>
      <c r="AK78" s="294" t="s">
        <v>480</v>
      </c>
      <c r="AL78" s="268" t="s">
        <v>257</v>
      </c>
      <c r="AM78" s="252" t="s">
        <v>480</v>
      </c>
      <c r="AN78" s="274" t="str">
        <f>IF(ISERROR(VLOOKUP(AL78,'Listas Ley Transparencia'!$H$3:$M$17,2,0)),"",VLOOKUP(AL78,'Listas Ley Transparencia'!$H$3:$M$17,2,0))</f>
        <v>Información pública y de conocimiento general</v>
      </c>
      <c r="AO78" s="275" t="str">
        <f>IF(ISERROR(VLOOKUP(AL78,'Listas Ley Transparencia'!$H$3:$M$17,3,0)),"",VLOOKUP(AL78,'Listas Ley Transparencia'!$H$3:$M$17,3,0))</f>
        <v>Información pública y de conocimiento general</v>
      </c>
      <c r="AP78" s="275" t="str">
        <f>IF(ISERROR(VLOOKUP(AL78,'Listas Ley Transparencia'!$H$3:$M$17,4,0)),"",VLOOKUP(AL78,'Listas Ley Transparencia'!$H$3:$M$17,4,0))</f>
        <v>Pública</v>
      </c>
      <c r="AQ78" s="276" t="str">
        <f>IF(ISERROR(VLOOKUP(AL78,'Listas Ley Transparencia'!$H$3:$M$17,6,0)),"",VLOOKUP(AL78,'Listas Ley Transparencia'!$H$3:$M$17,6,0))</f>
        <v>No Aplica</v>
      </c>
      <c r="AR78" s="265" t="s">
        <v>200</v>
      </c>
      <c r="AS78" s="253" t="s">
        <v>480</v>
      </c>
      <c r="AT78" s="266" t="s">
        <v>250</v>
      </c>
      <c r="AU78" s="266" t="s">
        <v>228</v>
      </c>
      <c r="AV78" s="326"/>
      <c r="AW78" s="281" t="s">
        <v>213</v>
      </c>
      <c r="AX78" s="282" t="s">
        <v>213</v>
      </c>
      <c r="AY78" s="283" t="s">
        <v>213</v>
      </c>
      <c r="AZ78" s="283" t="s">
        <v>213</v>
      </c>
      <c r="BA78" s="284" t="str">
        <f t="shared" si="1"/>
        <v>No</v>
      </c>
    </row>
    <row r="79" spans="1:53" ht="93" customHeight="1" x14ac:dyDescent="0.3">
      <c r="A79" s="243">
        <v>73</v>
      </c>
      <c r="B79" s="246" t="s">
        <v>752</v>
      </c>
      <c r="C79" s="246" t="s">
        <v>753</v>
      </c>
      <c r="D79" s="246" t="s">
        <v>772</v>
      </c>
      <c r="E79" s="254" t="s">
        <v>773</v>
      </c>
      <c r="F79" s="244" t="s">
        <v>756</v>
      </c>
      <c r="G79" s="244">
        <v>2023</v>
      </c>
      <c r="H79" s="255" t="s">
        <v>762</v>
      </c>
      <c r="I79" s="255" t="s">
        <v>757</v>
      </c>
      <c r="J79" s="255" t="s">
        <v>757</v>
      </c>
      <c r="K79" s="247" t="s">
        <v>763</v>
      </c>
      <c r="L79" s="248" t="s">
        <v>772</v>
      </c>
      <c r="M79" s="292" t="s">
        <v>169</v>
      </c>
      <c r="N79" s="263" t="s">
        <v>278</v>
      </c>
      <c r="O79" s="262">
        <v>1</v>
      </c>
      <c r="P79" s="263" t="s">
        <v>263</v>
      </c>
      <c r="Q79" s="262">
        <v>5</v>
      </c>
      <c r="R79" s="263" t="s">
        <v>265</v>
      </c>
      <c r="S79" s="262">
        <v>1</v>
      </c>
      <c r="T79" s="264">
        <v>3</v>
      </c>
      <c r="U79" s="263" t="s">
        <v>264</v>
      </c>
      <c r="V79" s="249" t="s">
        <v>480</v>
      </c>
      <c r="W79" s="250" t="s">
        <v>204</v>
      </c>
      <c r="X79" s="251" t="s">
        <v>204</v>
      </c>
      <c r="Y79" s="251" t="s">
        <v>213</v>
      </c>
      <c r="Z79" s="251" t="s">
        <v>204</v>
      </c>
      <c r="AA79" s="251" t="s">
        <v>213</v>
      </c>
      <c r="AB79" s="242" t="s">
        <v>284</v>
      </c>
      <c r="AC79" s="268" t="s">
        <v>194</v>
      </c>
      <c r="AD79" s="268" t="s">
        <v>229</v>
      </c>
      <c r="AE79" s="268" t="s">
        <v>215</v>
      </c>
      <c r="AF79" s="268" t="s">
        <v>197</v>
      </c>
      <c r="AG79" s="271" t="s">
        <v>815</v>
      </c>
      <c r="AH79" s="271" t="s">
        <v>362</v>
      </c>
      <c r="AI79" s="293" t="s">
        <v>480</v>
      </c>
      <c r="AJ79" s="271" t="s">
        <v>362</v>
      </c>
      <c r="AK79" s="294" t="s">
        <v>480</v>
      </c>
      <c r="AL79" s="268" t="s">
        <v>257</v>
      </c>
      <c r="AM79" s="252" t="s">
        <v>480</v>
      </c>
      <c r="AN79" s="274" t="str">
        <f>IF(ISERROR(VLOOKUP(AL79,'Listas Ley Transparencia'!$H$3:$M$17,2,0)),"",VLOOKUP(AL79,'Listas Ley Transparencia'!$H$3:$M$17,2,0))</f>
        <v>Información pública y de conocimiento general</v>
      </c>
      <c r="AO79" s="275" t="str">
        <f>IF(ISERROR(VLOOKUP(AL79,'Listas Ley Transparencia'!$H$3:$M$17,3,0)),"",VLOOKUP(AL79,'Listas Ley Transparencia'!$H$3:$M$17,3,0))</f>
        <v>Información pública y de conocimiento general</v>
      </c>
      <c r="AP79" s="275" t="str">
        <f>IF(ISERROR(VLOOKUP(AL79,'Listas Ley Transparencia'!$H$3:$M$17,4,0)),"",VLOOKUP(AL79,'Listas Ley Transparencia'!$H$3:$M$17,4,0))</f>
        <v>Pública</v>
      </c>
      <c r="AQ79" s="276" t="str">
        <f>IF(ISERROR(VLOOKUP(AL79,'Listas Ley Transparencia'!$H$3:$M$17,6,0)),"",VLOOKUP(AL79,'Listas Ley Transparencia'!$H$3:$M$17,6,0))</f>
        <v>No Aplica</v>
      </c>
      <c r="AR79" s="265" t="s">
        <v>200</v>
      </c>
      <c r="AS79" s="251" t="s">
        <v>480</v>
      </c>
      <c r="AT79" s="266" t="s">
        <v>250</v>
      </c>
      <c r="AU79" s="266" t="s">
        <v>228</v>
      </c>
      <c r="AV79" s="326"/>
      <c r="AW79" s="281" t="s">
        <v>213</v>
      </c>
      <c r="AX79" s="282" t="s">
        <v>213</v>
      </c>
      <c r="AY79" s="283" t="s">
        <v>213</v>
      </c>
      <c r="AZ79" s="283" t="s">
        <v>213</v>
      </c>
      <c r="BA79" s="284" t="str">
        <f t="shared" si="1"/>
        <v>No</v>
      </c>
    </row>
    <row r="80" spans="1:53" ht="93" customHeight="1" x14ac:dyDescent="0.3">
      <c r="A80" s="243">
        <v>74</v>
      </c>
      <c r="B80" s="246" t="s">
        <v>752</v>
      </c>
      <c r="C80" s="246" t="s">
        <v>753</v>
      </c>
      <c r="D80" s="246" t="s">
        <v>774</v>
      </c>
      <c r="E80" s="254" t="s">
        <v>775</v>
      </c>
      <c r="F80" s="244" t="s">
        <v>756</v>
      </c>
      <c r="G80" s="244">
        <v>2023</v>
      </c>
      <c r="H80" s="255" t="s">
        <v>762</v>
      </c>
      <c r="I80" s="255" t="s">
        <v>757</v>
      </c>
      <c r="J80" s="255" t="s">
        <v>757</v>
      </c>
      <c r="K80" s="247" t="s">
        <v>763</v>
      </c>
      <c r="L80" s="248" t="s">
        <v>774</v>
      </c>
      <c r="M80" s="292" t="s">
        <v>169</v>
      </c>
      <c r="N80" s="263" t="s">
        <v>278</v>
      </c>
      <c r="O80" s="262">
        <v>1</v>
      </c>
      <c r="P80" s="263" t="s">
        <v>263</v>
      </c>
      <c r="Q80" s="262">
        <v>5</v>
      </c>
      <c r="R80" s="263" t="s">
        <v>265</v>
      </c>
      <c r="S80" s="262">
        <v>1</v>
      </c>
      <c r="T80" s="264">
        <v>3</v>
      </c>
      <c r="U80" s="263" t="s">
        <v>264</v>
      </c>
      <c r="V80" s="249" t="s">
        <v>480</v>
      </c>
      <c r="W80" s="250" t="s">
        <v>204</v>
      </c>
      <c r="X80" s="251" t="s">
        <v>204</v>
      </c>
      <c r="Y80" s="251" t="s">
        <v>200</v>
      </c>
      <c r="Z80" s="251" t="s">
        <v>204</v>
      </c>
      <c r="AA80" s="251" t="s">
        <v>200</v>
      </c>
      <c r="AB80" s="242" t="s">
        <v>284</v>
      </c>
      <c r="AC80" s="268" t="s">
        <v>194</v>
      </c>
      <c r="AD80" s="268" t="s">
        <v>229</v>
      </c>
      <c r="AE80" s="268" t="s">
        <v>215</v>
      </c>
      <c r="AF80" s="268" t="s">
        <v>197</v>
      </c>
      <c r="AG80" s="271" t="s">
        <v>816</v>
      </c>
      <c r="AH80" s="271" t="s">
        <v>362</v>
      </c>
      <c r="AI80" s="293" t="s">
        <v>480</v>
      </c>
      <c r="AJ80" s="271" t="s">
        <v>362</v>
      </c>
      <c r="AK80" s="294" t="s">
        <v>480</v>
      </c>
      <c r="AL80" s="268" t="s">
        <v>257</v>
      </c>
      <c r="AM80" s="252" t="s">
        <v>480</v>
      </c>
      <c r="AN80" s="274" t="str">
        <f>IF(ISERROR(VLOOKUP(AL80,'Listas Ley Transparencia'!$H$3:$M$17,2,0)),"",VLOOKUP(AL80,'Listas Ley Transparencia'!$H$3:$M$17,2,0))</f>
        <v>Información pública y de conocimiento general</v>
      </c>
      <c r="AO80" s="275" t="str">
        <f>IF(ISERROR(VLOOKUP(AL80,'Listas Ley Transparencia'!$H$3:$M$17,3,0)),"",VLOOKUP(AL80,'Listas Ley Transparencia'!$H$3:$M$17,3,0))</f>
        <v>Información pública y de conocimiento general</v>
      </c>
      <c r="AP80" s="275" t="str">
        <f>IF(ISERROR(VLOOKUP(AL80,'Listas Ley Transparencia'!$H$3:$M$17,4,0)),"",VLOOKUP(AL80,'Listas Ley Transparencia'!$H$3:$M$17,4,0))</f>
        <v>Pública</v>
      </c>
      <c r="AQ80" s="276" t="str">
        <f>IF(ISERROR(VLOOKUP(AL80,'Listas Ley Transparencia'!$H$3:$M$17,6,0)),"",VLOOKUP(AL80,'Listas Ley Transparencia'!$H$3:$M$17,6,0))</f>
        <v>No Aplica</v>
      </c>
      <c r="AR80" s="265" t="s">
        <v>200</v>
      </c>
      <c r="AS80" s="251" t="s">
        <v>480</v>
      </c>
      <c r="AT80" s="266" t="s">
        <v>250</v>
      </c>
      <c r="AU80" s="266" t="s">
        <v>228</v>
      </c>
      <c r="AV80" s="326"/>
      <c r="AW80" s="281" t="s">
        <v>213</v>
      </c>
      <c r="AX80" s="282" t="s">
        <v>213</v>
      </c>
      <c r="AY80" s="283" t="s">
        <v>213</v>
      </c>
      <c r="AZ80" s="283" t="s">
        <v>213</v>
      </c>
      <c r="BA80" s="284" t="str">
        <f t="shared" si="1"/>
        <v>No</v>
      </c>
    </row>
    <row r="81" spans="1:53" ht="93" customHeight="1" x14ac:dyDescent="0.3">
      <c r="A81" s="243">
        <v>75</v>
      </c>
      <c r="B81" s="246" t="s">
        <v>752</v>
      </c>
      <c r="C81" s="246" t="s">
        <v>753</v>
      </c>
      <c r="D81" s="246" t="s">
        <v>776</v>
      </c>
      <c r="E81" s="245" t="s">
        <v>777</v>
      </c>
      <c r="F81" s="244" t="s">
        <v>756</v>
      </c>
      <c r="G81" s="244">
        <v>2023</v>
      </c>
      <c r="H81" s="255" t="s">
        <v>762</v>
      </c>
      <c r="I81" s="255" t="s">
        <v>757</v>
      </c>
      <c r="J81" s="255" t="s">
        <v>757</v>
      </c>
      <c r="K81" s="247" t="s">
        <v>763</v>
      </c>
      <c r="L81" s="248" t="s">
        <v>776</v>
      </c>
      <c r="M81" s="292" t="s">
        <v>169</v>
      </c>
      <c r="N81" s="263" t="s">
        <v>278</v>
      </c>
      <c r="O81" s="262">
        <v>1</v>
      </c>
      <c r="P81" s="263" t="s">
        <v>263</v>
      </c>
      <c r="Q81" s="262">
        <v>5</v>
      </c>
      <c r="R81" s="263" t="s">
        <v>265</v>
      </c>
      <c r="S81" s="262">
        <v>1</v>
      </c>
      <c r="T81" s="264">
        <v>3</v>
      </c>
      <c r="U81" s="263" t="s">
        <v>264</v>
      </c>
      <c r="V81" s="249" t="s">
        <v>480</v>
      </c>
      <c r="W81" s="250" t="s">
        <v>204</v>
      </c>
      <c r="X81" s="251" t="s">
        <v>204</v>
      </c>
      <c r="Y81" s="251" t="s">
        <v>200</v>
      </c>
      <c r="Z81" s="251" t="s">
        <v>204</v>
      </c>
      <c r="AA81" s="251" t="s">
        <v>200</v>
      </c>
      <c r="AB81" s="242" t="s">
        <v>284</v>
      </c>
      <c r="AC81" s="268" t="s">
        <v>194</v>
      </c>
      <c r="AD81" s="268" t="s">
        <v>229</v>
      </c>
      <c r="AE81" s="268" t="s">
        <v>215</v>
      </c>
      <c r="AF81" s="268" t="s">
        <v>197</v>
      </c>
      <c r="AG81" s="271" t="s">
        <v>817</v>
      </c>
      <c r="AH81" s="271" t="s">
        <v>362</v>
      </c>
      <c r="AI81" s="293" t="s">
        <v>480</v>
      </c>
      <c r="AJ81" s="271" t="s">
        <v>362</v>
      </c>
      <c r="AK81" s="294" t="s">
        <v>480</v>
      </c>
      <c r="AL81" s="268" t="s">
        <v>257</v>
      </c>
      <c r="AM81" s="252" t="s">
        <v>480</v>
      </c>
      <c r="AN81" s="274" t="str">
        <f>IF(ISERROR(VLOOKUP(AL81,'Listas Ley Transparencia'!$H$3:$M$17,2,0)),"",VLOOKUP(AL81,'Listas Ley Transparencia'!$H$3:$M$17,2,0))</f>
        <v>Información pública y de conocimiento general</v>
      </c>
      <c r="AO81" s="275" t="str">
        <f>IF(ISERROR(VLOOKUP(AL81,'Listas Ley Transparencia'!$H$3:$M$17,3,0)),"",VLOOKUP(AL81,'Listas Ley Transparencia'!$H$3:$M$17,3,0))</f>
        <v>Información pública y de conocimiento general</v>
      </c>
      <c r="AP81" s="275" t="str">
        <f>IF(ISERROR(VLOOKUP(AL81,'Listas Ley Transparencia'!$H$3:$M$17,4,0)),"",VLOOKUP(AL81,'Listas Ley Transparencia'!$H$3:$M$17,4,0))</f>
        <v>Pública</v>
      </c>
      <c r="AQ81" s="276" t="str">
        <f>IF(ISERROR(VLOOKUP(AL81,'Listas Ley Transparencia'!$H$3:$M$17,6,0)),"",VLOOKUP(AL81,'Listas Ley Transparencia'!$H$3:$M$17,6,0))</f>
        <v>No Aplica</v>
      </c>
      <c r="AR81" s="265" t="s">
        <v>200</v>
      </c>
      <c r="AS81" s="251" t="s">
        <v>480</v>
      </c>
      <c r="AT81" s="266" t="s">
        <v>250</v>
      </c>
      <c r="AU81" s="266" t="s">
        <v>228</v>
      </c>
      <c r="AV81" s="326"/>
      <c r="AW81" s="281" t="s">
        <v>213</v>
      </c>
      <c r="AX81" s="282" t="s">
        <v>213</v>
      </c>
      <c r="AY81" s="283" t="s">
        <v>213</v>
      </c>
      <c r="AZ81" s="283" t="s">
        <v>213</v>
      </c>
      <c r="BA81" s="284" t="str">
        <f t="shared" si="1"/>
        <v>No</v>
      </c>
    </row>
    <row r="82" spans="1:53" ht="93" customHeight="1" x14ac:dyDescent="0.3">
      <c r="A82" s="243">
        <v>76</v>
      </c>
      <c r="B82" s="246" t="s">
        <v>752</v>
      </c>
      <c r="C82" s="246" t="s">
        <v>753</v>
      </c>
      <c r="D82" s="246" t="s">
        <v>778</v>
      </c>
      <c r="E82" s="245" t="s">
        <v>779</v>
      </c>
      <c r="F82" s="246" t="s">
        <v>756</v>
      </c>
      <c r="G82" s="244">
        <v>2023</v>
      </c>
      <c r="H82" s="255" t="s">
        <v>762</v>
      </c>
      <c r="I82" s="255" t="s">
        <v>757</v>
      </c>
      <c r="J82" s="255" t="s">
        <v>757</v>
      </c>
      <c r="K82" s="247" t="s">
        <v>763</v>
      </c>
      <c r="L82" s="257" t="s">
        <v>778</v>
      </c>
      <c r="M82" s="292" t="s">
        <v>169</v>
      </c>
      <c r="N82" s="263" t="s">
        <v>278</v>
      </c>
      <c r="O82" s="262">
        <v>1</v>
      </c>
      <c r="P82" s="263" t="s">
        <v>263</v>
      </c>
      <c r="Q82" s="262">
        <v>5</v>
      </c>
      <c r="R82" s="263" t="s">
        <v>265</v>
      </c>
      <c r="S82" s="262">
        <v>1</v>
      </c>
      <c r="T82" s="264">
        <v>3</v>
      </c>
      <c r="U82" s="263" t="s">
        <v>264</v>
      </c>
      <c r="V82" s="249" t="s">
        <v>547</v>
      </c>
      <c r="W82" s="250" t="s">
        <v>818</v>
      </c>
      <c r="X82" s="251" t="s">
        <v>204</v>
      </c>
      <c r="Y82" s="251" t="s">
        <v>200</v>
      </c>
      <c r="Z82" s="251" t="s">
        <v>204</v>
      </c>
      <c r="AA82" s="251" t="s">
        <v>200</v>
      </c>
      <c r="AB82" s="242" t="s">
        <v>284</v>
      </c>
      <c r="AC82" s="268" t="s">
        <v>194</v>
      </c>
      <c r="AD82" s="268" t="s">
        <v>229</v>
      </c>
      <c r="AE82" s="268" t="s">
        <v>215</v>
      </c>
      <c r="AF82" s="268" t="s">
        <v>197</v>
      </c>
      <c r="AG82" s="268" t="s">
        <v>819</v>
      </c>
      <c r="AH82" s="271" t="s">
        <v>362</v>
      </c>
      <c r="AI82" s="293" t="s">
        <v>480</v>
      </c>
      <c r="AJ82" s="271" t="s">
        <v>362</v>
      </c>
      <c r="AK82" s="294" t="s">
        <v>480</v>
      </c>
      <c r="AL82" s="268" t="s">
        <v>257</v>
      </c>
      <c r="AM82" s="252" t="s">
        <v>480</v>
      </c>
      <c r="AN82" s="274" t="str">
        <f>IF(ISERROR(VLOOKUP(AL82,'Listas Ley Transparencia'!$H$3:$M$17,2,0)),"",VLOOKUP(AL82,'Listas Ley Transparencia'!$H$3:$M$17,2,0))</f>
        <v>Información pública y de conocimiento general</v>
      </c>
      <c r="AO82" s="275" t="str">
        <f>IF(ISERROR(VLOOKUP(AL82,'Listas Ley Transparencia'!$H$3:$M$17,3,0)),"",VLOOKUP(AL82,'Listas Ley Transparencia'!$H$3:$M$17,3,0))</f>
        <v>Información pública y de conocimiento general</v>
      </c>
      <c r="AP82" s="275" t="str">
        <f>IF(ISERROR(VLOOKUP(AL82,'Listas Ley Transparencia'!$H$3:$M$17,4,0)),"",VLOOKUP(AL82,'Listas Ley Transparencia'!$H$3:$M$17,4,0))</f>
        <v>Pública</v>
      </c>
      <c r="AQ82" s="276" t="str">
        <f>IF(ISERROR(VLOOKUP(AL82,'Listas Ley Transparencia'!$H$3:$M$17,6,0)),"",VLOOKUP(AL82,'Listas Ley Transparencia'!$H$3:$M$17,6,0))</f>
        <v>No Aplica</v>
      </c>
      <c r="AR82" s="265" t="s">
        <v>200</v>
      </c>
      <c r="AS82" s="251" t="s">
        <v>480</v>
      </c>
      <c r="AT82" s="266" t="s">
        <v>250</v>
      </c>
      <c r="AU82" s="266" t="s">
        <v>228</v>
      </c>
      <c r="AV82" s="326"/>
      <c r="AW82" s="281" t="s">
        <v>213</v>
      </c>
      <c r="AX82" s="282" t="s">
        <v>213</v>
      </c>
      <c r="AY82" s="283" t="s">
        <v>213</v>
      </c>
      <c r="AZ82" s="283" t="s">
        <v>213</v>
      </c>
      <c r="BA82" s="284" t="str">
        <f t="shared" si="1"/>
        <v>No</v>
      </c>
    </row>
    <row r="83" spans="1:53" ht="93" customHeight="1" x14ac:dyDescent="0.3">
      <c r="A83" s="243">
        <v>77</v>
      </c>
      <c r="B83" s="246" t="s">
        <v>752</v>
      </c>
      <c r="C83" s="246" t="s">
        <v>753</v>
      </c>
      <c r="D83" s="246" t="s">
        <v>780</v>
      </c>
      <c r="E83" s="245" t="s">
        <v>781</v>
      </c>
      <c r="F83" s="246" t="s">
        <v>756</v>
      </c>
      <c r="G83" s="244">
        <v>2023</v>
      </c>
      <c r="H83" s="255" t="s">
        <v>762</v>
      </c>
      <c r="I83" s="255" t="s">
        <v>757</v>
      </c>
      <c r="J83" s="255" t="s">
        <v>757</v>
      </c>
      <c r="K83" s="247" t="s">
        <v>763</v>
      </c>
      <c r="L83" s="257" t="s">
        <v>780</v>
      </c>
      <c r="M83" s="292" t="s">
        <v>169</v>
      </c>
      <c r="N83" s="263" t="s">
        <v>278</v>
      </c>
      <c r="O83" s="262">
        <v>1</v>
      </c>
      <c r="P83" s="263" t="s">
        <v>263</v>
      </c>
      <c r="Q83" s="262">
        <v>5</v>
      </c>
      <c r="R83" s="263" t="s">
        <v>265</v>
      </c>
      <c r="S83" s="262">
        <v>1</v>
      </c>
      <c r="T83" s="264">
        <v>3</v>
      </c>
      <c r="U83" s="263" t="s">
        <v>264</v>
      </c>
      <c r="V83" s="249" t="s">
        <v>480</v>
      </c>
      <c r="W83" s="250" t="s">
        <v>204</v>
      </c>
      <c r="X83" s="251" t="s">
        <v>204</v>
      </c>
      <c r="Y83" s="251" t="s">
        <v>200</v>
      </c>
      <c r="Z83" s="251" t="s">
        <v>200</v>
      </c>
      <c r="AA83" s="251" t="s">
        <v>200</v>
      </c>
      <c r="AB83" s="242" t="s">
        <v>284</v>
      </c>
      <c r="AC83" s="268" t="s">
        <v>194</v>
      </c>
      <c r="AD83" s="268" t="s">
        <v>229</v>
      </c>
      <c r="AE83" s="268" t="s">
        <v>215</v>
      </c>
      <c r="AF83" s="268" t="s">
        <v>197</v>
      </c>
      <c r="AG83" s="268" t="s">
        <v>820</v>
      </c>
      <c r="AH83" s="271" t="s">
        <v>362</v>
      </c>
      <c r="AI83" s="293" t="s">
        <v>480</v>
      </c>
      <c r="AJ83" s="271" t="s">
        <v>362</v>
      </c>
      <c r="AK83" s="294" t="s">
        <v>480</v>
      </c>
      <c r="AL83" s="268" t="s">
        <v>257</v>
      </c>
      <c r="AM83" s="252" t="s">
        <v>480</v>
      </c>
      <c r="AN83" s="274" t="str">
        <f>IF(ISERROR(VLOOKUP(AL83,'Listas Ley Transparencia'!$H$3:$M$17,2,0)),"",VLOOKUP(AL83,'Listas Ley Transparencia'!$H$3:$M$17,2,0))</f>
        <v>Información pública y de conocimiento general</v>
      </c>
      <c r="AO83" s="275" t="str">
        <f>IF(ISERROR(VLOOKUP(AL83,'Listas Ley Transparencia'!$H$3:$M$17,3,0)),"",VLOOKUP(AL83,'Listas Ley Transparencia'!$H$3:$M$17,3,0))</f>
        <v>Información pública y de conocimiento general</v>
      </c>
      <c r="AP83" s="275" t="str">
        <f>IF(ISERROR(VLOOKUP(AL83,'Listas Ley Transparencia'!$H$3:$M$17,4,0)),"",VLOOKUP(AL83,'Listas Ley Transparencia'!$H$3:$M$17,4,0))</f>
        <v>Pública</v>
      </c>
      <c r="AQ83" s="276" t="str">
        <f>IF(ISERROR(VLOOKUP(AL83,'Listas Ley Transparencia'!$H$3:$M$17,6,0)),"",VLOOKUP(AL83,'Listas Ley Transparencia'!$H$3:$M$17,6,0))</f>
        <v>No Aplica</v>
      </c>
      <c r="AR83" s="265" t="s">
        <v>200</v>
      </c>
      <c r="AS83" s="251" t="s">
        <v>480</v>
      </c>
      <c r="AT83" s="266" t="s">
        <v>250</v>
      </c>
      <c r="AU83" s="266" t="s">
        <v>228</v>
      </c>
      <c r="AV83" s="326"/>
      <c r="AW83" s="281" t="s">
        <v>213</v>
      </c>
      <c r="AX83" s="282" t="s">
        <v>213</v>
      </c>
      <c r="AY83" s="283" t="s">
        <v>213</v>
      </c>
      <c r="AZ83" s="283" t="s">
        <v>213</v>
      </c>
      <c r="BA83" s="284" t="str">
        <f t="shared" si="1"/>
        <v>No</v>
      </c>
    </row>
    <row r="84" spans="1:53" ht="93" customHeight="1" x14ac:dyDescent="0.3">
      <c r="A84" s="243">
        <v>78</v>
      </c>
      <c r="B84" s="246" t="s">
        <v>752</v>
      </c>
      <c r="C84" s="246" t="s">
        <v>753</v>
      </c>
      <c r="D84" s="246" t="s">
        <v>782</v>
      </c>
      <c r="E84" s="245" t="s">
        <v>783</v>
      </c>
      <c r="F84" s="246" t="s">
        <v>756</v>
      </c>
      <c r="G84" s="244">
        <v>2023</v>
      </c>
      <c r="H84" s="255" t="s">
        <v>762</v>
      </c>
      <c r="I84" s="255" t="s">
        <v>757</v>
      </c>
      <c r="J84" s="255" t="s">
        <v>757</v>
      </c>
      <c r="K84" s="247" t="s">
        <v>763</v>
      </c>
      <c r="L84" s="257" t="s">
        <v>782</v>
      </c>
      <c r="M84" s="292" t="s">
        <v>169</v>
      </c>
      <c r="N84" s="263" t="s">
        <v>278</v>
      </c>
      <c r="O84" s="262">
        <v>1</v>
      </c>
      <c r="P84" s="263" t="s">
        <v>263</v>
      </c>
      <c r="Q84" s="262">
        <v>5</v>
      </c>
      <c r="R84" s="263" t="s">
        <v>265</v>
      </c>
      <c r="S84" s="262">
        <v>1</v>
      </c>
      <c r="T84" s="264">
        <v>3</v>
      </c>
      <c r="U84" s="263" t="s">
        <v>264</v>
      </c>
      <c r="V84" s="249" t="s">
        <v>480</v>
      </c>
      <c r="W84" s="250" t="s">
        <v>818</v>
      </c>
      <c r="X84" s="251" t="s">
        <v>818</v>
      </c>
      <c r="Y84" s="251" t="s">
        <v>200</v>
      </c>
      <c r="Z84" s="251" t="s">
        <v>200</v>
      </c>
      <c r="AA84" s="251" t="s">
        <v>200</v>
      </c>
      <c r="AB84" s="242" t="s">
        <v>284</v>
      </c>
      <c r="AC84" s="268" t="s">
        <v>194</v>
      </c>
      <c r="AD84" s="268" t="s">
        <v>229</v>
      </c>
      <c r="AE84" s="268" t="s">
        <v>215</v>
      </c>
      <c r="AF84" s="268" t="s">
        <v>197</v>
      </c>
      <c r="AG84" s="268" t="s">
        <v>821</v>
      </c>
      <c r="AH84" s="271" t="s">
        <v>362</v>
      </c>
      <c r="AI84" s="293" t="s">
        <v>480</v>
      </c>
      <c r="AJ84" s="271" t="s">
        <v>362</v>
      </c>
      <c r="AK84" s="294" t="s">
        <v>480</v>
      </c>
      <c r="AL84" s="268" t="s">
        <v>257</v>
      </c>
      <c r="AM84" s="252" t="s">
        <v>480</v>
      </c>
      <c r="AN84" s="274" t="str">
        <f>IF(ISERROR(VLOOKUP(AL84,'Listas Ley Transparencia'!$H$3:$M$17,2,0)),"",VLOOKUP(AL84,'Listas Ley Transparencia'!$H$3:$M$17,2,0))</f>
        <v>Información pública y de conocimiento general</v>
      </c>
      <c r="AO84" s="275" t="str">
        <f>IF(ISERROR(VLOOKUP(AL84,'Listas Ley Transparencia'!$H$3:$M$17,3,0)),"",VLOOKUP(AL84,'Listas Ley Transparencia'!$H$3:$M$17,3,0))</f>
        <v>Información pública y de conocimiento general</v>
      </c>
      <c r="AP84" s="275" t="str">
        <f>IF(ISERROR(VLOOKUP(AL84,'Listas Ley Transparencia'!$H$3:$M$17,4,0)),"",VLOOKUP(AL84,'Listas Ley Transparencia'!$H$3:$M$17,4,0))</f>
        <v>Pública</v>
      </c>
      <c r="AQ84" s="276" t="str">
        <f>IF(ISERROR(VLOOKUP(AL84,'Listas Ley Transparencia'!$H$3:$M$17,6,0)),"",VLOOKUP(AL84,'Listas Ley Transparencia'!$H$3:$M$17,6,0))</f>
        <v>No Aplica</v>
      </c>
      <c r="AR84" s="265" t="s">
        <v>200</v>
      </c>
      <c r="AS84" s="251" t="s">
        <v>480</v>
      </c>
      <c r="AT84" s="266" t="s">
        <v>250</v>
      </c>
      <c r="AU84" s="266" t="s">
        <v>228</v>
      </c>
      <c r="AV84" s="326"/>
      <c r="AW84" s="281" t="s">
        <v>213</v>
      </c>
      <c r="AX84" s="282" t="s">
        <v>213</v>
      </c>
      <c r="AY84" s="283" t="s">
        <v>213</v>
      </c>
      <c r="AZ84" s="283" t="s">
        <v>213</v>
      </c>
      <c r="BA84" s="284" t="str">
        <f t="shared" si="1"/>
        <v>No</v>
      </c>
    </row>
    <row r="85" spans="1:53" ht="93" customHeight="1" x14ac:dyDescent="0.3">
      <c r="A85" s="243">
        <v>79</v>
      </c>
      <c r="B85" s="246" t="s">
        <v>752</v>
      </c>
      <c r="C85" s="246" t="s">
        <v>753</v>
      </c>
      <c r="D85" s="246" t="s">
        <v>784</v>
      </c>
      <c r="E85" s="245" t="s">
        <v>785</v>
      </c>
      <c r="F85" s="246" t="s">
        <v>756</v>
      </c>
      <c r="G85" s="244">
        <v>2023</v>
      </c>
      <c r="H85" s="255" t="s">
        <v>762</v>
      </c>
      <c r="I85" s="255" t="s">
        <v>757</v>
      </c>
      <c r="J85" s="255" t="s">
        <v>757</v>
      </c>
      <c r="K85" s="247" t="s">
        <v>763</v>
      </c>
      <c r="L85" s="257" t="s">
        <v>786</v>
      </c>
      <c r="M85" s="292" t="s">
        <v>169</v>
      </c>
      <c r="N85" s="263" t="s">
        <v>278</v>
      </c>
      <c r="O85" s="262">
        <v>1</v>
      </c>
      <c r="P85" s="263" t="s">
        <v>263</v>
      </c>
      <c r="Q85" s="262">
        <v>5</v>
      </c>
      <c r="R85" s="263" t="s">
        <v>265</v>
      </c>
      <c r="S85" s="262">
        <v>1</v>
      </c>
      <c r="T85" s="264">
        <v>3</v>
      </c>
      <c r="U85" s="263" t="s">
        <v>264</v>
      </c>
      <c r="V85" s="249" t="s">
        <v>480</v>
      </c>
      <c r="W85" s="250" t="s">
        <v>818</v>
      </c>
      <c r="X85" s="251" t="s">
        <v>818</v>
      </c>
      <c r="Y85" s="251" t="s">
        <v>200</v>
      </c>
      <c r="Z85" s="251" t="s">
        <v>200</v>
      </c>
      <c r="AA85" s="251" t="s">
        <v>200</v>
      </c>
      <c r="AB85" s="242" t="s">
        <v>284</v>
      </c>
      <c r="AC85" s="268" t="s">
        <v>194</v>
      </c>
      <c r="AD85" s="268" t="s">
        <v>229</v>
      </c>
      <c r="AE85" s="268" t="s">
        <v>215</v>
      </c>
      <c r="AF85" s="268" t="s">
        <v>197</v>
      </c>
      <c r="AG85" s="268" t="s">
        <v>822</v>
      </c>
      <c r="AH85" s="271" t="s">
        <v>362</v>
      </c>
      <c r="AI85" s="293" t="s">
        <v>480</v>
      </c>
      <c r="AJ85" s="271" t="s">
        <v>362</v>
      </c>
      <c r="AK85" s="294" t="s">
        <v>480</v>
      </c>
      <c r="AL85" s="268" t="s">
        <v>257</v>
      </c>
      <c r="AM85" s="252" t="s">
        <v>480</v>
      </c>
      <c r="AN85" s="274" t="str">
        <f>IF(ISERROR(VLOOKUP(AL85,'Listas Ley Transparencia'!$H$3:$M$17,2,0)),"",VLOOKUP(AL85,'Listas Ley Transparencia'!$H$3:$M$17,2,0))</f>
        <v>Información pública y de conocimiento general</v>
      </c>
      <c r="AO85" s="275" t="str">
        <f>IF(ISERROR(VLOOKUP(AL85,'Listas Ley Transparencia'!$H$3:$M$17,3,0)),"",VLOOKUP(AL85,'Listas Ley Transparencia'!$H$3:$M$17,3,0))</f>
        <v>Información pública y de conocimiento general</v>
      </c>
      <c r="AP85" s="275" t="str">
        <f>IF(ISERROR(VLOOKUP(AL85,'Listas Ley Transparencia'!$H$3:$M$17,4,0)),"",VLOOKUP(AL85,'Listas Ley Transparencia'!$H$3:$M$17,4,0))</f>
        <v>Pública</v>
      </c>
      <c r="AQ85" s="276" t="str">
        <f>IF(ISERROR(VLOOKUP(AL85,'Listas Ley Transparencia'!$H$3:$M$17,6,0)),"",VLOOKUP(AL85,'Listas Ley Transparencia'!$H$3:$M$17,6,0))</f>
        <v>No Aplica</v>
      </c>
      <c r="AR85" s="265" t="s">
        <v>200</v>
      </c>
      <c r="AS85" s="251" t="s">
        <v>480</v>
      </c>
      <c r="AT85" s="266" t="s">
        <v>250</v>
      </c>
      <c r="AU85" s="266" t="s">
        <v>228</v>
      </c>
      <c r="AV85" s="326"/>
      <c r="AW85" s="281" t="s">
        <v>213</v>
      </c>
      <c r="AX85" s="282" t="s">
        <v>213</v>
      </c>
      <c r="AY85" s="283" t="s">
        <v>213</v>
      </c>
      <c r="AZ85" s="283" t="s">
        <v>213</v>
      </c>
      <c r="BA85" s="284" t="str">
        <f t="shared" si="1"/>
        <v>No</v>
      </c>
    </row>
    <row r="86" spans="1:53" ht="93" customHeight="1" x14ac:dyDescent="0.3">
      <c r="A86" s="243">
        <v>80</v>
      </c>
      <c r="B86" s="246" t="s">
        <v>752</v>
      </c>
      <c r="C86" s="246" t="s">
        <v>753</v>
      </c>
      <c r="D86" s="246" t="s">
        <v>787</v>
      </c>
      <c r="E86" s="245" t="s">
        <v>788</v>
      </c>
      <c r="F86" s="246" t="s">
        <v>756</v>
      </c>
      <c r="G86" s="244">
        <v>2023</v>
      </c>
      <c r="H86" s="255" t="s">
        <v>762</v>
      </c>
      <c r="I86" s="255" t="s">
        <v>757</v>
      </c>
      <c r="J86" s="255" t="s">
        <v>757</v>
      </c>
      <c r="K86" s="247" t="s">
        <v>763</v>
      </c>
      <c r="L86" s="257" t="s">
        <v>789</v>
      </c>
      <c r="M86" s="292" t="s">
        <v>169</v>
      </c>
      <c r="N86" s="263" t="s">
        <v>278</v>
      </c>
      <c r="O86" s="262">
        <v>1</v>
      </c>
      <c r="P86" s="263" t="s">
        <v>263</v>
      </c>
      <c r="Q86" s="262">
        <v>5</v>
      </c>
      <c r="R86" s="263" t="s">
        <v>265</v>
      </c>
      <c r="S86" s="262">
        <v>1</v>
      </c>
      <c r="T86" s="264">
        <v>3</v>
      </c>
      <c r="U86" s="263" t="s">
        <v>264</v>
      </c>
      <c r="V86" s="249" t="s">
        <v>480</v>
      </c>
      <c r="W86" s="250" t="s">
        <v>818</v>
      </c>
      <c r="X86" s="251" t="s">
        <v>818</v>
      </c>
      <c r="Y86" s="251" t="s">
        <v>200</v>
      </c>
      <c r="Z86" s="251" t="s">
        <v>200</v>
      </c>
      <c r="AA86" s="251" t="s">
        <v>200</v>
      </c>
      <c r="AB86" s="242" t="s">
        <v>284</v>
      </c>
      <c r="AC86" s="268" t="s">
        <v>194</v>
      </c>
      <c r="AD86" s="268" t="s">
        <v>229</v>
      </c>
      <c r="AE86" s="268" t="s">
        <v>215</v>
      </c>
      <c r="AF86" s="268" t="s">
        <v>197</v>
      </c>
      <c r="AG86" s="268" t="s">
        <v>823</v>
      </c>
      <c r="AH86" s="271" t="s">
        <v>362</v>
      </c>
      <c r="AI86" s="293" t="s">
        <v>480</v>
      </c>
      <c r="AJ86" s="271" t="s">
        <v>362</v>
      </c>
      <c r="AK86" s="294" t="s">
        <v>480</v>
      </c>
      <c r="AL86" s="268" t="s">
        <v>257</v>
      </c>
      <c r="AM86" s="252" t="s">
        <v>480</v>
      </c>
      <c r="AN86" s="274" t="str">
        <f>IF(ISERROR(VLOOKUP(AL86,'Listas Ley Transparencia'!$H$3:$M$17,2,0)),"",VLOOKUP(AL86,'Listas Ley Transparencia'!$H$3:$M$17,2,0))</f>
        <v>Información pública y de conocimiento general</v>
      </c>
      <c r="AO86" s="275" t="str">
        <f>IF(ISERROR(VLOOKUP(AL86,'Listas Ley Transparencia'!$H$3:$M$17,3,0)),"",VLOOKUP(AL86,'Listas Ley Transparencia'!$H$3:$M$17,3,0))</f>
        <v>Información pública y de conocimiento general</v>
      </c>
      <c r="AP86" s="275" t="str">
        <f>IF(ISERROR(VLOOKUP(AL86,'Listas Ley Transparencia'!$H$3:$M$17,4,0)),"",VLOOKUP(AL86,'Listas Ley Transparencia'!$H$3:$M$17,4,0))</f>
        <v>Pública</v>
      </c>
      <c r="AQ86" s="276" t="str">
        <f>IF(ISERROR(VLOOKUP(AL86,'Listas Ley Transparencia'!$H$3:$M$17,6,0)),"",VLOOKUP(AL86,'Listas Ley Transparencia'!$H$3:$M$17,6,0))</f>
        <v>No Aplica</v>
      </c>
      <c r="AR86" s="265" t="s">
        <v>200</v>
      </c>
      <c r="AS86" s="251" t="s">
        <v>480</v>
      </c>
      <c r="AT86" s="266" t="s">
        <v>250</v>
      </c>
      <c r="AU86" s="266" t="s">
        <v>228</v>
      </c>
      <c r="AV86" s="326"/>
      <c r="AW86" s="281" t="s">
        <v>213</v>
      </c>
      <c r="AX86" s="282" t="s">
        <v>213</v>
      </c>
      <c r="AY86" s="283" t="s">
        <v>213</v>
      </c>
      <c r="AZ86" s="283" t="s">
        <v>213</v>
      </c>
      <c r="BA86" s="284" t="str">
        <f t="shared" si="1"/>
        <v>No</v>
      </c>
    </row>
    <row r="87" spans="1:53" ht="93" customHeight="1" x14ac:dyDescent="0.3">
      <c r="A87" s="243">
        <v>81</v>
      </c>
      <c r="B87" s="246" t="s">
        <v>752</v>
      </c>
      <c r="C87" s="246" t="s">
        <v>753</v>
      </c>
      <c r="D87" s="246" t="s">
        <v>790</v>
      </c>
      <c r="E87" s="245" t="s">
        <v>791</v>
      </c>
      <c r="F87" s="246" t="s">
        <v>756</v>
      </c>
      <c r="G87" s="244">
        <v>2023</v>
      </c>
      <c r="H87" s="255" t="s">
        <v>762</v>
      </c>
      <c r="I87" s="255" t="s">
        <v>757</v>
      </c>
      <c r="J87" s="255" t="s">
        <v>757</v>
      </c>
      <c r="K87" s="247" t="s">
        <v>763</v>
      </c>
      <c r="L87" s="257" t="s">
        <v>792</v>
      </c>
      <c r="M87" s="292" t="s">
        <v>169</v>
      </c>
      <c r="N87" s="263" t="s">
        <v>278</v>
      </c>
      <c r="O87" s="262">
        <v>1</v>
      </c>
      <c r="P87" s="263" t="s">
        <v>263</v>
      </c>
      <c r="Q87" s="262">
        <v>5</v>
      </c>
      <c r="R87" s="263" t="s">
        <v>265</v>
      </c>
      <c r="S87" s="262">
        <v>1</v>
      </c>
      <c r="T87" s="264">
        <v>3</v>
      </c>
      <c r="U87" s="263" t="s">
        <v>264</v>
      </c>
      <c r="V87" s="249" t="s">
        <v>480</v>
      </c>
      <c r="W87" s="250" t="s">
        <v>818</v>
      </c>
      <c r="X87" s="251" t="s">
        <v>818</v>
      </c>
      <c r="Y87" s="251" t="s">
        <v>200</v>
      </c>
      <c r="Z87" s="251" t="s">
        <v>200</v>
      </c>
      <c r="AA87" s="251" t="s">
        <v>200</v>
      </c>
      <c r="AB87" s="242" t="s">
        <v>284</v>
      </c>
      <c r="AC87" s="268" t="s">
        <v>194</v>
      </c>
      <c r="AD87" s="268" t="s">
        <v>229</v>
      </c>
      <c r="AE87" s="268" t="s">
        <v>215</v>
      </c>
      <c r="AF87" s="268" t="s">
        <v>197</v>
      </c>
      <c r="AG87" s="268" t="s">
        <v>824</v>
      </c>
      <c r="AH87" s="271" t="s">
        <v>362</v>
      </c>
      <c r="AI87" s="293" t="s">
        <v>480</v>
      </c>
      <c r="AJ87" s="271" t="s">
        <v>362</v>
      </c>
      <c r="AK87" s="294" t="s">
        <v>480</v>
      </c>
      <c r="AL87" s="268" t="s">
        <v>257</v>
      </c>
      <c r="AM87" s="252" t="s">
        <v>480</v>
      </c>
      <c r="AN87" s="274" t="str">
        <f>IF(ISERROR(VLOOKUP(AL87,'Listas Ley Transparencia'!$H$3:$M$17,2,0)),"",VLOOKUP(AL87,'Listas Ley Transparencia'!$H$3:$M$17,2,0))</f>
        <v>Información pública y de conocimiento general</v>
      </c>
      <c r="AO87" s="275" t="str">
        <f>IF(ISERROR(VLOOKUP(AL87,'Listas Ley Transparencia'!$H$3:$M$17,3,0)),"",VLOOKUP(AL87,'Listas Ley Transparencia'!$H$3:$M$17,3,0))</f>
        <v>Información pública y de conocimiento general</v>
      </c>
      <c r="AP87" s="275" t="str">
        <f>IF(ISERROR(VLOOKUP(AL87,'Listas Ley Transparencia'!$H$3:$M$17,4,0)),"",VLOOKUP(AL87,'Listas Ley Transparencia'!$H$3:$M$17,4,0))</f>
        <v>Pública</v>
      </c>
      <c r="AQ87" s="276" t="str">
        <f>IF(ISERROR(VLOOKUP(AL87,'Listas Ley Transparencia'!$H$3:$M$17,6,0)),"",VLOOKUP(AL87,'Listas Ley Transparencia'!$H$3:$M$17,6,0))</f>
        <v>No Aplica</v>
      </c>
      <c r="AR87" s="265" t="s">
        <v>200</v>
      </c>
      <c r="AS87" s="251" t="s">
        <v>480</v>
      </c>
      <c r="AT87" s="266" t="s">
        <v>250</v>
      </c>
      <c r="AU87" s="266" t="s">
        <v>228</v>
      </c>
      <c r="AV87" s="326"/>
      <c r="AW87" s="281" t="s">
        <v>213</v>
      </c>
      <c r="AX87" s="282" t="s">
        <v>213</v>
      </c>
      <c r="AY87" s="283" t="s">
        <v>213</v>
      </c>
      <c r="AZ87" s="283" t="s">
        <v>213</v>
      </c>
      <c r="BA87" s="284" t="str">
        <f t="shared" si="1"/>
        <v>No</v>
      </c>
    </row>
    <row r="88" spans="1:53" ht="93" customHeight="1" x14ac:dyDescent="0.3">
      <c r="A88" s="243">
        <v>82</v>
      </c>
      <c r="B88" s="246" t="s">
        <v>752</v>
      </c>
      <c r="C88" s="246" t="s">
        <v>753</v>
      </c>
      <c r="D88" s="246" t="s">
        <v>793</v>
      </c>
      <c r="E88" s="245" t="s">
        <v>794</v>
      </c>
      <c r="F88" s="246" t="s">
        <v>756</v>
      </c>
      <c r="G88" s="244">
        <v>2023</v>
      </c>
      <c r="H88" s="255" t="s">
        <v>762</v>
      </c>
      <c r="I88" s="255" t="s">
        <v>757</v>
      </c>
      <c r="J88" s="255" t="s">
        <v>757</v>
      </c>
      <c r="K88" s="247" t="s">
        <v>763</v>
      </c>
      <c r="L88" s="257" t="s">
        <v>793</v>
      </c>
      <c r="M88" s="292" t="s">
        <v>169</v>
      </c>
      <c r="N88" s="263" t="s">
        <v>278</v>
      </c>
      <c r="O88" s="262">
        <v>1</v>
      </c>
      <c r="P88" s="263" t="s">
        <v>263</v>
      </c>
      <c r="Q88" s="262">
        <v>5</v>
      </c>
      <c r="R88" s="263" t="s">
        <v>265</v>
      </c>
      <c r="S88" s="262">
        <v>1</v>
      </c>
      <c r="T88" s="264">
        <v>3</v>
      </c>
      <c r="U88" s="263" t="s">
        <v>264</v>
      </c>
      <c r="V88" s="249" t="s">
        <v>480</v>
      </c>
      <c r="W88" s="250" t="s">
        <v>818</v>
      </c>
      <c r="X88" s="251" t="s">
        <v>818</v>
      </c>
      <c r="Y88" s="251" t="s">
        <v>200</v>
      </c>
      <c r="Z88" s="251" t="s">
        <v>200</v>
      </c>
      <c r="AA88" s="251" t="s">
        <v>200</v>
      </c>
      <c r="AB88" s="242" t="s">
        <v>284</v>
      </c>
      <c r="AC88" s="268" t="s">
        <v>194</v>
      </c>
      <c r="AD88" s="268" t="s">
        <v>229</v>
      </c>
      <c r="AE88" s="268" t="s">
        <v>215</v>
      </c>
      <c r="AF88" s="268" t="s">
        <v>197</v>
      </c>
      <c r="AG88" s="268" t="s">
        <v>825</v>
      </c>
      <c r="AH88" s="271" t="s">
        <v>362</v>
      </c>
      <c r="AI88" s="293" t="s">
        <v>480</v>
      </c>
      <c r="AJ88" s="271" t="s">
        <v>362</v>
      </c>
      <c r="AK88" s="294" t="s">
        <v>480</v>
      </c>
      <c r="AL88" s="268" t="s">
        <v>257</v>
      </c>
      <c r="AM88" s="252" t="s">
        <v>480</v>
      </c>
      <c r="AN88" s="274" t="str">
        <f>IF(ISERROR(VLOOKUP(AL88,'Listas Ley Transparencia'!$H$3:$M$17,2,0)),"",VLOOKUP(AL88,'Listas Ley Transparencia'!$H$3:$M$17,2,0))</f>
        <v>Información pública y de conocimiento general</v>
      </c>
      <c r="AO88" s="275" t="str">
        <f>IF(ISERROR(VLOOKUP(AL88,'Listas Ley Transparencia'!$H$3:$M$17,3,0)),"",VLOOKUP(AL88,'Listas Ley Transparencia'!$H$3:$M$17,3,0))</f>
        <v>Información pública y de conocimiento general</v>
      </c>
      <c r="AP88" s="275" t="str">
        <f>IF(ISERROR(VLOOKUP(AL88,'Listas Ley Transparencia'!$H$3:$M$17,4,0)),"",VLOOKUP(AL88,'Listas Ley Transparencia'!$H$3:$M$17,4,0))</f>
        <v>Pública</v>
      </c>
      <c r="AQ88" s="276" t="str">
        <f>IF(ISERROR(VLOOKUP(AL88,'Listas Ley Transparencia'!$H$3:$M$17,6,0)),"",VLOOKUP(AL88,'Listas Ley Transparencia'!$H$3:$M$17,6,0))</f>
        <v>No Aplica</v>
      </c>
      <c r="AR88" s="265" t="s">
        <v>200</v>
      </c>
      <c r="AS88" s="251" t="s">
        <v>480</v>
      </c>
      <c r="AT88" s="266" t="s">
        <v>250</v>
      </c>
      <c r="AU88" s="266" t="s">
        <v>228</v>
      </c>
      <c r="AV88" s="326"/>
      <c r="AW88" s="281" t="s">
        <v>213</v>
      </c>
      <c r="AX88" s="282" t="s">
        <v>213</v>
      </c>
      <c r="AY88" s="283" t="s">
        <v>213</v>
      </c>
      <c r="AZ88" s="283" t="s">
        <v>213</v>
      </c>
      <c r="BA88" s="284" t="str">
        <f t="shared" si="1"/>
        <v>No</v>
      </c>
    </row>
    <row r="89" spans="1:53" ht="93" customHeight="1" x14ac:dyDescent="0.3">
      <c r="A89" s="243">
        <v>83</v>
      </c>
      <c r="B89" s="246" t="s">
        <v>752</v>
      </c>
      <c r="C89" s="246" t="s">
        <v>753</v>
      </c>
      <c r="D89" s="246" t="s">
        <v>795</v>
      </c>
      <c r="E89" s="254" t="s">
        <v>796</v>
      </c>
      <c r="F89" s="246" t="s">
        <v>756</v>
      </c>
      <c r="G89" s="244">
        <v>2023</v>
      </c>
      <c r="H89" s="255" t="s">
        <v>762</v>
      </c>
      <c r="I89" s="255" t="s">
        <v>757</v>
      </c>
      <c r="J89" s="255" t="s">
        <v>757</v>
      </c>
      <c r="K89" s="256" t="s">
        <v>797</v>
      </c>
      <c r="L89" s="257" t="s">
        <v>795</v>
      </c>
      <c r="M89" s="292" t="s">
        <v>169</v>
      </c>
      <c r="N89" s="263" t="s">
        <v>278</v>
      </c>
      <c r="O89" s="262">
        <v>1</v>
      </c>
      <c r="P89" s="263" t="s">
        <v>265</v>
      </c>
      <c r="Q89" s="262">
        <v>1</v>
      </c>
      <c r="R89" s="263" t="s">
        <v>265</v>
      </c>
      <c r="S89" s="262">
        <v>1</v>
      </c>
      <c r="T89" s="264">
        <v>1</v>
      </c>
      <c r="U89" s="263" t="s">
        <v>265</v>
      </c>
      <c r="V89" s="249" t="s">
        <v>480</v>
      </c>
      <c r="W89" s="250" t="s">
        <v>818</v>
      </c>
      <c r="X89" s="251" t="s">
        <v>204</v>
      </c>
      <c r="Y89" s="251" t="s">
        <v>213</v>
      </c>
      <c r="Z89" s="251" t="s">
        <v>213</v>
      </c>
      <c r="AA89" s="251" t="s">
        <v>213</v>
      </c>
      <c r="AB89" s="242" t="s">
        <v>200</v>
      </c>
      <c r="AC89" s="268" t="s">
        <v>194</v>
      </c>
      <c r="AD89" s="268" t="s">
        <v>229</v>
      </c>
      <c r="AE89" s="268" t="s">
        <v>215</v>
      </c>
      <c r="AF89" s="268" t="s">
        <v>197</v>
      </c>
      <c r="AG89" s="268" t="s">
        <v>826</v>
      </c>
      <c r="AH89" s="271" t="s">
        <v>362</v>
      </c>
      <c r="AI89" s="293" t="s">
        <v>480</v>
      </c>
      <c r="AJ89" s="271" t="s">
        <v>362</v>
      </c>
      <c r="AK89" s="294" t="s">
        <v>480</v>
      </c>
      <c r="AL89" s="268" t="s">
        <v>257</v>
      </c>
      <c r="AM89" s="252" t="s">
        <v>480</v>
      </c>
      <c r="AN89" s="274" t="str">
        <f>IF(ISERROR(VLOOKUP(AL89,'Listas Ley Transparencia'!$H$3:$M$17,2,0)),"",VLOOKUP(AL89,'Listas Ley Transparencia'!$H$3:$M$17,2,0))</f>
        <v>Información pública y de conocimiento general</v>
      </c>
      <c r="AO89" s="275" t="str">
        <f>IF(ISERROR(VLOOKUP(AL89,'Listas Ley Transparencia'!$H$3:$M$17,3,0)),"",VLOOKUP(AL89,'Listas Ley Transparencia'!$H$3:$M$17,3,0))</f>
        <v>Información pública y de conocimiento general</v>
      </c>
      <c r="AP89" s="275" t="str">
        <f>IF(ISERROR(VLOOKUP(AL89,'Listas Ley Transparencia'!$H$3:$M$17,4,0)),"",VLOOKUP(AL89,'Listas Ley Transparencia'!$H$3:$M$17,4,0))</f>
        <v>Pública</v>
      </c>
      <c r="AQ89" s="276" t="str">
        <f>IF(ISERROR(VLOOKUP(AL89,'Listas Ley Transparencia'!$H$3:$M$17,6,0)),"",VLOOKUP(AL89,'Listas Ley Transparencia'!$H$3:$M$17,6,0))</f>
        <v>No Aplica</v>
      </c>
      <c r="AR89" s="265" t="s">
        <v>200</v>
      </c>
      <c r="AS89" s="251" t="s">
        <v>480</v>
      </c>
      <c r="AT89" s="266" t="s">
        <v>250</v>
      </c>
      <c r="AU89" s="266" t="s">
        <v>228</v>
      </c>
      <c r="AV89" s="326"/>
      <c r="AW89" s="281" t="s">
        <v>213</v>
      </c>
      <c r="AX89" s="282" t="s">
        <v>213</v>
      </c>
      <c r="AY89" s="283" t="s">
        <v>213</v>
      </c>
      <c r="AZ89" s="283" t="s">
        <v>213</v>
      </c>
      <c r="BA89" s="284" t="str">
        <f t="shared" si="1"/>
        <v>No</v>
      </c>
    </row>
    <row r="90" spans="1:53" ht="93" customHeight="1" x14ac:dyDescent="0.3">
      <c r="A90" s="243">
        <v>84</v>
      </c>
      <c r="B90" s="246" t="s">
        <v>752</v>
      </c>
      <c r="C90" s="244" t="s">
        <v>753</v>
      </c>
      <c r="D90" s="246" t="s">
        <v>798</v>
      </c>
      <c r="E90" s="254" t="s">
        <v>799</v>
      </c>
      <c r="F90" s="244" t="s">
        <v>756</v>
      </c>
      <c r="G90" s="244">
        <v>2023</v>
      </c>
      <c r="H90" s="255" t="s">
        <v>762</v>
      </c>
      <c r="I90" s="255" t="s">
        <v>757</v>
      </c>
      <c r="J90" s="255" t="s">
        <v>757</v>
      </c>
      <c r="K90" s="256" t="s">
        <v>800</v>
      </c>
      <c r="L90" s="257" t="s">
        <v>798</v>
      </c>
      <c r="M90" s="292" t="s">
        <v>169</v>
      </c>
      <c r="N90" s="263" t="s">
        <v>278</v>
      </c>
      <c r="O90" s="262">
        <v>1</v>
      </c>
      <c r="P90" s="263" t="s">
        <v>265</v>
      </c>
      <c r="Q90" s="262">
        <v>1</v>
      </c>
      <c r="R90" s="263" t="s">
        <v>265</v>
      </c>
      <c r="S90" s="262">
        <v>1</v>
      </c>
      <c r="T90" s="264">
        <v>1</v>
      </c>
      <c r="U90" s="263" t="s">
        <v>265</v>
      </c>
      <c r="V90" s="249" t="s">
        <v>480</v>
      </c>
      <c r="W90" s="250" t="s">
        <v>818</v>
      </c>
      <c r="X90" s="251" t="s">
        <v>204</v>
      </c>
      <c r="Y90" s="251" t="s">
        <v>213</v>
      </c>
      <c r="Z90" s="251" t="s">
        <v>213</v>
      </c>
      <c r="AA90" s="251" t="s">
        <v>213</v>
      </c>
      <c r="AB90" s="242" t="s">
        <v>282</v>
      </c>
      <c r="AC90" s="268" t="s">
        <v>194</v>
      </c>
      <c r="AD90" s="268" t="s">
        <v>229</v>
      </c>
      <c r="AE90" s="268" t="s">
        <v>215</v>
      </c>
      <c r="AF90" s="268" t="s">
        <v>197</v>
      </c>
      <c r="AG90" s="268" t="s">
        <v>827</v>
      </c>
      <c r="AH90" s="271" t="s">
        <v>362</v>
      </c>
      <c r="AI90" s="293" t="s">
        <v>480</v>
      </c>
      <c r="AJ90" s="271" t="s">
        <v>362</v>
      </c>
      <c r="AK90" s="294" t="s">
        <v>480</v>
      </c>
      <c r="AL90" s="268" t="s">
        <v>257</v>
      </c>
      <c r="AM90" s="252" t="s">
        <v>480</v>
      </c>
      <c r="AN90" s="274" t="str">
        <f>IF(ISERROR(VLOOKUP(AL90,'Listas Ley Transparencia'!$H$3:$M$17,2,0)),"",VLOOKUP(AL90,'Listas Ley Transparencia'!$H$3:$M$17,2,0))</f>
        <v>Información pública y de conocimiento general</v>
      </c>
      <c r="AO90" s="275" t="str">
        <f>IF(ISERROR(VLOOKUP(AL90,'Listas Ley Transparencia'!$H$3:$M$17,3,0)),"",VLOOKUP(AL90,'Listas Ley Transparencia'!$H$3:$M$17,3,0))</f>
        <v>Información pública y de conocimiento general</v>
      </c>
      <c r="AP90" s="275" t="str">
        <f>IF(ISERROR(VLOOKUP(AL90,'Listas Ley Transparencia'!$H$3:$M$17,4,0)),"",VLOOKUP(AL90,'Listas Ley Transparencia'!$H$3:$M$17,4,0))</f>
        <v>Pública</v>
      </c>
      <c r="AQ90" s="276" t="str">
        <f>IF(ISERROR(VLOOKUP(AL90,'Listas Ley Transparencia'!$H$3:$M$17,6,0)),"",VLOOKUP(AL90,'Listas Ley Transparencia'!$H$3:$M$17,6,0))</f>
        <v>No Aplica</v>
      </c>
      <c r="AR90" s="265" t="s">
        <v>200</v>
      </c>
      <c r="AS90" s="251" t="s">
        <v>480</v>
      </c>
      <c r="AT90" s="266" t="s">
        <v>250</v>
      </c>
      <c r="AU90" s="266" t="s">
        <v>228</v>
      </c>
      <c r="AV90" s="326"/>
      <c r="AW90" s="281" t="s">
        <v>213</v>
      </c>
      <c r="AX90" s="282" t="s">
        <v>213</v>
      </c>
      <c r="AY90" s="283" t="s">
        <v>213</v>
      </c>
      <c r="AZ90" s="283" t="s">
        <v>213</v>
      </c>
      <c r="BA90" s="284" t="str">
        <f t="shared" si="1"/>
        <v>No</v>
      </c>
    </row>
    <row r="91" spans="1:53" ht="93" customHeight="1" x14ac:dyDescent="0.3">
      <c r="A91" s="243">
        <v>85</v>
      </c>
      <c r="B91" s="246" t="s">
        <v>752</v>
      </c>
      <c r="C91" s="246" t="s">
        <v>753</v>
      </c>
      <c r="D91" s="246" t="s">
        <v>801</v>
      </c>
      <c r="E91" s="254" t="s">
        <v>802</v>
      </c>
      <c r="F91" s="246" t="s">
        <v>756</v>
      </c>
      <c r="G91" s="244">
        <v>2023</v>
      </c>
      <c r="H91" s="255" t="s">
        <v>762</v>
      </c>
      <c r="I91" s="255" t="s">
        <v>757</v>
      </c>
      <c r="J91" s="255" t="s">
        <v>554</v>
      </c>
      <c r="K91" s="256" t="s">
        <v>480</v>
      </c>
      <c r="L91" s="257" t="s">
        <v>480</v>
      </c>
      <c r="M91" s="292" t="s">
        <v>272</v>
      </c>
      <c r="N91" s="263" t="s">
        <v>277</v>
      </c>
      <c r="O91" s="262">
        <v>3</v>
      </c>
      <c r="P91" s="263" t="s">
        <v>263</v>
      </c>
      <c r="Q91" s="262">
        <v>5</v>
      </c>
      <c r="R91" s="263" t="s">
        <v>263</v>
      </c>
      <c r="S91" s="262">
        <v>5</v>
      </c>
      <c r="T91" s="264">
        <v>5</v>
      </c>
      <c r="U91" s="263" t="s">
        <v>263</v>
      </c>
      <c r="V91" s="249" t="s">
        <v>480</v>
      </c>
      <c r="W91" s="250" t="s">
        <v>204</v>
      </c>
      <c r="X91" s="251" t="s">
        <v>204</v>
      </c>
      <c r="Y91" s="251" t="s">
        <v>213</v>
      </c>
      <c r="Z91" s="251" t="s">
        <v>213</v>
      </c>
      <c r="AA91" s="251" t="s">
        <v>213</v>
      </c>
      <c r="AB91" s="242" t="s">
        <v>200</v>
      </c>
      <c r="AC91" s="268" t="s">
        <v>194</v>
      </c>
      <c r="AD91" s="268" t="s">
        <v>214</v>
      </c>
      <c r="AE91" s="268" t="s">
        <v>215</v>
      </c>
      <c r="AF91" s="268" t="s">
        <v>207</v>
      </c>
      <c r="AG91" s="268" t="s">
        <v>480</v>
      </c>
      <c r="AH91" s="271" t="s">
        <v>362</v>
      </c>
      <c r="AI91" s="293" t="s">
        <v>480</v>
      </c>
      <c r="AJ91" s="271" t="s">
        <v>260</v>
      </c>
      <c r="AK91" s="294" t="s">
        <v>554</v>
      </c>
      <c r="AL91" s="268" t="s">
        <v>257</v>
      </c>
      <c r="AM91" s="252" t="s">
        <v>828</v>
      </c>
      <c r="AN91" s="274" t="str">
        <f>IF(ISERROR(VLOOKUP(AL91,'Listas Ley Transparencia'!$H$3:$M$17,2,0)),"",VLOOKUP(AL91,'Listas Ley Transparencia'!$H$3:$M$17,2,0))</f>
        <v>Información pública y de conocimiento general</v>
      </c>
      <c r="AO91" s="275" t="str">
        <f>IF(ISERROR(VLOOKUP(AL91,'Listas Ley Transparencia'!$H$3:$M$17,3,0)),"",VLOOKUP(AL91,'Listas Ley Transparencia'!$H$3:$M$17,3,0))</f>
        <v>Información pública y de conocimiento general</v>
      </c>
      <c r="AP91" s="275" t="str">
        <f>IF(ISERROR(VLOOKUP(AL91,'Listas Ley Transparencia'!$H$3:$M$17,4,0)),"",VLOOKUP(AL91,'Listas Ley Transparencia'!$H$3:$M$17,4,0))</f>
        <v>Pública</v>
      </c>
      <c r="AQ91" s="276" t="str">
        <f>IF(ISERROR(VLOOKUP(AL91,'Listas Ley Transparencia'!$H$3:$M$17,6,0)),"",VLOOKUP(AL91,'Listas Ley Transparencia'!$H$3:$M$17,6,0))</f>
        <v>No Aplica</v>
      </c>
      <c r="AR91" s="265" t="s">
        <v>200</v>
      </c>
      <c r="AS91" s="251" t="s">
        <v>480</v>
      </c>
      <c r="AT91" s="266" t="s">
        <v>250</v>
      </c>
      <c r="AU91" s="266" t="s">
        <v>200</v>
      </c>
      <c r="AV91" s="311"/>
      <c r="AW91" s="281" t="s">
        <v>213</v>
      </c>
      <c r="AX91" s="282" t="s">
        <v>213</v>
      </c>
      <c r="AY91" s="283" t="s">
        <v>213</v>
      </c>
      <c r="AZ91" s="283" t="s">
        <v>213</v>
      </c>
      <c r="BA91" s="284" t="str">
        <f t="shared" si="1"/>
        <v>No</v>
      </c>
    </row>
    <row r="92" spans="1:53" ht="93" customHeight="1" x14ac:dyDescent="0.3">
      <c r="A92" s="243">
        <v>86</v>
      </c>
      <c r="B92" s="246" t="s">
        <v>752</v>
      </c>
      <c r="C92" s="244" t="s">
        <v>480</v>
      </c>
      <c r="D92" s="246" t="s">
        <v>803</v>
      </c>
      <c r="E92" s="245" t="s">
        <v>804</v>
      </c>
      <c r="F92" s="244" t="s">
        <v>480</v>
      </c>
      <c r="G92" s="244">
        <v>2023</v>
      </c>
      <c r="H92" s="246" t="s">
        <v>757</v>
      </c>
      <c r="I92" s="255" t="s">
        <v>757</v>
      </c>
      <c r="J92" s="255" t="s">
        <v>554</v>
      </c>
      <c r="K92" s="256" t="s">
        <v>480</v>
      </c>
      <c r="L92" s="257" t="s">
        <v>480</v>
      </c>
      <c r="M92" s="292" t="s">
        <v>268</v>
      </c>
      <c r="N92" s="263" t="s">
        <v>277</v>
      </c>
      <c r="O92" s="262">
        <v>3</v>
      </c>
      <c r="P92" s="263" t="s">
        <v>263</v>
      </c>
      <c r="Q92" s="262">
        <v>5</v>
      </c>
      <c r="R92" s="263" t="s">
        <v>264</v>
      </c>
      <c r="S92" s="262">
        <v>3</v>
      </c>
      <c r="T92" s="264">
        <v>3</v>
      </c>
      <c r="U92" s="263" t="s">
        <v>264</v>
      </c>
      <c r="V92" s="249" t="s">
        <v>480</v>
      </c>
      <c r="W92" s="250" t="s">
        <v>204</v>
      </c>
      <c r="X92" s="251" t="s">
        <v>204</v>
      </c>
      <c r="Y92" s="251" t="s">
        <v>213</v>
      </c>
      <c r="Z92" s="251" t="s">
        <v>213</v>
      </c>
      <c r="AA92" s="251" t="s">
        <v>213</v>
      </c>
      <c r="AB92" s="242" t="s">
        <v>200</v>
      </c>
      <c r="AC92" s="268" t="s">
        <v>194</v>
      </c>
      <c r="AD92" s="268" t="s">
        <v>214</v>
      </c>
      <c r="AE92" s="268" t="s">
        <v>244</v>
      </c>
      <c r="AF92" s="268" t="s">
        <v>200</v>
      </c>
      <c r="AG92" s="268" t="s">
        <v>480</v>
      </c>
      <c r="AH92" s="271" t="s">
        <v>260</v>
      </c>
      <c r="AI92" s="293" t="s">
        <v>480</v>
      </c>
      <c r="AJ92" s="271" t="s">
        <v>260</v>
      </c>
      <c r="AK92" s="294" t="s">
        <v>554</v>
      </c>
      <c r="AL92" s="268" t="s">
        <v>198</v>
      </c>
      <c r="AM92" s="252" t="s">
        <v>829</v>
      </c>
      <c r="AN92" s="274" t="str">
        <f>IF(ISERROR(VLOOKUP(AL92,'Listas Ley Transparencia'!$H$3:$M$17,2,0)),"",VLOOKUP(AL92,'Listas Ley Transparencia'!$H$3:$M$17,2,0))</f>
        <v>Información exceptuada por daño de derechos a personas naturales o jurídicas. Artículo 18 Ley 1712 de 2014</v>
      </c>
      <c r="AO92" s="275" t="str">
        <f>IF(ISERROR(VLOOKUP(AL92,'Listas Ley Transparencia'!$H$3:$M$17,3,0)),"",VLOOKUP(AL92,'Listas Ley Transparencia'!$H$3:$M$17,3,0))</f>
        <v>El derecho de toda persona a la intimidad, bajo las limitaciones propias que impone la condición de servidor publico, en concordancia con lo estipulado</v>
      </c>
      <c r="AP92" s="275" t="str">
        <f>IF(ISERROR(VLOOKUP(AL92,'Listas Ley Transparencia'!$H$3:$M$17,4,0)),"",VLOOKUP(AL92,'Listas Ley Transparencia'!$H$3:$M$17,4,0))</f>
        <v>Pública Clasificada</v>
      </c>
      <c r="AQ92" s="276" t="str">
        <f>IF(ISERROR(VLOOKUP(AL92,'Listas Ley Transparencia'!$H$3:$M$17,6,0)),"",VLOOKUP(AL92,'Listas Ley Transparencia'!$H$3:$M$17,6,0))</f>
        <v>Ilimitada</v>
      </c>
      <c r="AR92" s="265" t="s">
        <v>218</v>
      </c>
      <c r="AS92" s="251" t="s">
        <v>480</v>
      </c>
      <c r="AT92" s="266" t="s">
        <v>250</v>
      </c>
      <c r="AU92" s="266" t="s">
        <v>200</v>
      </c>
      <c r="AV92" s="330"/>
      <c r="AW92" s="281" t="s">
        <v>213</v>
      </c>
      <c r="AX92" s="282" t="s">
        <v>213</v>
      </c>
      <c r="AY92" s="283" t="s">
        <v>213</v>
      </c>
      <c r="AZ92" s="283" t="s">
        <v>213</v>
      </c>
      <c r="BA92" s="284" t="str">
        <f t="shared" si="1"/>
        <v>No</v>
      </c>
    </row>
    <row r="93" spans="1:53" ht="93" customHeight="1" x14ac:dyDescent="0.3">
      <c r="A93" s="243">
        <v>87</v>
      </c>
      <c r="B93" s="246" t="s">
        <v>752</v>
      </c>
      <c r="C93" s="244" t="s">
        <v>480</v>
      </c>
      <c r="D93" s="246" t="s">
        <v>805</v>
      </c>
      <c r="E93" s="245" t="s">
        <v>806</v>
      </c>
      <c r="F93" s="244" t="s">
        <v>480</v>
      </c>
      <c r="G93" s="244">
        <v>2023</v>
      </c>
      <c r="H93" s="255" t="s">
        <v>757</v>
      </c>
      <c r="I93" s="255" t="s">
        <v>757</v>
      </c>
      <c r="J93" s="255" t="s">
        <v>757</v>
      </c>
      <c r="K93" s="256" t="s">
        <v>480</v>
      </c>
      <c r="L93" s="257" t="s">
        <v>480</v>
      </c>
      <c r="M93" s="260" t="s">
        <v>270</v>
      </c>
      <c r="N93" s="263" t="s">
        <v>278</v>
      </c>
      <c r="O93" s="262">
        <v>1</v>
      </c>
      <c r="P93" s="263" t="s">
        <v>265</v>
      </c>
      <c r="Q93" s="262">
        <v>1</v>
      </c>
      <c r="R93" s="263" t="s">
        <v>265</v>
      </c>
      <c r="S93" s="262">
        <v>1</v>
      </c>
      <c r="T93" s="264">
        <v>1</v>
      </c>
      <c r="U93" s="263" t="s">
        <v>265</v>
      </c>
      <c r="V93" s="249" t="s">
        <v>480</v>
      </c>
      <c r="W93" s="250" t="s">
        <v>200</v>
      </c>
      <c r="X93" s="251" t="s">
        <v>200</v>
      </c>
      <c r="Y93" s="251" t="s">
        <v>200</v>
      </c>
      <c r="Z93" s="251" t="s">
        <v>200</v>
      </c>
      <c r="AA93" s="251" t="s">
        <v>200</v>
      </c>
      <c r="AB93" s="242" t="s">
        <v>200</v>
      </c>
      <c r="AC93" s="268" t="s">
        <v>200</v>
      </c>
      <c r="AD93" s="268" t="s">
        <v>200</v>
      </c>
      <c r="AE93" s="268" t="s">
        <v>244</v>
      </c>
      <c r="AF93" s="268" t="s">
        <v>207</v>
      </c>
      <c r="AG93" s="268" t="s">
        <v>480</v>
      </c>
      <c r="AH93" s="271" t="s">
        <v>362</v>
      </c>
      <c r="AI93" s="293" t="s">
        <v>480</v>
      </c>
      <c r="AJ93" s="271" t="s">
        <v>362</v>
      </c>
      <c r="AK93" s="294" t="s">
        <v>480</v>
      </c>
      <c r="AL93" s="268" t="s">
        <v>257</v>
      </c>
      <c r="AM93" s="252" t="s">
        <v>480</v>
      </c>
      <c r="AN93" s="274" t="str">
        <f>IF(ISERROR(VLOOKUP(AL93,'Listas Ley Transparencia'!$H$3:$M$17,2,0)),"",VLOOKUP(AL93,'Listas Ley Transparencia'!$H$3:$M$17,2,0))</f>
        <v>Información pública y de conocimiento general</v>
      </c>
      <c r="AO93" s="275" t="str">
        <f>IF(ISERROR(VLOOKUP(AL93,'Listas Ley Transparencia'!$H$3:$M$17,3,0)),"",VLOOKUP(AL93,'Listas Ley Transparencia'!$H$3:$M$17,3,0))</f>
        <v>Información pública y de conocimiento general</v>
      </c>
      <c r="AP93" s="275" t="str">
        <f>IF(ISERROR(VLOOKUP(AL93,'Listas Ley Transparencia'!$H$3:$M$17,4,0)),"",VLOOKUP(AL93,'Listas Ley Transparencia'!$H$3:$M$17,4,0))</f>
        <v>Pública</v>
      </c>
      <c r="AQ93" s="276" t="str">
        <f>IF(ISERROR(VLOOKUP(AL93,'Listas Ley Transparencia'!$H$3:$M$17,6,0)),"",VLOOKUP(AL93,'Listas Ley Transparencia'!$H$3:$M$17,6,0))</f>
        <v>No Aplica</v>
      </c>
      <c r="AR93" s="265" t="s">
        <v>200</v>
      </c>
      <c r="AS93" s="251" t="s">
        <v>480</v>
      </c>
      <c r="AT93" s="266" t="s">
        <v>250</v>
      </c>
      <c r="AU93" s="266" t="s">
        <v>200</v>
      </c>
      <c r="AV93" s="242"/>
      <c r="AW93" s="281" t="s">
        <v>200</v>
      </c>
      <c r="AX93" s="282" t="s">
        <v>213</v>
      </c>
      <c r="AY93" s="283" t="s">
        <v>213</v>
      </c>
      <c r="AZ93" s="283" t="s">
        <v>213</v>
      </c>
      <c r="BA93" s="284" t="str">
        <f t="shared" si="1"/>
        <v>No</v>
      </c>
    </row>
    <row r="94" spans="1:53" ht="93" customHeight="1" x14ac:dyDescent="0.3">
      <c r="A94" s="243">
        <v>88</v>
      </c>
      <c r="B94" s="244" t="s">
        <v>752</v>
      </c>
      <c r="C94" s="244" t="s">
        <v>480</v>
      </c>
      <c r="D94" s="244" t="s">
        <v>807</v>
      </c>
      <c r="E94" s="245" t="s">
        <v>808</v>
      </c>
      <c r="F94" s="244" t="s">
        <v>547</v>
      </c>
      <c r="G94" s="244">
        <v>2023</v>
      </c>
      <c r="H94" s="244" t="s">
        <v>684</v>
      </c>
      <c r="I94" s="255" t="s">
        <v>757</v>
      </c>
      <c r="J94" s="255" t="s">
        <v>554</v>
      </c>
      <c r="K94" s="247" t="s">
        <v>480</v>
      </c>
      <c r="L94" s="248" t="s">
        <v>480</v>
      </c>
      <c r="M94" s="260" t="s">
        <v>272</v>
      </c>
      <c r="N94" s="263" t="s">
        <v>278</v>
      </c>
      <c r="O94" s="262">
        <v>1</v>
      </c>
      <c r="P94" s="263" t="s">
        <v>264</v>
      </c>
      <c r="Q94" s="262">
        <v>3</v>
      </c>
      <c r="R94" s="263" t="s">
        <v>264</v>
      </c>
      <c r="S94" s="262">
        <v>3</v>
      </c>
      <c r="T94" s="264">
        <v>3</v>
      </c>
      <c r="U94" s="263" t="s">
        <v>264</v>
      </c>
      <c r="V94" s="249" t="s">
        <v>480</v>
      </c>
      <c r="W94" s="265" t="s">
        <v>204</v>
      </c>
      <c r="X94" s="266" t="s">
        <v>204</v>
      </c>
      <c r="Y94" s="266" t="s">
        <v>213</v>
      </c>
      <c r="Z94" s="266" t="s">
        <v>204</v>
      </c>
      <c r="AA94" s="266" t="s">
        <v>213</v>
      </c>
      <c r="AB94" s="267" t="s">
        <v>282</v>
      </c>
      <c r="AC94" s="273" t="s">
        <v>194</v>
      </c>
      <c r="AD94" s="268" t="s">
        <v>214</v>
      </c>
      <c r="AE94" s="268" t="s">
        <v>215</v>
      </c>
      <c r="AF94" s="268" t="s">
        <v>207</v>
      </c>
      <c r="AG94" s="268" t="s">
        <v>830</v>
      </c>
      <c r="AH94" s="268" t="s">
        <v>362</v>
      </c>
      <c r="AI94" s="293" t="s">
        <v>480</v>
      </c>
      <c r="AJ94" s="268" t="s">
        <v>362</v>
      </c>
      <c r="AK94" s="294" t="s">
        <v>480</v>
      </c>
      <c r="AL94" s="268" t="s">
        <v>257</v>
      </c>
      <c r="AM94" s="252" t="s">
        <v>480</v>
      </c>
      <c r="AN94" s="274" t="str">
        <f>IF(ISERROR(VLOOKUP(AL94,'Listas Ley Transparencia'!$H$3:$M$17,2,0)),"",VLOOKUP(AL94,'Listas Ley Transparencia'!$H$3:$M$17,2,0))</f>
        <v>Información pública y de conocimiento general</v>
      </c>
      <c r="AO94" s="275" t="str">
        <f>IF(ISERROR(VLOOKUP(AL94,'Listas Ley Transparencia'!$H$3:$M$17,3,0)),"",VLOOKUP(AL94,'Listas Ley Transparencia'!$H$3:$M$17,3,0))</f>
        <v>Información pública y de conocimiento general</v>
      </c>
      <c r="AP94" s="275" t="str">
        <f>IF(ISERROR(VLOOKUP(AL94,'Listas Ley Transparencia'!$H$3:$M$17,4,0)),"",VLOOKUP(AL94,'Listas Ley Transparencia'!$H$3:$M$17,4,0))</f>
        <v>Pública</v>
      </c>
      <c r="AQ94" s="276" t="str">
        <f>IF(ISERROR(VLOOKUP(AL94,'Listas Ley Transparencia'!$H$3:$M$17,6,0)),"",VLOOKUP(AL94,'Listas Ley Transparencia'!$H$3:$M$17,6,0))</f>
        <v>No Aplica</v>
      </c>
      <c r="AR94" s="265" t="s">
        <v>200</v>
      </c>
      <c r="AS94" s="251" t="s">
        <v>480</v>
      </c>
      <c r="AT94" s="266" t="s">
        <v>250</v>
      </c>
      <c r="AU94" s="266" t="s">
        <v>200</v>
      </c>
      <c r="AV94" s="242"/>
      <c r="AW94" s="281" t="s">
        <v>213</v>
      </c>
      <c r="AX94" s="282" t="s">
        <v>213</v>
      </c>
      <c r="AY94" s="283" t="s">
        <v>213</v>
      </c>
      <c r="AZ94" s="283" t="s">
        <v>213</v>
      </c>
      <c r="BA94" s="284" t="str">
        <f t="shared" si="1"/>
        <v>No</v>
      </c>
    </row>
    <row r="95" spans="1:53" ht="93" customHeight="1" x14ac:dyDescent="0.3">
      <c r="A95" s="243">
        <v>89</v>
      </c>
      <c r="B95" s="246" t="s">
        <v>833</v>
      </c>
      <c r="C95" s="246" t="s">
        <v>834</v>
      </c>
      <c r="D95" s="246" t="s">
        <v>835</v>
      </c>
      <c r="E95" s="245" t="s">
        <v>836</v>
      </c>
      <c r="F95" s="246" t="s">
        <v>837</v>
      </c>
      <c r="G95" s="246">
        <v>2023</v>
      </c>
      <c r="H95" s="246" t="s">
        <v>838</v>
      </c>
      <c r="I95" s="246" t="s">
        <v>839</v>
      </c>
      <c r="J95" s="246" t="s">
        <v>839</v>
      </c>
      <c r="K95" s="247" t="s">
        <v>686</v>
      </c>
      <c r="L95" s="248" t="s">
        <v>835</v>
      </c>
      <c r="M95" s="292" t="s">
        <v>169</v>
      </c>
      <c r="N95" s="261" t="s">
        <v>278</v>
      </c>
      <c r="O95" s="262">
        <v>1</v>
      </c>
      <c r="P95" s="261" t="s">
        <v>263</v>
      </c>
      <c r="Q95" s="262">
        <v>5</v>
      </c>
      <c r="R95" s="261" t="s">
        <v>263</v>
      </c>
      <c r="S95" s="262">
        <v>5</v>
      </c>
      <c r="T95" s="262">
        <v>5</v>
      </c>
      <c r="U95" s="261" t="s">
        <v>263</v>
      </c>
      <c r="V95" s="237" t="s">
        <v>480</v>
      </c>
      <c r="W95" s="250" t="s">
        <v>204</v>
      </c>
      <c r="X95" s="251" t="s">
        <v>204</v>
      </c>
      <c r="Y95" s="251" t="s">
        <v>213</v>
      </c>
      <c r="Z95" s="251" t="s">
        <v>213</v>
      </c>
      <c r="AA95" s="251" t="s">
        <v>213</v>
      </c>
      <c r="AB95" s="242" t="s">
        <v>282</v>
      </c>
      <c r="AC95" s="268" t="s">
        <v>194</v>
      </c>
      <c r="AD95" s="268" t="s">
        <v>229</v>
      </c>
      <c r="AE95" s="268" t="s">
        <v>215</v>
      </c>
      <c r="AF95" s="268" t="s">
        <v>207</v>
      </c>
      <c r="AG95" s="268" t="s">
        <v>865</v>
      </c>
      <c r="AH95" s="271" t="s">
        <v>260</v>
      </c>
      <c r="AI95" s="318" t="s">
        <v>839</v>
      </c>
      <c r="AJ95" s="271" t="s">
        <v>260</v>
      </c>
      <c r="AK95" s="331" t="s">
        <v>839</v>
      </c>
      <c r="AL95" s="268" t="s">
        <v>253</v>
      </c>
      <c r="AM95" s="252" t="s">
        <v>480</v>
      </c>
      <c r="AN95" s="274" t="str">
        <f>IF(ISERROR(VLOOKUP(AL95,'Listas Ley Transparencia'!$H$3:$M$17,2,0)),"",VLOOKUP(AL95,'Listas Ley Transparencia'!$H$3:$M$17,2,0))</f>
        <v>El contenido público puede ser conocido y se limitará el acceso a solicitud a contenido reservado o clasificado</v>
      </c>
      <c r="AO95" s="275" t="str">
        <f>IF(ISERROR(VLOOKUP(AL95,'Listas Ley Transparencia'!$H$3:$M$17,3,0)),"",VLOOKUP(AL95,'Listas Ley Transparencia'!$H$3:$M$17,3,0))</f>
        <v>Información pública con restricción de acceso a la totalidad del contenido</v>
      </c>
      <c r="AP95" s="275" t="str">
        <f>IF(ISERROR(VLOOKUP(AL95,'Listas Ley Transparencia'!$H$3:$M$17,4,0)),"",VLOOKUP(AL95,'Listas Ley Transparencia'!$H$3:$M$17,4,0))</f>
        <v>Pública Reservada / Clasificada</v>
      </c>
      <c r="AQ95" s="276" t="str">
        <f>IF(ISERROR(VLOOKUP(AL95,'Listas Ley Transparencia'!$H$3:$M$17,6,0)),"",VLOOKUP(AL95,'Listas Ley Transparencia'!$H$3:$M$17,6,0))</f>
        <v>No Mayor a 15 años (Reservada) / Ilimitada Clasificada</v>
      </c>
      <c r="AR95" s="265" t="s">
        <v>200</v>
      </c>
      <c r="AS95" s="253" t="s">
        <v>872</v>
      </c>
      <c r="AT95" s="266" t="s">
        <v>250</v>
      </c>
      <c r="AU95" s="266" t="s">
        <v>167</v>
      </c>
      <c r="AV95" s="251"/>
      <c r="AW95" s="281" t="s">
        <v>213</v>
      </c>
      <c r="AX95" s="282" t="s">
        <v>213</v>
      </c>
      <c r="AY95" s="283" t="s">
        <v>213</v>
      </c>
      <c r="AZ95" s="283" t="s">
        <v>213</v>
      </c>
      <c r="BA95" s="284" t="str">
        <f t="shared" si="1"/>
        <v>No</v>
      </c>
    </row>
    <row r="96" spans="1:53" ht="93" customHeight="1" x14ac:dyDescent="0.3">
      <c r="A96" s="243">
        <v>90</v>
      </c>
      <c r="B96" s="246" t="s">
        <v>833</v>
      </c>
      <c r="C96" s="246" t="s">
        <v>834</v>
      </c>
      <c r="D96" s="246" t="s">
        <v>840</v>
      </c>
      <c r="E96" s="245" t="s">
        <v>841</v>
      </c>
      <c r="F96" s="246" t="s">
        <v>837</v>
      </c>
      <c r="G96" s="246">
        <v>2023</v>
      </c>
      <c r="H96" s="246" t="s">
        <v>838</v>
      </c>
      <c r="I96" s="246" t="s">
        <v>839</v>
      </c>
      <c r="J96" s="246" t="s">
        <v>842</v>
      </c>
      <c r="K96" s="247" t="s">
        <v>843</v>
      </c>
      <c r="L96" s="248" t="s">
        <v>840</v>
      </c>
      <c r="M96" s="292" t="s">
        <v>169</v>
      </c>
      <c r="N96" s="263" t="s">
        <v>278</v>
      </c>
      <c r="O96" s="262">
        <v>1</v>
      </c>
      <c r="P96" s="263" t="s">
        <v>263</v>
      </c>
      <c r="Q96" s="262">
        <v>5</v>
      </c>
      <c r="R96" s="263" t="s">
        <v>263</v>
      </c>
      <c r="S96" s="262">
        <v>5</v>
      </c>
      <c r="T96" s="264">
        <v>5</v>
      </c>
      <c r="U96" s="261" t="s">
        <v>263</v>
      </c>
      <c r="V96" s="249" t="s">
        <v>480</v>
      </c>
      <c r="W96" s="250" t="s">
        <v>204</v>
      </c>
      <c r="X96" s="251" t="s">
        <v>204</v>
      </c>
      <c r="Y96" s="251" t="s">
        <v>213</v>
      </c>
      <c r="Z96" s="251" t="s">
        <v>213</v>
      </c>
      <c r="AA96" s="251" t="s">
        <v>213</v>
      </c>
      <c r="AB96" s="242" t="s">
        <v>282</v>
      </c>
      <c r="AC96" s="268" t="s">
        <v>194</v>
      </c>
      <c r="AD96" s="268" t="s">
        <v>222</v>
      </c>
      <c r="AE96" s="268" t="s">
        <v>215</v>
      </c>
      <c r="AF96" s="268" t="s">
        <v>207</v>
      </c>
      <c r="AG96" s="268" t="s">
        <v>865</v>
      </c>
      <c r="AH96" s="271" t="s">
        <v>260</v>
      </c>
      <c r="AI96" s="318" t="s">
        <v>839</v>
      </c>
      <c r="AJ96" s="271" t="s">
        <v>260</v>
      </c>
      <c r="AK96" s="293" t="s">
        <v>839</v>
      </c>
      <c r="AL96" s="268" t="s">
        <v>253</v>
      </c>
      <c r="AM96" s="252" t="s">
        <v>480</v>
      </c>
      <c r="AN96" s="274" t="str">
        <f>IF(ISERROR(VLOOKUP(AL96,'Listas Ley Transparencia'!$H$3:$M$17,2,0)),"",VLOOKUP(AL96,'Listas Ley Transparencia'!$H$3:$M$17,2,0))</f>
        <v>El contenido público puede ser conocido y se limitará el acceso a solicitud a contenido reservado o clasificado</v>
      </c>
      <c r="AO96" s="275" t="str">
        <f>IF(ISERROR(VLOOKUP(AL96,'Listas Ley Transparencia'!$H$3:$M$17,3,0)),"",VLOOKUP(AL96,'Listas Ley Transparencia'!$H$3:$M$17,3,0))</f>
        <v>Información pública con restricción de acceso a la totalidad del contenido</v>
      </c>
      <c r="AP96" s="275" t="str">
        <f>IF(ISERROR(VLOOKUP(AL96,'Listas Ley Transparencia'!$H$3:$M$17,4,0)),"",VLOOKUP(AL96,'Listas Ley Transparencia'!$H$3:$M$17,4,0))</f>
        <v>Pública Reservada / Clasificada</v>
      </c>
      <c r="AQ96" s="276" t="str">
        <f>IF(ISERROR(VLOOKUP(AL96,'Listas Ley Transparencia'!$H$3:$M$17,6,0)),"",VLOOKUP(AL96,'Listas Ley Transparencia'!$H$3:$M$17,6,0))</f>
        <v>No Mayor a 15 años (Reservada) / Ilimitada Clasificada</v>
      </c>
      <c r="AR96" s="265" t="s">
        <v>200</v>
      </c>
      <c r="AS96" s="253" t="s">
        <v>872</v>
      </c>
      <c r="AT96" s="266" t="s">
        <v>250</v>
      </c>
      <c r="AU96" s="266" t="s">
        <v>167</v>
      </c>
      <c r="AV96" s="251"/>
      <c r="AW96" s="281" t="s">
        <v>213</v>
      </c>
      <c r="AX96" s="282" t="s">
        <v>213</v>
      </c>
      <c r="AY96" s="283" t="s">
        <v>213</v>
      </c>
      <c r="AZ96" s="283" t="s">
        <v>213</v>
      </c>
      <c r="BA96" s="284" t="str">
        <f t="shared" si="1"/>
        <v>No</v>
      </c>
    </row>
    <row r="97" spans="1:53" ht="93" customHeight="1" x14ac:dyDescent="0.3">
      <c r="A97" s="243">
        <v>91</v>
      </c>
      <c r="B97" s="246" t="s">
        <v>833</v>
      </c>
      <c r="C97" s="246" t="s">
        <v>834</v>
      </c>
      <c r="D97" s="246" t="s">
        <v>844</v>
      </c>
      <c r="E97" s="254" t="s">
        <v>845</v>
      </c>
      <c r="F97" s="246" t="s">
        <v>837</v>
      </c>
      <c r="G97" s="246">
        <v>2023</v>
      </c>
      <c r="H97" s="246" t="s">
        <v>838</v>
      </c>
      <c r="I97" s="246" t="s">
        <v>842</v>
      </c>
      <c r="J97" s="246" t="s">
        <v>842</v>
      </c>
      <c r="K97" s="247" t="s">
        <v>843</v>
      </c>
      <c r="L97" s="248" t="s">
        <v>844</v>
      </c>
      <c r="M97" s="292" t="s">
        <v>169</v>
      </c>
      <c r="N97" s="263" t="s">
        <v>278</v>
      </c>
      <c r="O97" s="262">
        <v>1</v>
      </c>
      <c r="P97" s="263" t="s">
        <v>263</v>
      </c>
      <c r="Q97" s="262">
        <v>5</v>
      </c>
      <c r="R97" s="263" t="s">
        <v>263</v>
      </c>
      <c r="S97" s="262">
        <v>5</v>
      </c>
      <c r="T97" s="264">
        <v>5</v>
      </c>
      <c r="U97" s="261" t="s">
        <v>263</v>
      </c>
      <c r="V97" s="249" t="s">
        <v>480</v>
      </c>
      <c r="W97" s="250" t="s">
        <v>204</v>
      </c>
      <c r="X97" s="251" t="s">
        <v>204</v>
      </c>
      <c r="Y97" s="251" t="s">
        <v>213</v>
      </c>
      <c r="Z97" s="251" t="s">
        <v>213</v>
      </c>
      <c r="AA97" s="251" t="s">
        <v>213</v>
      </c>
      <c r="AB97" s="242" t="s">
        <v>282</v>
      </c>
      <c r="AC97" s="268" t="s">
        <v>194</v>
      </c>
      <c r="AD97" s="268" t="s">
        <v>222</v>
      </c>
      <c r="AE97" s="268" t="s">
        <v>215</v>
      </c>
      <c r="AF97" s="268" t="s">
        <v>207</v>
      </c>
      <c r="AG97" s="268" t="s">
        <v>865</v>
      </c>
      <c r="AH97" s="271" t="s">
        <v>260</v>
      </c>
      <c r="AI97" s="318" t="s">
        <v>839</v>
      </c>
      <c r="AJ97" s="271" t="s">
        <v>260</v>
      </c>
      <c r="AK97" s="293" t="s">
        <v>839</v>
      </c>
      <c r="AL97" s="268" t="s">
        <v>253</v>
      </c>
      <c r="AM97" s="252" t="s">
        <v>480</v>
      </c>
      <c r="AN97" s="274" t="str">
        <f>IF(ISERROR(VLOOKUP(AL97,'Listas Ley Transparencia'!$H$3:$M$17,2,0)),"",VLOOKUP(AL97,'Listas Ley Transparencia'!$H$3:$M$17,2,0))</f>
        <v>El contenido público puede ser conocido y se limitará el acceso a solicitud a contenido reservado o clasificado</v>
      </c>
      <c r="AO97" s="275" t="str">
        <f>IF(ISERROR(VLOOKUP(AL97,'Listas Ley Transparencia'!$H$3:$M$17,3,0)),"",VLOOKUP(AL97,'Listas Ley Transparencia'!$H$3:$M$17,3,0))</f>
        <v>Información pública con restricción de acceso a la totalidad del contenido</v>
      </c>
      <c r="AP97" s="275" t="str">
        <f>IF(ISERROR(VLOOKUP(AL97,'Listas Ley Transparencia'!$H$3:$M$17,4,0)),"",VLOOKUP(AL97,'Listas Ley Transparencia'!$H$3:$M$17,4,0))</f>
        <v>Pública Reservada / Clasificada</v>
      </c>
      <c r="AQ97" s="276" t="str">
        <f>IF(ISERROR(VLOOKUP(AL97,'Listas Ley Transparencia'!$H$3:$M$17,6,0)),"",VLOOKUP(AL97,'Listas Ley Transparencia'!$H$3:$M$17,6,0))</f>
        <v>No Mayor a 15 años (Reservada) / Ilimitada Clasificada</v>
      </c>
      <c r="AR97" s="265" t="s">
        <v>200</v>
      </c>
      <c r="AS97" s="253" t="s">
        <v>872</v>
      </c>
      <c r="AT97" s="266" t="s">
        <v>250</v>
      </c>
      <c r="AU97" s="266" t="s">
        <v>167</v>
      </c>
      <c r="AV97" s="251"/>
      <c r="AW97" s="281" t="s">
        <v>213</v>
      </c>
      <c r="AX97" s="282" t="s">
        <v>213</v>
      </c>
      <c r="AY97" s="283" t="s">
        <v>213</v>
      </c>
      <c r="AZ97" s="283" t="s">
        <v>213</v>
      </c>
      <c r="BA97" s="284" t="str">
        <f t="shared" si="1"/>
        <v>No</v>
      </c>
    </row>
    <row r="98" spans="1:53" ht="93" customHeight="1" x14ac:dyDescent="0.3">
      <c r="A98" s="243">
        <v>92</v>
      </c>
      <c r="B98" s="246" t="s">
        <v>833</v>
      </c>
      <c r="C98" s="246" t="s">
        <v>834</v>
      </c>
      <c r="D98" s="246" t="s">
        <v>846</v>
      </c>
      <c r="E98" s="254" t="s">
        <v>847</v>
      </c>
      <c r="F98" s="246" t="s">
        <v>837</v>
      </c>
      <c r="G98" s="246">
        <v>2023</v>
      </c>
      <c r="H98" s="246" t="s">
        <v>848</v>
      </c>
      <c r="I98" s="246" t="s">
        <v>842</v>
      </c>
      <c r="J98" s="246" t="s">
        <v>842</v>
      </c>
      <c r="K98" s="247" t="s">
        <v>843</v>
      </c>
      <c r="L98" s="246" t="s">
        <v>846</v>
      </c>
      <c r="M98" s="292" t="s">
        <v>169</v>
      </c>
      <c r="N98" s="263" t="s">
        <v>278</v>
      </c>
      <c r="O98" s="262">
        <v>1</v>
      </c>
      <c r="P98" s="263" t="s">
        <v>263</v>
      </c>
      <c r="Q98" s="262">
        <v>5</v>
      </c>
      <c r="R98" s="263" t="s">
        <v>263</v>
      </c>
      <c r="S98" s="262">
        <v>5</v>
      </c>
      <c r="T98" s="264">
        <v>5</v>
      </c>
      <c r="U98" s="261" t="s">
        <v>263</v>
      </c>
      <c r="V98" s="249" t="s">
        <v>480</v>
      </c>
      <c r="W98" s="250" t="s">
        <v>204</v>
      </c>
      <c r="X98" s="251" t="s">
        <v>204</v>
      </c>
      <c r="Y98" s="251" t="s">
        <v>213</v>
      </c>
      <c r="Z98" s="251" t="s">
        <v>213</v>
      </c>
      <c r="AA98" s="251" t="s">
        <v>213</v>
      </c>
      <c r="AB98" s="242" t="s">
        <v>282</v>
      </c>
      <c r="AC98" s="268" t="s">
        <v>194</v>
      </c>
      <c r="AD98" s="268" t="s">
        <v>222</v>
      </c>
      <c r="AE98" s="268" t="s">
        <v>215</v>
      </c>
      <c r="AF98" s="268" t="s">
        <v>207</v>
      </c>
      <c r="AG98" s="268" t="s">
        <v>865</v>
      </c>
      <c r="AH98" s="271" t="s">
        <v>260</v>
      </c>
      <c r="AI98" s="318" t="s">
        <v>839</v>
      </c>
      <c r="AJ98" s="271" t="s">
        <v>260</v>
      </c>
      <c r="AK98" s="293" t="s">
        <v>839</v>
      </c>
      <c r="AL98" s="268" t="s">
        <v>257</v>
      </c>
      <c r="AM98" s="252" t="s">
        <v>480</v>
      </c>
      <c r="AN98" s="274" t="str">
        <f>IF(ISERROR(VLOOKUP(AL98,'Listas Ley Transparencia'!$H$3:$M$17,2,0)),"",VLOOKUP(AL98,'Listas Ley Transparencia'!$H$3:$M$17,2,0))</f>
        <v>Información pública y de conocimiento general</v>
      </c>
      <c r="AO98" s="275" t="str">
        <f>IF(ISERROR(VLOOKUP(AL98,'Listas Ley Transparencia'!$H$3:$M$17,3,0)),"",VLOOKUP(AL98,'Listas Ley Transparencia'!$H$3:$M$17,3,0))</f>
        <v>Información pública y de conocimiento general</v>
      </c>
      <c r="AP98" s="275" t="str">
        <f>IF(ISERROR(VLOOKUP(AL98,'Listas Ley Transparencia'!$H$3:$M$17,4,0)),"",VLOOKUP(AL98,'Listas Ley Transparencia'!$H$3:$M$17,4,0))</f>
        <v>Pública</v>
      </c>
      <c r="AQ98" s="276" t="str">
        <f>IF(ISERROR(VLOOKUP(AL98,'Listas Ley Transparencia'!$H$3:$M$17,6,0)),"",VLOOKUP(AL98,'Listas Ley Transparencia'!$H$3:$M$17,6,0))</f>
        <v>No Aplica</v>
      </c>
      <c r="AR98" s="265" t="s">
        <v>200</v>
      </c>
      <c r="AS98" s="253" t="s">
        <v>872</v>
      </c>
      <c r="AT98" s="266" t="s">
        <v>250</v>
      </c>
      <c r="AU98" s="266" t="s">
        <v>167</v>
      </c>
      <c r="AV98" s="251"/>
      <c r="AW98" s="281" t="s">
        <v>213</v>
      </c>
      <c r="AX98" s="282" t="s">
        <v>213</v>
      </c>
      <c r="AY98" s="283" t="s">
        <v>213</v>
      </c>
      <c r="AZ98" s="283" t="s">
        <v>213</v>
      </c>
      <c r="BA98" s="284" t="str">
        <f t="shared" si="1"/>
        <v>No</v>
      </c>
    </row>
    <row r="99" spans="1:53" ht="93" customHeight="1" x14ac:dyDescent="0.3">
      <c r="A99" s="243">
        <v>93</v>
      </c>
      <c r="B99" s="246" t="s">
        <v>833</v>
      </c>
      <c r="C99" s="246" t="s">
        <v>834</v>
      </c>
      <c r="D99" s="246" t="s">
        <v>849</v>
      </c>
      <c r="E99" s="254" t="s">
        <v>850</v>
      </c>
      <c r="F99" s="246" t="s">
        <v>837</v>
      </c>
      <c r="G99" s="246">
        <v>2023</v>
      </c>
      <c r="H99" s="246" t="s">
        <v>848</v>
      </c>
      <c r="I99" s="246" t="s">
        <v>842</v>
      </c>
      <c r="J99" s="246" t="s">
        <v>842</v>
      </c>
      <c r="K99" s="256" t="s">
        <v>851</v>
      </c>
      <c r="L99" s="248" t="s">
        <v>849</v>
      </c>
      <c r="M99" s="292" t="s">
        <v>169</v>
      </c>
      <c r="N99" s="263" t="s">
        <v>278</v>
      </c>
      <c r="O99" s="262">
        <v>1</v>
      </c>
      <c r="P99" s="263" t="s">
        <v>263</v>
      </c>
      <c r="Q99" s="262">
        <v>5</v>
      </c>
      <c r="R99" s="263" t="s">
        <v>263</v>
      </c>
      <c r="S99" s="262">
        <v>5</v>
      </c>
      <c r="T99" s="264">
        <v>5</v>
      </c>
      <c r="U99" s="263" t="s">
        <v>263</v>
      </c>
      <c r="V99" s="249" t="s">
        <v>480</v>
      </c>
      <c r="W99" s="250" t="s">
        <v>204</v>
      </c>
      <c r="X99" s="251" t="s">
        <v>204</v>
      </c>
      <c r="Y99" s="251" t="s">
        <v>213</v>
      </c>
      <c r="Z99" s="251" t="s">
        <v>213</v>
      </c>
      <c r="AA99" s="251" t="s">
        <v>213</v>
      </c>
      <c r="AB99" s="242" t="s">
        <v>282</v>
      </c>
      <c r="AC99" s="268" t="s">
        <v>194</v>
      </c>
      <c r="AD99" s="268" t="s">
        <v>222</v>
      </c>
      <c r="AE99" s="268" t="s">
        <v>215</v>
      </c>
      <c r="AF99" s="268" t="s">
        <v>207</v>
      </c>
      <c r="AG99" s="268" t="s">
        <v>865</v>
      </c>
      <c r="AH99" s="271" t="s">
        <v>260</v>
      </c>
      <c r="AI99" s="318" t="s">
        <v>839</v>
      </c>
      <c r="AJ99" s="271" t="s">
        <v>260</v>
      </c>
      <c r="AK99" s="293" t="s">
        <v>839</v>
      </c>
      <c r="AL99" s="268" t="s">
        <v>253</v>
      </c>
      <c r="AM99" s="252" t="s">
        <v>480</v>
      </c>
      <c r="AN99" s="274" t="str">
        <f>IF(ISERROR(VLOOKUP(AL99,'Listas Ley Transparencia'!$H$3:$M$17,2,0)),"",VLOOKUP(AL99,'Listas Ley Transparencia'!$H$3:$M$17,2,0))</f>
        <v>El contenido público puede ser conocido y se limitará el acceso a solicitud a contenido reservado o clasificado</v>
      </c>
      <c r="AO99" s="275" t="str">
        <f>IF(ISERROR(VLOOKUP(AL99,'Listas Ley Transparencia'!$H$3:$M$17,3,0)),"",VLOOKUP(AL99,'Listas Ley Transparencia'!$H$3:$M$17,3,0))</f>
        <v>Información pública con restricción de acceso a la totalidad del contenido</v>
      </c>
      <c r="AP99" s="275" t="str">
        <f>IF(ISERROR(VLOOKUP(AL99,'Listas Ley Transparencia'!$H$3:$M$17,4,0)),"",VLOOKUP(AL99,'Listas Ley Transparencia'!$H$3:$M$17,4,0))</f>
        <v>Pública Reservada / Clasificada</v>
      </c>
      <c r="AQ99" s="276" t="str">
        <f>IF(ISERROR(VLOOKUP(AL99,'Listas Ley Transparencia'!$H$3:$M$17,6,0)),"",VLOOKUP(AL99,'Listas Ley Transparencia'!$H$3:$M$17,6,0))</f>
        <v>No Mayor a 15 años (Reservada) / Ilimitada Clasificada</v>
      </c>
      <c r="AR99" s="265" t="s">
        <v>200</v>
      </c>
      <c r="AS99" s="253" t="s">
        <v>872</v>
      </c>
      <c r="AT99" s="266" t="s">
        <v>250</v>
      </c>
      <c r="AU99" s="266" t="s">
        <v>167</v>
      </c>
      <c r="AV99" s="251"/>
      <c r="AW99" s="281" t="s">
        <v>213</v>
      </c>
      <c r="AX99" s="282" t="s">
        <v>213</v>
      </c>
      <c r="AY99" s="283" t="s">
        <v>213</v>
      </c>
      <c r="AZ99" s="283" t="s">
        <v>213</v>
      </c>
      <c r="BA99" s="284" t="str">
        <f t="shared" si="1"/>
        <v>No</v>
      </c>
    </row>
    <row r="100" spans="1:53" ht="93" customHeight="1" x14ac:dyDescent="0.3">
      <c r="A100" s="243">
        <v>94</v>
      </c>
      <c r="B100" s="246" t="s">
        <v>833</v>
      </c>
      <c r="C100" s="246" t="s">
        <v>834</v>
      </c>
      <c r="D100" s="246" t="s">
        <v>852</v>
      </c>
      <c r="E100" s="245" t="s">
        <v>853</v>
      </c>
      <c r="F100" s="246" t="s">
        <v>837</v>
      </c>
      <c r="G100" s="246">
        <v>2023</v>
      </c>
      <c r="H100" s="246" t="s">
        <v>854</v>
      </c>
      <c r="I100" s="246" t="s">
        <v>842</v>
      </c>
      <c r="J100" s="246" t="s">
        <v>855</v>
      </c>
      <c r="K100" s="256" t="s">
        <v>480</v>
      </c>
      <c r="L100" s="248" t="s">
        <v>480</v>
      </c>
      <c r="M100" s="292" t="s">
        <v>181</v>
      </c>
      <c r="N100" s="263" t="s">
        <v>278</v>
      </c>
      <c r="O100" s="262">
        <v>1</v>
      </c>
      <c r="P100" s="263" t="s">
        <v>263</v>
      </c>
      <c r="Q100" s="262">
        <v>5</v>
      </c>
      <c r="R100" s="263" t="s">
        <v>263</v>
      </c>
      <c r="S100" s="262">
        <v>5</v>
      </c>
      <c r="T100" s="264">
        <v>5</v>
      </c>
      <c r="U100" s="263" t="s">
        <v>263</v>
      </c>
      <c r="V100" s="249" t="s">
        <v>480</v>
      </c>
      <c r="W100" s="250" t="s">
        <v>204</v>
      </c>
      <c r="X100" s="251" t="s">
        <v>204</v>
      </c>
      <c r="Y100" s="251" t="s">
        <v>213</v>
      </c>
      <c r="Z100" s="251" t="s">
        <v>213</v>
      </c>
      <c r="AA100" s="251" t="s">
        <v>213</v>
      </c>
      <c r="AB100" s="242" t="s">
        <v>282</v>
      </c>
      <c r="AC100" s="268" t="s">
        <v>194</v>
      </c>
      <c r="AD100" s="268" t="s">
        <v>222</v>
      </c>
      <c r="AE100" s="268" t="s">
        <v>215</v>
      </c>
      <c r="AF100" s="268" t="s">
        <v>207</v>
      </c>
      <c r="AG100" s="268" t="s">
        <v>866</v>
      </c>
      <c r="AH100" s="271" t="s">
        <v>260</v>
      </c>
      <c r="AI100" s="318" t="s">
        <v>839</v>
      </c>
      <c r="AJ100" s="271" t="s">
        <v>260</v>
      </c>
      <c r="AK100" s="293" t="s">
        <v>867</v>
      </c>
      <c r="AL100" s="268" t="s">
        <v>253</v>
      </c>
      <c r="AM100" s="252" t="s">
        <v>480</v>
      </c>
      <c r="AN100" s="274" t="str">
        <f>IF(ISERROR(VLOOKUP(AL100,'Listas Ley Transparencia'!$H$3:$M$17,2,0)),"",VLOOKUP(AL100,'Listas Ley Transparencia'!$H$3:$M$17,2,0))</f>
        <v>El contenido público puede ser conocido y se limitará el acceso a solicitud a contenido reservado o clasificado</v>
      </c>
      <c r="AO100" s="275" t="str">
        <f>IF(ISERROR(VLOOKUP(AL100,'Listas Ley Transparencia'!$H$3:$M$17,3,0)),"",VLOOKUP(AL100,'Listas Ley Transparencia'!$H$3:$M$17,3,0))</f>
        <v>Información pública con restricción de acceso a la totalidad del contenido</v>
      </c>
      <c r="AP100" s="275" t="str">
        <f>IF(ISERROR(VLOOKUP(AL100,'Listas Ley Transparencia'!$H$3:$M$17,4,0)),"",VLOOKUP(AL100,'Listas Ley Transparencia'!$H$3:$M$17,4,0))</f>
        <v>Pública Reservada / Clasificada</v>
      </c>
      <c r="AQ100" s="276" t="str">
        <f>IF(ISERROR(VLOOKUP(AL100,'Listas Ley Transparencia'!$H$3:$M$17,6,0)),"",VLOOKUP(AL100,'Listas Ley Transparencia'!$H$3:$M$17,6,0))</f>
        <v>No Mayor a 15 años (Reservada) / Ilimitada Clasificada</v>
      </c>
      <c r="AR100" s="265" t="s">
        <v>200</v>
      </c>
      <c r="AS100" s="253" t="s">
        <v>872</v>
      </c>
      <c r="AT100" s="266" t="s">
        <v>250</v>
      </c>
      <c r="AU100" s="266" t="s">
        <v>236</v>
      </c>
      <c r="AV100" s="251"/>
      <c r="AW100" s="281" t="s">
        <v>213</v>
      </c>
      <c r="AX100" s="282" t="s">
        <v>213</v>
      </c>
      <c r="AY100" s="283" t="s">
        <v>213</v>
      </c>
      <c r="AZ100" s="283" t="s">
        <v>213</v>
      </c>
      <c r="BA100" s="284" t="str">
        <f t="shared" si="1"/>
        <v>No</v>
      </c>
    </row>
    <row r="101" spans="1:53" ht="93" customHeight="1" x14ac:dyDescent="0.3">
      <c r="A101" s="243">
        <v>95</v>
      </c>
      <c r="B101" s="246" t="s">
        <v>833</v>
      </c>
      <c r="C101" s="244" t="s">
        <v>480</v>
      </c>
      <c r="D101" s="244" t="s">
        <v>856</v>
      </c>
      <c r="E101" s="245" t="s">
        <v>857</v>
      </c>
      <c r="F101" s="246" t="s">
        <v>480</v>
      </c>
      <c r="G101" s="246">
        <v>2023</v>
      </c>
      <c r="H101" s="246" t="s">
        <v>854</v>
      </c>
      <c r="I101" s="246" t="s">
        <v>842</v>
      </c>
      <c r="J101" s="246" t="s">
        <v>842</v>
      </c>
      <c r="K101" s="256" t="s">
        <v>480</v>
      </c>
      <c r="L101" s="248" t="s">
        <v>480</v>
      </c>
      <c r="M101" s="292" t="s">
        <v>272</v>
      </c>
      <c r="N101" s="263" t="s">
        <v>278</v>
      </c>
      <c r="O101" s="262">
        <v>1</v>
      </c>
      <c r="P101" s="263" t="s">
        <v>263</v>
      </c>
      <c r="Q101" s="262">
        <v>5</v>
      </c>
      <c r="R101" s="263" t="s">
        <v>263</v>
      </c>
      <c r="S101" s="262">
        <v>5</v>
      </c>
      <c r="T101" s="264">
        <v>5</v>
      </c>
      <c r="U101" s="263" t="s">
        <v>263</v>
      </c>
      <c r="V101" s="249" t="s">
        <v>480</v>
      </c>
      <c r="W101" s="250" t="s">
        <v>204</v>
      </c>
      <c r="X101" s="251" t="s">
        <v>204</v>
      </c>
      <c r="Y101" s="251" t="s">
        <v>213</v>
      </c>
      <c r="Z101" s="251" t="s">
        <v>213</v>
      </c>
      <c r="AA101" s="251" t="s">
        <v>213</v>
      </c>
      <c r="AB101" s="242" t="s">
        <v>282</v>
      </c>
      <c r="AC101" s="268" t="s">
        <v>194</v>
      </c>
      <c r="AD101" s="268" t="s">
        <v>214</v>
      </c>
      <c r="AE101" s="268" t="s">
        <v>221</v>
      </c>
      <c r="AF101" s="268" t="s">
        <v>207</v>
      </c>
      <c r="AG101" s="268" t="s">
        <v>865</v>
      </c>
      <c r="AH101" s="271" t="s">
        <v>260</v>
      </c>
      <c r="AI101" s="318" t="s">
        <v>839</v>
      </c>
      <c r="AJ101" s="271" t="s">
        <v>260</v>
      </c>
      <c r="AK101" s="293" t="s">
        <v>839</v>
      </c>
      <c r="AL101" s="268" t="s">
        <v>253</v>
      </c>
      <c r="AM101" s="252" t="s">
        <v>480</v>
      </c>
      <c r="AN101" s="274" t="str">
        <f>IF(ISERROR(VLOOKUP(AL101,'Listas Ley Transparencia'!$H$3:$M$17,2,0)),"",VLOOKUP(AL101,'Listas Ley Transparencia'!$H$3:$M$17,2,0))</f>
        <v>El contenido público puede ser conocido y se limitará el acceso a solicitud a contenido reservado o clasificado</v>
      </c>
      <c r="AO101" s="275" t="str">
        <f>IF(ISERROR(VLOOKUP(AL101,'Listas Ley Transparencia'!$H$3:$M$17,3,0)),"",VLOOKUP(AL101,'Listas Ley Transparencia'!$H$3:$M$17,3,0))</f>
        <v>Información pública con restricción de acceso a la totalidad del contenido</v>
      </c>
      <c r="AP101" s="275" t="str">
        <f>IF(ISERROR(VLOOKUP(AL101,'Listas Ley Transparencia'!$H$3:$M$17,4,0)),"",VLOOKUP(AL101,'Listas Ley Transparencia'!$H$3:$M$17,4,0))</f>
        <v>Pública Reservada / Clasificada</v>
      </c>
      <c r="AQ101" s="276" t="str">
        <f>IF(ISERROR(VLOOKUP(AL101,'Listas Ley Transparencia'!$H$3:$M$17,6,0)),"",VLOOKUP(AL101,'Listas Ley Transparencia'!$H$3:$M$17,6,0))</f>
        <v>No Mayor a 15 años (Reservada) / Ilimitada Clasificada</v>
      </c>
      <c r="AR101" s="265" t="s">
        <v>200</v>
      </c>
      <c r="AS101" s="253" t="s">
        <v>872</v>
      </c>
      <c r="AT101" s="266" t="s">
        <v>250</v>
      </c>
      <c r="AU101" s="266" t="s">
        <v>236</v>
      </c>
      <c r="AV101" s="251"/>
      <c r="AW101" s="281" t="s">
        <v>213</v>
      </c>
      <c r="AX101" s="282" t="s">
        <v>213</v>
      </c>
      <c r="AY101" s="283" t="s">
        <v>213</v>
      </c>
      <c r="AZ101" s="283" t="s">
        <v>213</v>
      </c>
      <c r="BA101" s="284" t="str">
        <f t="shared" si="1"/>
        <v>No</v>
      </c>
    </row>
    <row r="102" spans="1:53" ht="93" customHeight="1" x14ac:dyDescent="0.3">
      <c r="A102" s="243">
        <v>96</v>
      </c>
      <c r="B102" s="246" t="s">
        <v>858</v>
      </c>
      <c r="C102" s="244" t="s">
        <v>480</v>
      </c>
      <c r="D102" s="244" t="s">
        <v>859</v>
      </c>
      <c r="E102" s="245" t="s">
        <v>860</v>
      </c>
      <c r="F102" s="246" t="s">
        <v>480</v>
      </c>
      <c r="G102" s="246">
        <v>2023</v>
      </c>
      <c r="H102" s="246" t="s">
        <v>842</v>
      </c>
      <c r="I102" s="246" t="s">
        <v>842</v>
      </c>
      <c r="J102" s="246" t="s">
        <v>861</v>
      </c>
      <c r="K102" s="256" t="s">
        <v>480</v>
      </c>
      <c r="L102" s="248" t="s">
        <v>480</v>
      </c>
      <c r="M102" s="292" t="s">
        <v>272</v>
      </c>
      <c r="N102" s="263" t="s">
        <v>278</v>
      </c>
      <c r="O102" s="262">
        <v>1</v>
      </c>
      <c r="P102" s="263" t="s">
        <v>263</v>
      </c>
      <c r="Q102" s="262">
        <v>5</v>
      </c>
      <c r="R102" s="263" t="s">
        <v>263</v>
      </c>
      <c r="S102" s="262">
        <v>5</v>
      </c>
      <c r="T102" s="264">
        <v>5</v>
      </c>
      <c r="U102" s="263" t="s">
        <v>263</v>
      </c>
      <c r="V102" s="249" t="s">
        <v>480</v>
      </c>
      <c r="W102" s="250" t="s">
        <v>204</v>
      </c>
      <c r="X102" s="251" t="s">
        <v>204</v>
      </c>
      <c r="Y102" s="251" t="s">
        <v>213</v>
      </c>
      <c r="Z102" s="251" t="s">
        <v>213</v>
      </c>
      <c r="AA102" s="251" t="s">
        <v>213</v>
      </c>
      <c r="AB102" s="242" t="s">
        <v>282</v>
      </c>
      <c r="AC102" s="268" t="s">
        <v>194</v>
      </c>
      <c r="AD102" s="268" t="s">
        <v>214</v>
      </c>
      <c r="AE102" s="268" t="s">
        <v>221</v>
      </c>
      <c r="AF102" s="268" t="s">
        <v>207</v>
      </c>
      <c r="AG102" s="268" t="s">
        <v>865</v>
      </c>
      <c r="AH102" s="271" t="s">
        <v>260</v>
      </c>
      <c r="AI102" s="318" t="s">
        <v>868</v>
      </c>
      <c r="AJ102" s="271" t="s">
        <v>260</v>
      </c>
      <c r="AK102" s="318" t="s">
        <v>869</v>
      </c>
      <c r="AL102" s="268" t="s">
        <v>253</v>
      </c>
      <c r="AM102" s="252" t="s">
        <v>480</v>
      </c>
      <c r="AN102" s="274" t="str">
        <f>IF(ISERROR(VLOOKUP(AL102,'Listas Ley Transparencia'!$H$3:$M$17,2,0)),"",VLOOKUP(AL102,'Listas Ley Transparencia'!$H$3:$M$17,2,0))</f>
        <v>El contenido público puede ser conocido y se limitará el acceso a solicitud a contenido reservado o clasificado</v>
      </c>
      <c r="AO102" s="275" t="str">
        <f>IF(ISERROR(VLOOKUP(AL102,'Listas Ley Transparencia'!$H$3:$M$17,3,0)),"",VLOOKUP(AL102,'Listas Ley Transparencia'!$H$3:$M$17,3,0))</f>
        <v>Información pública con restricción de acceso a la totalidad del contenido</v>
      </c>
      <c r="AP102" s="275" t="str">
        <f>IF(ISERROR(VLOOKUP(AL102,'Listas Ley Transparencia'!$H$3:$M$17,4,0)),"",VLOOKUP(AL102,'Listas Ley Transparencia'!$H$3:$M$17,4,0))</f>
        <v>Pública Reservada / Clasificada</v>
      </c>
      <c r="AQ102" s="276" t="str">
        <f>IF(ISERROR(VLOOKUP(AL102,'Listas Ley Transparencia'!$H$3:$M$17,6,0)),"",VLOOKUP(AL102,'Listas Ley Transparencia'!$H$3:$M$17,6,0))</f>
        <v>No Mayor a 15 años (Reservada) / Ilimitada Clasificada</v>
      </c>
      <c r="AR102" s="265" t="s">
        <v>200</v>
      </c>
      <c r="AS102" s="251" t="s">
        <v>872</v>
      </c>
      <c r="AT102" s="266" t="s">
        <v>250</v>
      </c>
      <c r="AU102" s="266" t="s">
        <v>236</v>
      </c>
      <c r="AV102" s="242"/>
      <c r="AW102" s="281" t="s">
        <v>213</v>
      </c>
      <c r="AX102" s="282" t="s">
        <v>213</v>
      </c>
      <c r="AY102" s="283" t="s">
        <v>213</v>
      </c>
      <c r="AZ102" s="283" t="s">
        <v>213</v>
      </c>
      <c r="BA102" s="284" t="str">
        <f t="shared" si="1"/>
        <v>No</v>
      </c>
    </row>
    <row r="103" spans="1:53" ht="93" customHeight="1" x14ac:dyDescent="0.3">
      <c r="A103" s="243">
        <v>97</v>
      </c>
      <c r="B103" s="246" t="s">
        <v>833</v>
      </c>
      <c r="C103" s="244" t="s">
        <v>480</v>
      </c>
      <c r="D103" s="246" t="s">
        <v>862</v>
      </c>
      <c r="E103" s="254" t="s">
        <v>863</v>
      </c>
      <c r="F103" s="246" t="s">
        <v>480</v>
      </c>
      <c r="G103" s="246">
        <v>2023</v>
      </c>
      <c r="H103" s="246" t="s">
        <v>864</v>
      </c>
      <c r="I103" s="246" t="s">
        <v>864</v>
      </c>
      <c r="J103" s="246" t="s">
        <v>864</v>
      </c>
      <c r="K103" s="256" t="s">
        <v>480</v>
      </c>
      <c r="L103" s="248" t="s">
        <v>480</v>
      </c>
      <c r="M103" s="292" t="s">
        <v>270</v>
      </c>
      <c r="N103" s="263" t="s">
        <v>278</v>
      </c>
      <c r="O103" s="262">
        <v>1</v>
      </c>
      <c r="P103" s="263" t="s">
        <v>265</v>
      </c>
      <c r="Q103" s="262">
        <v>1</v>
      </c>
      <c r="R103" s="263" t="s">
        <v>265</v>
      </c>
      <c r="S103" s="262">
        <v>1</v>
      </c>
      <c r="T103" s="264">
        <v>1</v>
      </c>
      <c r="U103" s="263" t="s">
        <v>265</v>
      </c>
      <c r="V103" s="249" t="s">
        <v>480</v>
      </c>
      <c r="W103" s="250" t="s">
        <v>200</v>
      </c>
      <c r="X103" s="251" t="s">
        <v>200</v>
      </c>
      <c r="Y103" s="251" t="s">
        <v>200</v>
      </c>
      <c r="Z103" s="251" t="s">
        <v>200</v>
      </c>
      <c r="AA103" s="251" t="s">
        <v>200</v>
      </c>
      <c r="AB103" s="242" t="s">
        <v>200</v>
      </c>
      <c r="AC103" s="268" t="s">
        <v>200</v>
      </c>
      <c r="AD103" s="268" t="s">
        <v>200</v>
      </c>
      <c r="AE103" s="268" t="s">
        <v>244</v>
      </c>
      <c r="AF103" s="268" t="s">
        <v>207</v>
      </c>
      <c r="AG103" s="268" t="s">
        <v>870</v>
      </c>
      <c r="AH103" s="271" t="s">
        <v>260</v>
      </c>
      <c r="AI103" s="294" t="s">
        <v>871</v>
      </c>
      <c r="AJ103" s="271" t="s">
        <v>260</v>
      </c>
      <c r="AK103" s="294" t="s">
        <v>868</v>
      </c>
      <c r="AL103" s="268" t="s">
        <v>257</v>
      </c>
      <c r="AM103" s="252" t="s">
        <v>480</v>
      </c>
      <c r="AN103" s="274" t="str">
        <f>IF(ISERROR(VLOOKUP(AL103,'Listas Ley Transparencia'!$H$3:$M$17,2,0)),"",VLOOKUP(AL103,'Listas Ley Transparencia'!$H$3:$M$17,2,0))</f>
        <v>Información pública y de conocimiento general</v>
      </c>
      <c r="AO103" s="275" t="str">
        <f>IF(ISERROR(VLOOKUP(AL103,'Listas Ley Transparencia'!$H$3:$M$17,3,0)),"",VLOOKUP(AL103,'Listas Ley Transparencia'!$H$3:$M$17,3,0))</f>
        <v>Información pública y de conocimiento general</v>
      </c>
      <c r="AP103" s="275" t="str">
        <f>IF(ISERROR(VLOOKUP(AL103,'Listas Ley Transparencia'!$H$3:$M$17,4,0)),"",VLOOKUP(AL103,'Listas Ley Transparencia'!$H$3:$M$17,4,0))</f>
        <v>Pública</v>
      </c>
      <c r="AQ103" s="276" t="str">
        <f>IF(ISERROR(VLOOKUP(AL103,'Listas Ley Transparencia'!$H$3:$M$17,6,0)),"",VLOOKUP(AL103,'Listas Ley Transparencia'!$H$3:$M$17,6,0))</f>
        <v>No Aplica</v>
      </c>
      <c r="AR103" s="265" t="s">
        <v>200</v>
      </c>
      <c r="AS103" s="251" t="s">
        <v>480</v>
      </c>
      <c r="AT103" s="266" t="s">
        <v>250</v>
      </c>
      <c r="AU103" s="266" t="s">
        <v>200</v>
      </c>
      <c r="AV103" s="242"/>
      <c r="AW103" s="281" t="s">
        <v>200</v>
      </c>
      <c r="AX103" s="282" t="s">
        <v>213</v>
      </c>
      <c r="AY103" s="283" t="s">
        <v>213</v>
      </c>
      <c r="AZ103" s="283" t="s">
        <v>213</v>
      </c>
      <c r="BA103" s="284" t="str">
        <f t="shared" si="1"/>
        <v>No</v>
      </c>
    </row>
    <row r="104" spans="1:53" ht="93" customHeight="1" x14ac:dyDescent="0.3">
      <c r="A104" s="243">
        <v>98</v>
      </c>
      <c r="B104" s="246" t="s">
        <v>873</v>
      </c>
      <c r="C104" s="246" t="s">
        <v>874</v>
      </c>
      <c r="D104" s="246" t="s">
        <v>875</v>
      </c>
      <c r="E104" s="254" t="s">
        <v>876</v>
      </c>
      <c r="F104" s="333" t="s">
        <v>877</v>
      </c>
      <c r="G104" s="314">
        <v>2023</v>
      </c>
      <c r="H104" s="246" t="s">
        <v>868</v>
      </c>
      <c r="I104" s="246" t="s">
        <v>868</v>
      </c>
      <c r="J104" s="246" t="s">
        <v>868</v>
      </c>
      <c r="K104" s="247" t="s">
        <v>878</v>
      </c>
      <c r="L104" s="248" t="s">
        <v>879</v>
      </c>
      <c r="M104" s="292" t="s">
        <v>169</v>
      </c>
      <c r="N104" s="261" t="s">
        <v>277</v>
      </c>
      <c r="O104" s="262">
        <v>3</v>
      </c>
      <c r="P104" s="261" t="s">
        <v>263</v>
      </c>
      <c r="Q104" s="262">
        <v>5</v>
      </c>
      <c r="R104" s="261" t="s">
        <v>263</v>
      </c>
      <c r="S104" s="262">
        <v>5</v>
      </c>
      <c r="T104" s="262">
        <v>5</v>
      </c>
      <c r="U104" s="261" t="s">
        <v>263</v>
      </c>
      <c r="V104" s="237" t="s">
        <v>480</v>
      </c>
      <c r="W104" s="250" t="s">
        <v>213</v>
      </c>
      <c r="X104" s="251" t="s">
        <v>213</v>
      </c>
      <c r="Y104" s="251" t="s">
        <v>213</v>
      </c>
      <c r="Z104" s="251" t="s">
        <v>213</v>
      </c>
      <c r="AA104" s="251" t="s">
        <v>213</v>
      </c>
      <c r="AB104" s="242" t="s">
        <v>282</v>
      </c>
      <c r="AC104" s="268" t="s">
        <v>194</v>
      </c>
      <c r="AD104" s="268" t="s">
        <v>229</v>
      </c>
      <c r="AE104" s="268" t="s">
        <v>215</v>
      </c>
      <c r="AF104" s="268" t="s">
        <v>207</v>
      </c>
      <c r="AG104" s="271" t="s">
        <v>914</v>
      </c>
      <c r="AH104" s="271" t="s">
        <v>260</v>
      </c>
      <c r="AI104" s="294" t="s">
        <v>915</v>
      </c>
      <c r="AJ104" s="271" t="s">
        <v>260</v>
      </c>
      <c r="AK104" s="331" t="s">
        <v>868</v>
      </c>
      <c r="AL104" s="268" t="s">
        <v>253</v>
      </c>
      <c r="AM104" s="252" t="s">
        <v>662</v>
      </c>
      <c r="AN104" s="274" t="str">
        <f>IF(ISERROR(VLOOKUP(AL104,'Listas Ley Transparencia'!$H$3:$M$17,2,0)),"",VLOOKUP(AL104,'Listas Ley Transparencia'!$H$3:$M$17,2,0))</f>
        <v>El contenido público puede ser conocido y se limitará el acceso a solicitud a contenido reservado o clasificado</v>
      </c>
      <c r="AO104" s="275" t="str">
        <f>IF(ISERROR(VLOOKUP(AL104,'Listas Ley Transparencia'!$H$3:$M$17,3,0)),"",VLOOKUP(AL104,'Listas Ley Transparencia'!$H$3:$M$17,3,0))</f>
        <v>Información pública con restricción de acceso a la totalidad del contenido</v>
      </c>
      <c r="AP104" s="275" t="str">
        <f>IF(ISERROR(VLOOKUP(AL104,'Listas Ley Transparencia'!$H$3:$M$17,4,0)),"",VLOOKUP(AL104,'Listas Ley Transparencia'!$H$3:$M$17,4,0))</f>
        <v>Pública Reservada / Clasificada</v>
      </c>
      <c r="AQ104" s="276" t="str">
        <f>IF(ISERROR(VLOOKUP(AL104,'Listas Ley Transparencia'!$H$3:$M$17,6,0)),"",VLOOKUP(AL104,'Listas Ley Transparencia'!$H$3:$M$17,6,0))</f>
        <v>No Mayor a 15 años (Reservada) / Ilimitada Clasificada</v>
      </c>
      <c r="AR104" s="265" t="s">
        <v>210</v>
      </c>
      <c r="AS104" s="335">
        <v>43962</v>
      </c>
      <c r="AT104" s="266" t="s">
        <v>250</v>
      </c>
      <c r="AU104" s="266" t="s">
        <v>228</v>
      </c>
      <c r="AV104" s="251"/>
      <c r="AW104" s="281" t="s">
        <v>213</v>
      </c>
      <c r="AX104" s="282" t="s">
        <v>213</v>
      </c>
      <c r="AY104" s="283" t="s">
        <v>213</v>
      </c>
      <c r="AZ104" s="283" t="s">
        <v>213</v>
      </c>
      <c r="BA104" s="284" t="str">
        <f t="shared" si="1"/>
        <v>No</v>
      </c>
    </row>
    <row r="105" spans="1:53" ht="93" customHeight="1" x14ac:dyDescent="0.3">
      <c r="A105" s="243">
        <v>99</v>
      </c>
      <c r="B105" s="246" t="s">
        <v>873</v>
      </c>
      <c r="C105" s="246" t="s">
        <v>874</v>
      </c>
      <c r="D105" s="246" t="s">
        <v>880</v>
      </c>
      <c r="E105" s="254" t="s">
        <v>881</v>
      </c>
      <c r="F105" s="333" t="s">
        <v>877</v>
      </c>
      <c r="G105" s="314">
        <v>2023</v>
      </c>
      <c r="H105" s="246" t="s">
        <v>868</v>
      </c>
      <c r="I105" s="246" t="s">
        <v>868</v>
      </c>
      <c r="J105" s="246" t="s">
        <v>868</v>
      </c>
      <c r="K105" s="247" t="s">
        <v>878</v>
      </c>
      <c r="L105" s="248" t="s">
        <v>880</v>
      </c>
      <c r="M105" s="292" t="s">
        <v>169</v>
      </c>
      <c r="N105" s="263" t="s">
        <v>277</v>
      </c>
      <c r="O105" s="262">
        <v>3</v>
      </c>
      <c r="P105" s="263" t="s">
        <v>263</v>
      </c>
      <c r="Q105" s="262">
        <v>5</v>
      </c>
      <c r="R105" s="263" t="s">
        <v>263</v>
      </c>
      <c r="S105" s="262">
        <v>5</v>
      </c>
      <c r="T105" s="264">
        <v>5</v>
      </c>
      <c r="U105" s="261" t="s">
        <v>263</v>
      </c>
      <c r="V105" s="249" t="s">
        <v>480</v>
      </c>
      <c r="W105" s="250" t="s">
        <v>213</v>
      </c>
      <c r="X105" s="251" t="s">
        <v>213</v>
      </c>
      <c r="Y105" s="251" t="s">
        <v>213</v>
      </c>
      <c r="Z105" s="251" t="s">
        <v>213</v>
      </c>
      <c r="AA105" s="251" t="s">
        <v>213</v>
      </c>
      <c r="AB105" s="242" t="s">
        <v>282</v>
      </c>
      <c r="AC105" s="268" t="s">
        <v>194</v>
      </c>
      <c r="AD105" s="268" t="s">
        <v>195</v>
      </c>
      <c r="AE105" s="268" t="s">
        <v>215</v>
      </c>
      <c r="AF105" s="268" t="s">
        <v>207</v>
      </c>
      <c r="AG105" s="271" t="s">
        <v>916</v>
      </c>
      <c r="AH105" s="271" t="s">
        <v>260</v>
      </c>
      <c r="AI105" s="318" t="s">
        <v>868</v>
      </c>
      <c r="AJ105" s="271" t="s">
        <v>260</v>
      </c>
      <c r="AK105" s="331" t="s">
        <v>868</v>
      </c>
      <c r="AL105" s="268" t="s">
        <v>253</v>
      </c>
      <c r="AM105" s="252" t="s">
        <v>662</v>
      </c>
      <c r="AN105" s="274" t="str">
        <f>IF(ISERROR(VLOOKUP(AL105,'Listas Ley Transparencia'!$H$3:$M$17,2,0)),"",VLOOKUP(AL105,'Listas Ley Transparencia'!$H$3:$M$17,2,0))</f>
        <v>El contenido público puede ser conocido y se limitará el acceso a solicitud a contenido reservado o clasificado</v>
      </c>
      <c r="AO105" s="275" t="str">
        <f>IF(ISERROR(VLOOKUP(AL105,'Listas Ley Transparencia'!$H$3:$M$17,3,0)),"",VLOOKUP(AL105,'Listas Ley Transparencia'!$H$3:$M$17,3,0))</f>
        <v>Información pública con restricción de acceso a la totalidad del contenido</v>
      </c>
      <c r="AP105" s="275" t="str">
        <f>IF(ISERROR(VLOOKUP(AL105,'Listas Ley Transparencia'!$H$3:$M$17,4,0)),"",VLOOKUP(AL105,'Listas Ley Transparencia'!$H$3:$M$17,4,0))</f>
        <v>Pública Reservada / Clasificada</v>
      </c>
      <c r="AQ105" s="276" t="str">
        <f>IF(ISERROR(VLOOKUP(AL105,'Listas Ley Transparencia'!$H$3:$M$17,6,0)),"",VLOOKUP(AL105,'Listas Ley Transparencia'!$H$3:$M$17,6,0))</f>
        <v>No Mayor a 15 años (Reservada) / Ilimitada Clasificada</v>
      </c>
      <c r="AR105" s="265" t="s">
        <v>210</v>
      </c>
      <c r="AS105" s="335" t="s">
        <v>923</v>
      </c>
      <c r="AT105" s="266" t="s">
        <v>250</v>
      </c>
      <c r="AU105" s="266" t="s">
        <v>228</v>
      </c>
      <c r="AV105" s="251"/>
      <c r="AW105" s="281" t="s">
        <v>213</v>
      </c>
      <c r="AX105" s="282" t="s">
        <v>213</v>
      </c>
      <c r="AY105" s="283" t="s">
        <v>213</v>
      </c>
      <c r="AZ105" s="283" t="s">
        <v>213</v>
      </c>
      <c r="BA105" s="284" t="str">
        <f t="shared" si="1"/>
        <v>No</v>
      </c>
    </row>
    <row r="106" spans="1:53" ht="93" customHeight="1" x14ac:dyDescent="0.3">
      <c r="A106" s="243">
        <v>100</v>
      </c>
      <c r="B106" s="246" t="s">
        <v>873</v>
      </c>
      <c r="C106" s="334" t="s">
        <v>882</v>
      </c>
      <c r="D106" s="246" t="s">
        <v>883</v>
      </c>
      <c r="E106" s="254" t="s">
        <v>884</v>
      </c>
      <c r="F106" s="246" t="s">
        <v>885</v>
      </c>
      <c r="G106" s="244">
        <v>2023</v>
      </c>
      <c r="H106" s="246" t="s">
        <v>868</v>
      </c>
      <c r="I106" s="246" t="s">
        <v>868</v>
      </c>
      <c r="J106" s="246" t="s">
        <v>868</v>
      </c>
      <c r="K106" s="256" t="s">
        <v>886</v>
      </c>
      <c r="L106" s="257" t="s">
        <v>883</v>
      </c>
      <c r="M106" s="292" t="s">
        <v>169</v>
      </c>
      <c r="N106" s="263" t="s">
        <v>278</v>
      </c>
      <c r="O106" s="262">
        <v>1</v>
      </c>
      <c r="P106" s="263" t="s">
        <v>265</v>
      </c>
      <c r="Q106" s="262">
        <v>1</v>
      </c>
      <c r="R106" s="263" t="s">
        <v>265</v>
      </c>
      <c r="S106" s="262">
        <v>1</v>
      </c>
      <c r="T106" s="264">
        <v>1</v>
      </c>
      <c r="U106" s="261" t="s">
        <v>265</v>
      </c>
      <c r="V106" s="249" t="s">
        <v>480</v>
      </c>
      <c r="W106" s="250" t="s">
        <v>213</v>
      </c>
      <c r="X106" s="251" t="s">
        <v>213</v>
      </c>
      <c r="Y106" s="251" t="s">
        <v>213</v>
      </c>
      <c r="Z106" s="251" t="s">
        <v>213</v>
      </c>
      <c r="AA106" s="251" t="s">
        <v>213</v>
      </c>
      <c r="AB106" s="242" t="s">
        <v>282</v>
      </c>
      <c r="AC106" s="268" t="s">
        <v>194</v>
      </c>
      <c r="AD106" s="268" t="s">
        <v>229</v>
      </c>
      <c r="AE106" s="268" t="s">
        <v>215</v>
      </c>
      <c r="AF106" s="268" t="s">
        <v>207</v>
      </c>
      <c r="AG106" s="271" t="s">
        <v>917</v>
      </c>
      <c r="AH106" s="271" t="s">
        <v>260</v>
      </c>
      <c r="AI106" s="294" t="s">
        <v>915</v>
      </c>
      <c r="AJ106" s="271" t="s">
        <v>260</v>
      </c>
      <c r="AK106" s="293" t="s">
        <v>915</v>
      </c>
      <c r="AL106" s="268" t="s">
        <v>257</v>
      </c>
      <c r="AM106" s="252" t="s">
        <v>480</v>
      </c>
      <c r="AN106" s="274" t="str">
        <f>IF(ISERROR(VLOOKUP(AL106,'Listas Ley Transparencia'!$H$3:$M$17,2,0)),"",VLOOKUP(AL106,'Listas Ley Transparencia'!$H$3:$M$17,2,0))</f>
        <v>Información pública y de conocimiento general</v>
      </c>
      <c r="AO106" s="275" t="str">
        <f>IF(ISERROR(VLOOKUP(AL106,'Listas Ley Transparencia'!$H$3:$M$17,3,0)),"",VLOOKUP(AL106,'Listas Ley Transparencia'!$H$3:$M$17,3,0))</f>
        <v>Información pública y de conocimiento general</v>
      </c>
      <c r="AP106" s="275" t="str">
        <f>IF(ISERROR(VLOOKUP(AL106,'Listas Ley Transparencia'!$H$3:$M$17,4,0)),"",VLOOKUP(AL106,'Listas Ley Transparencia'!$H$3:$M$17,4,0))</f>
        <v>Pública</v>
      </c>
      <c r="AQ106" s="276" t="str">
        <f>IF(ISERROR(VLOOKUP(AL106,'Listas Ley Transparencia'!$H$3:$M$17,6,0)),"",VLOOKUP(AL106,'Listas Ley Transparencia'!$H$3:$M$17,6,0))</f>
        <v>No Aplica</v>
      </c>
      <c r="AR106" s="265" t="s">
        <v>200</v>
      </c>
      <c r="AS106" s="253">
        <v>43962</v>
      </c>
      <c r="AT106" s="266" t="s">
        <v>227</v>
      </c>
      <c r="AU106" s="266" t="s">
        <v>236</v>
      </c>
      <c r="AV106" s="251"/>
      <c r="AW106" s="281" t="s">
        <v>213</v>
      </c>
      <c r="AX106" s="282" t="s">
        <v>213</v>
      </c>
      <c r="AY106" s="283" t="s">
        <v>213</v>
      </c>
      <c r="AZ106" s="283" t="s">
        <v>213</v>
      </c>
      <c r="BA106" s="284" t="str">
        <f t="shared" si="1"/>
        <v>No</v>
      </c>
    </row>
    <row r="107" spans="1:53" ht="93" customHeight="1" x14ac:dyDescent="0.3">
      <c r="A107" s="243">
        <v>101</v>
      </c>
      <c r="B107" s="246" t="s">
        <v>873</v>
      </c>
      <c r="C107" s="246" t="s">
        <v>874</v>
      </c>
      <c r="D107" s="246" t="s">
        <v>887</v>
      </c>
      <c r="E107" s="254" t="s">
        <v>888</v>
      </c>
      <c r="F107" s="246" t="s">
        <v>877</v>
      </c>
      <c r="G107" s="246">
        <v>2023</v>
      </c>
      <c r="H107" s="246" t="s">
        <v>868</v>
      </c>
      <c r="I107" s="246" t="s">
        <v>868</v>
      </c>
      <c r="J107" s="246" t="s">
        <v>868</v>
      </c>
      <c r="K107" s="256" t="s">
        <v>700</v>
      </c>
      <c r="L107" s="257" t="s">
        <v>889</v>
      </c>
      <c r="M107" s="292" t="s">
        <v>169</v>
      </c>
      <c r="N107" s="263" t="s">
        <v>278</v>
      </c>
      <c r="O107" s="262">
        <v>1</v>
      </c>
      <c r="P107" s="263" t="s">
        <v>263</v>
      </c>
      <c r="Q107" s="262">
        <v>5</v>
      </c>
      <c r="R107" s="263" t="s">
        <v>263</v>
      </c>
      <c r="S107" s="262">
        <v>5</v>
      </c>
      <c r="T107" s="264">
        <v>5</v>
      </c>
      <c r="U107" s="261" t="s">
        <v>263</v>
      </c>
      <c r="V107" s="249" t="s">
        <v>480</v>
      </c>
      <c r="W107" s="250" t="s">
        <v>204</v>
      </c>
      <c r="X107" s="251" t="s">
        <v>204</v>
      </c>
      <c r="Y107" s="251" t="s">
        <v>213</v>
      </c>
      <c r="Z107" s="251" t="s">
        <v>204</v>
      </c>
      <c r="AA107" s="251" t="s">
        <v>204</v>
      </c>
      <c r="AB107" s="242" t="s">
        <v>284</v>
      </c>
      <c r="AC107" s="268" t="s">
        <v>194</v>
      </c>
      <c r="AD107" s="268" t="s">
        <v>222</v>
      </c>
      <c r="AE107" s="268" t="s">
        <v>221</v>
      </c>
      <c r="AF107" s="268" t="s">
        <v>207</v>
      </c>
      <c r="AG107" s="271" t="s">
        <v>918</v>
      </c>
      <c r="AH107" s="271" t="s">
        <v>260</v>
      </c>
      <c r="AI107" s="294" t="s">
        <v>915</v>
      </c>
      <c r="AJ107" s="271" t="s">
        <v>260</v>
      </c>
      <c r="AK107" s="294" t="s">
        <v>915</v>
      </c>
      <c r="AL107" s="268" t="s">
        <v>253</v>
      </c>
      <c r="AM107" s="252" t="s">
        <v>480</v>
      </c>
      <c r="AN107" s="274" t="str">
        <f>IF(ISERROR(VLOOKUP(AL107,'Listas Ley Transparencia'!$H$3:$M$17,2,0)),"",VLOOKUP(AL107,'Listas Ley Transparencia'!$H$3:$M$17,2,0))</f>
        <v>El contenido público puede ser conocido y se limitará el acceso a solicitud a contenido reservado o clasificado</v>
      </c>
      <c r="AO107" s="275" t="str">
        <f>IF(ISERROR(VLOOKUP(AL107,'Listas Ley Transparencia'!$H$3:$M$17,3,0)),"",VLOOKUP(AL107,'Listas Ley Transparencia'!$H$3:$M$17,3,0))</f>
        <v>Información pública con restricción de acceso a la totalidad del contenido</v>
      </c>
      <c r="AP107" s="275" t="str">
        <f>IF(ISERROR(VLOOKUP(AL107,'Listas Ley Transparencia'!$H$3:$M$17,4,0)),"",VLOOKUP(AL107,'Listas Ley Transparencia'!$H$3:$M$17,4,0))</f>
        <v>Pública Reservada / Clasificada</v>
      </c>
      <c r="AQ107" s="276" t="str">
        <f>IF(ISERROR(VLOOKUP(AL107,'Listas Ley Transparencia'!$H$3:$M$17,6,0)),"",VLOOKUP(AL107,'Listas Ley Transparencia'!$H$3:$M$17,6,0))</f>
        <v>No Mayor a 15 años (Reservada) / Ilimitada Clasificada</v>
      </c>
      <c r="AR107" s="265" t="s">
        <v>200</v>
      </c>
      <c r="AS107" s="253">
        <v>43962</v>
      </c>
      <c r="AT107" s="266" t="s">
        <v>250</v>
      </c>
      <c r="AU107" s="266" t="s">
        <v>231</v>
      </c>
      <c r="AV107" s="251"/>
      <c r="AW107" s="281" t="s">
        <v>213</v>
      </c>
      <c r="AX107" s="282" t="s">
        <v>213</v>
      </c>
      <c r="AY107" s="283" t="s">
        <v>213</v>
      </c>
      <c r="AZ107" s="283" t="s">
        <v>213</v>
      </c>
      <c r="BA107" s="284" t="str">
        <f t="shared" si="1"/>
        <v>No</v>
      </c>
    </row>
    <row r="108" spans="1:53" ht="93" customHeight="1" x14ac:dyDescent="0.3">
      <c r="A108" s="243">
        <v>102</v>
      </c>
      <c r="B108" s="246" t="s">
        <v>873</v>
      </c>
      <c r="C108" s="246" t="s">
        <v>874</v>
      </c>
      <c r="D108" s="246" t="s">
        <v>890</v>
      </c>
      <c r="E108" s="254" t="s">
        <v>891</v>
      </c>
      <c r="F108" s="246" t="s">
        <v>877</v>
      </c>
      <c r="G108" s="246">
        <v>2023</v>
      </c>
      <c r="H108" s="246" t="s">
        <v>868</v>
      </c>
      <c r="I108" s="246" t="s">
        <v>868</v>
      </c>
      <c r="J108" s="246" t="s">
        <v>868</v>
      </c>
      <c r="K108" s="256" t="s">
        <v>700</v>
      </c>
      <c r="L108" s="257" t="s">
        <v>890</v>
      </c>
      <c r="M108" s="292" t="s">
        <v>169</v>
      </c>
      <c r="N108" s="263" t="s">
        <v>278</v>
      </c>
      <c r="O108" s="262">
        <v>1</v>
      </c>
      <c r="P108" s="263" t="s">
        <v>263</v>
      </c>
      <c r="Q108" s="262">
        <v>5</v>
      </c>
      <c r="R108" s="263" t="s">
        <v>263</v>
      </c>
      <c r="S108" s="262">
        <v>5</v>
      </c>
      <c r="T108" s="264">
        <v>5</v>
      </c>
      <c r="U108" s="263" t="s">
        <v>263</v>
      </c>
      <c r="V108" s="249" t="s">
        <v>480</v>
      </c>
      <c r="W108" s="250" t="s">
        <v>204</v>
      </c>
      <c r="X108" s="251" t="s">
        <v>204</v>
      </c>
      <c r="Y108" s="251" t="s">
        <v>213</v>
      </c>
      <c r="Z108" s="251" t="s">
        <v>213</v>
      </c>
      <c r="AA108" s="251" t="s">
        <v>213</v>
      </c>
      <c r="AB108" s="242" t="s">
        <v>282</v>
      </c>
      <c r="AC108" s="268" t="s">
        <v>194</v>
      </c>
      <c r="AD108" s="268" t="s">
        <v>195</v>
      </c>
      <c r="AE108" s="268" t="s">
        <v>215</v>
      </c>
      <c r="AF108" s="268" t="s">
        <v>207</v>
      </c>
      <c r="AG108" s="271" t="s">
        <v>919</v>
      </c>
      <c r="AH108" s="271" t="s">
        <v>260</v>
      </c>
      <c r="AI108" s="294" t="s">
        <v>915</v>
      </c>
      <c r="AJ108" s="271" t="s">
        <v>260</v>
      </c>
      <c r="AK108" s="294" t="s">
        <v>915</v>
      </c>
      <c r="AL108" s="268" t="s">
        <v>257</v>
      </c>
      <c r="AM108" s="252" t="s">
        <v>480</v>
      </c>
      <c r="AN108" s="274" t="str">
        <f>IF(ISERROR(VLOOKUP(AL108,'Listas Ley Transparencia'!$H$3:$M$17,2,0)),"",VLOOKUP(AL108,'Listas Ley Transparencia'!$H$3:$M$17,2,0))</f>
        <v>Información pública y de conocimiento general</v>
      </c>
      <c r="AO108" s="275" t="str">
        <f>IF(ISERROR(VLOOKUP(AL108,'Listas Ley Transparencia'!$H$3:$M$17,3,0)),"",VLOOKUP(AL108,'Listas Ley Transparencia'!$H$3:$M$17,3,0))</f>
        <v>Información pública y de conocimiento general</v>
      </c>
      <c r="AP108" s="275" t="str">
        <f>IF(ISERROR(VLOOKUP(AL108,'Listas Ley Transparencia'!$H$3:$M$17,4,0)),"",VLOOKUP(AL108,'Listas Ley Transparencia'!$H$3:$M$17,4,0))</f>
        <v>Pública</v>
      </c>
      <c r="AQ108" s="276" t="str">
        <f>IF(ISERROR(VLOOKUP(AL108,'Listas Ley Transparencia'!$H$3:$M$17,6,0)),"",VLOOKUP(AL108,'Listas Ley Transparencia'!$H$3:$M$17,6,0))</f>
        <v>No Aplica</v>
      </c>
      <c r="AR108" s="265" t="s">
        <v>200</v>
      </c>
      <c r="AS108" s="253">
        <v>43962</v>
      </c>
      <c r="AT108" s="266" t="s">
        <v>202</v>
      </c>
      <c r="AU108" s="266" t="s">
        <v>228</v>
      </c>
      <c r="AV108" s="251"/>
      <c r="AW108" s="281" t="s">
        <v>213</v>
      </c>
      <c r="AX108" s="282" t="s">
        <v>213</v>
      </c>
      <c r="AY108" s="283" t="s">
        <v>213</v>
      </c>
      <c r="AZ108" s="283" t="s">
        <v>213</v>
      </c>
      <c r="BA108" s="284" t="str">
        <f t="shared" si="1"/>
        <v>No</v>
      </c>
    </row>
    <row r="109" spans="1:53" ht="93" customHeight="1" x14ac:dyDescent="0.3">
      <c r="A109" s="243">
        <v>103</v>
      </c>
      <c r="B109" s="246" t="s">
        <v>873</v>
      </c>
      <c r="C109" s="246" t="s">
        <v>874</v>
      </c>
      <c r="D109" s="246" t="s">
        <v>892</v>
      </c>
      <c r="E109" s="254" t="s">
        <v>893</v>
      </c>
      <c r="F109" s="246" t="s">
        <v>877</v>
      </c>
      <c r="G109" s="246">
        <v>2023</v>
      </c>
      <c r="H109" s="246" t="s">
        <v>868</v>
      </c>
      <c r="I109" s="246" t="s">
        <v>868</v>
      </c>
      <c r="J109" s="246" t="s">
        <v>868</v>
      </c>
      <c r="K109" s="256" t="s">
        <v>894</v>
      </c>
      <c r="L109" s="257" t="s">
        <v>892</v>
      </c>
      <c r="M109" s="292" t="s">
        <v>169</v>
      </c>
      <c r="N109" s="263" t="s">
        <v>278</v>
      </c>
      <c r="O109" s="262">
        <v>1</v>
      </c>
      <c r="P109" s="263" t="s">
        <v>263</v>
      </c>
      <c r="Q109" s="262">
        <v>5</v>
      </c>
      <c r="R109" s="263" t="s">
        <v>263</v>
      </c>
      <c r="S109" s="262">
        <v>5</v>
      </c>
      <c r="T109" s="264">
        <v>5</v>
      </c>
      <c r="U109" s="263" t="s">
        <v>263</v>
      </c>
      <c r="V109" s="249" t="s">
        <v>480</v>
      </c>
      <c r="W109" s="250" t="s">
        <v>204</v>
      </c>
      <c r="X109" s="251" t="s">
        <v>213</v>
      </c>
      <c r="Y109" s="251" t="s">
        <v>213</v>
      </c>
      <c r="Z109" s="251" t="s">
        <v>204</v>
      </c>
      <c r="AA109" s="251" t="s">
        <v>213</v>
      </c>
      <c r="AB109" s="242" t="s">
        <v>282</v>
      </c>
      <c r="AC109" s="268" t="s">
        <v>194</v>
      </c>
      <c r="AD109" s="268" t="s">
        <v>222</v>
      </c>
      <c r="AE109" s="268" t="s">
        <v>215</v>
      </c>
      <c r="AF109" s="268" t="s">
        <v>207</v>
      </c>
      <c r="AG109" s="271" t="s">
        <v>919</v>
      </c>
      <c r="AH109" s="271" t="s">
        <v>260</v>
      </c>
      <c r="AI109" s="294" t="s">
        <v>915</v>
      </c>
      <c r="AJ109" s="271" t="s">
        <v>260</v>
      </c>
      <c r="AK109" s="294" t="s">
        <v>915</v>
      </c>
      <c r="AL109" s="268" t="s">
        <v>257</v>
      </c>
      <c r="AM109" s="252" t="s">
        <v>480</v>
      </c>
      <c r="AN109" s="274" t="str">
        <f>IF(ISERROR(VLOOKUP(AL109,'Listas Ley Transparencia'!$H$3:$M$17,2,0)),"",VLOOKUP(AL109,'Listas Ley Transparencia'!$H$3:$M$17,2,0))</f>
        <v>Información pública y de conocimiento general</v>
      </c>
      <c r="AO109" s="275" t="str">
        <f>IF(ISERROR(VLOOKUP(AL109,'Listas Ley Transparencia'!$H$3:$M$17,3,0)),"",VLOOKUP(AL109,'Listas Ley Transparencia'!$H$3:$M$17,3,0))</f>
        <v>Información pública y de conocimiento general</v>
      </c>
      <c r="AP109" s="275" t="str">
        <f>IF(ISERROR(VLOOKUP(AL109,'Listas Ley Transparencia'!$H$3:$M$17,4,0)),"",VLOOKUP(AL109,'Listas Ley Transparencia'!$H$3:$M$17,4,0))</f>
        <v>Pública</v>
      </c>
      <c r="AQ109" s="276" t="str">
        <f>IF(ISERROR(VLOOKUP(AL109,'Listas Ley Transparencia'!$H$3:$M$17,6,0)),"",VLOOKUP(AL109,'Listas Ley Transparencia'!$H$3:$M$17,6,0))</f>
        <v>No Aplica</v>
      </c>
      <c r="AR109" s="265" t="s">
        <v>200</v>
      </c>
      <c r="AS109" s="253">
        <v>43962</v>
      </c>
      <c r="AT109" s="266" t="s">
        <v>202</v>
      </c>
      <c r="AU109" s="266" t="s">
        <v>236</v>
      </c>
      <c r="AV109" s="251"/>
      <c r="AW109" s="281" t="s">
        <v>213</v>
      </c>
      <c r="AX109" s="282" t="s">
        <v>213</v>
      </c>
      <c r="AY109" s="283" t="s">
        <v>213</v>
      </c>
      <c r="AZ109" s="283" t="s">
        <v>213</v>
      </c>
      <c r="BA109" s="284" t="str">
        <f t="shared" si="1"/>
        <v>No</v>
      </c>
    </row>
    <row r="110" spans="1:53" ht="93" customHeight="1" x14ac:dyDescent="0.3">
      <c r="A110" s="243">
        <v>104</v>
      </c>
      <c r="B110" s="246" t="s">
        <v>873</v>
      </c>
      <c r="C110" s="246" t="s">
        <v>874</v>
      </c>
      <c r="D110" s="244" t="s">
        <v>895</v>
      </c>
      <c r="E110" s="245" t="s">
        <v>896</v>
      </c>
      <c r="F110" s="246" t="s">
        <v>877</v>
      </c>
      <c r="G110" s="244">
        <v>2023</v>
      </c>
      <c r="H110" s="246" t="s">
        <v>868</v>
      </c>
      <c r="I110" s="246" t="s">
        <v>868</v>
      </c>
      <c r="J110" s="246" t="s">
        <v>868</v>
      </c>
      <c r="K110" s="256" t="s">
        <v>894</v>
      </c>
      <c r="L110" s="257" t="s">
        <v>895</v>
      </c>
      <c r="M110" s="292" t="s">
        <v>169</v>
      </c>
      <c r="N110" s="263" t="s">
        <v>278</v>
      </c>
      <c r="O110" s="262">
        <v>1</v>
      </c>
      <c r="P110" s="263" t="s">
        <v>264</v>
      </c>
      <c r="Q110" s="262">
        <v>3</v>
      </c>
      <c r="R110" s="263" t="s">
        <v>264</v>
      </c>
      <c r="S110" s="262">
        <v>3</v>
      </c>
      <c r="T110" s="264">
        <v>3</v>
      </c>
      <c r="U110" s="263" t="s">
        <v>264</v>
      </c>
      <c r="V110" s="249" t="s">
        <v>480</v>
      </c>
      <c r="W110" s="250" t="s">
        <v>213</v>
      </c>
      <c r="X110" s="251" t="s">
        <v>213</v>
      </c>
      <c r="Y110" s="251" t="s">
        <v>213</v>
      </c>
      <c r="Z110" s="251" t="s">
        <v>213</v>
      </c>
      <c r="AA110" s="251" t="s">
        <v>213</v>
      </c>
      <c r="AB110" s="242" t="s">
        <v>282</v>
      </c>
      <c r="AC110" s="268" t="s">
        <v>194</v>
      </c>
      <c r="AD110" s="268" t="s">
        <v>195</v>
      </c>
      <c r="AE110" s="268" t="s">
        <v>206</v>
      </c>
      <c r="AF110" s="268" t="s">
        <v>207</v>
      </c>
      <c r="AG110" s="271" t="s">
        <v>919</v>
      </c>
      <c r="AH110" s="271" t="s">
        <v>260</v>
      </c>
      <c r="AI110" s="294" t="s">
        <v>915</v>
      </c>
      <c r="AJ110" s="271" t="s">
        <v>260</v>
      </c>
      <c r="AK110" s="294" t="s">
        <v>915</v>
      </c>
      <c r="AL110" s="268" t="s">
        <v>257</v>
      </c>
      <c r="AM110" s="252" t="s">
        <v>480</v>
      </c>
      <c r="AN110" s="274" t="str">
        <f>IF(ISERROR(VLOOKUP(AL110,'Listas Ley Transparencia'!$H$3:$M$17,2,0)),"",VLOOKUP(AL110,'Listas Ley Transparencia'!$H$3:$M$17,2,0))</f>
        <v>Información pública y de conocimiento general</v>
      </c>
      <c r="AO110" s="275" t="str">
        <f>IF(ISERROR(VLOOKUP(AL110,'Listas Ley Transparencia'!$H$3:$M$17,3,0)),"",VLOOKUP(AL110,'Listas Ley Transparencia'!$H$3:$M$17,3,0))</f>
        <v>Información pública y de conocimiento general</v>
      </c>
      <c r="AP110" s="275" t="str">
        <f>IF(ISERROR(VLOOKUP(AL110,'Listas Ley Transparencia'!$H$3:$M$17,4,0)),"",VLOOKUP(AL110,'Listas Ley Transparencia'!$H$3:$M$17,4,0))</f>
        <v>Pública</v>
      </c>
      <c r="AQ110" s="276" t="str">
        <f>IF(ISERROR(VLOOKUP(AL110,'Listas Ley Transparencia'!$H$3:$M$17,6,0)),"",VLOOKUP(AL110,'Listas Ley Transparencia'!$H$3:$M$17,6,0))</f>
        <v>No Aplica</v>
      </c>
      <c r="AR110" s="265" t="s">
        <v>200</v>
      </c>
      <c r="AS110" s="253">
        <v>43962</v>
      </c>
      <c r="AT110" s="266" t="s">
        <v>250</v>
      </c>
      <c r="AU110" s="266" t="s">
        <v>228</v>
      </c>
      <c r="AV110" s="251"/>
      <c r="AW110" s="281" t="s">
        <v>213</v>
      </c>
      <c r="AX110" s="282" t="s">
        <v>213</v>
      </c>
      <c r="AY110" s="283" t="s">
        <v>213</v>
      </c>
      <c r="AZ110" s="283" t="s">
        <v>213</v>
      </c>
      <c r="BA110" s="284" t="str">
        <f t="shared" si="1"/>
        <v>No</v>
      </c>
    </row>
    <row r="111" spans="1:53" ht="93" customHeight="1" x14ac:dyDescent="0.3">
      <c r="A111" s="243">
        <v>105</v>
      </c>
      <c r="B111" s="246" t="s">
        <v>873</v>
      </c>
      <c r="C111" s="246" t="s">
        <v>874</v>
      </c>
      <c r="D111" s="244" t="s">
        <v>897</v>
      </c>
      <c r="E111" s="245" t="s">
        <v>898</v>
      </c>
      <c r="F111" s="246" t="s">
        <v>877</v>
      </c>
      <c r="G111" s="246">
        <v>2023</v>
      </c>
      <c r="H111" s="246" t="s">
        <v>899</v>
      </c>
      <c r="I111" s="246" t="s">
        <v>899</v>
      </c>
      <c r="J111" s="246" t="s">
        <v>899</v>
      </c>
      <c r="K111" s="256" t="s">
        <v>480</v>
      </c>
      <c r="L111" s="248" t="s">
        <v>480</v>
      </c>
      <c r="M111" s="292" t="s">
        <v>268</v>
      </c>
      <c r="N111" s="263" t="s">
        <v>278</v>
      </c>
      <c r="O111" s="262">
        <v>1</v>
      </c>
      <c r="P111" s="263" t="s">
        <v>263</v>
      </c>
      <c r="Q111" s="262">
        <v>5</v>
      </c>
      <c r="R111" s="263" t="s">
        <v>263</v>
      </c>
      <c r="S111" s="262">
        <v>5</v>
      </c>
      <c r="T111" s="264">
        <v>5</v>
      </c>
      <c r="U111" s="263" t="s">
        <v>263</v>
      </c>
      <c r="V111" s="249" t="s">
        <v>480</v>
      </c>
      <c r="W111" s="250" t="s">
        <v>204</v>
      </c>
      <c r="X111" s="251" t="s">
        <v>204</v>
      </c>
      <c r="Y111" s="251" t="s">
        <v>213</v>
      </c>
      <c r="Z111" s="251" t="s">
        <v>213</v>
      </c>
      <c r="AA111" s="251" t="s">
        <v>213</v>
      </c>
      <c r="AB111" s="242" t="s">
        <v>282</v>
      </c>
      <c r="AC111" s="268" t="s">
        <v>194</v>
      </c>
      <c r="AD111" s="268" t="s">
        <v>205</v>
      </c>
      <c r="AE111" s="268" t="s">
        <v>215</v>
      </c>
      <c r="AF111" s="268" t="s">
        <v>207</v>
      </c>
      <c r="AG111" s="271" t="s">
        <v>920</v>
      </c>
      <c r="AH111" s="271" t="s">
        <v>260</v>
      </c>
      <c r="AI111" s="294" t="s">
        <v>899</v>
      </c>
      <c r="AJ111" s="271" t="s">
        <v>260</v>
      </c>
      <c r="AK111" s="294" t="s">
        <v>899</v>
      </c>
      <c r="AL111" s="268" t="s">
        <v>253</v>
      </c>
      <c r="AM111" s="252" t="s">
        <v>480</v>
      </c>
      <c r="AN111" s="274" t="str">
        <f>IF(ISERROR(VLOOKUP(AL111,'Listas Ley Transparencia'!$H$3:$M$17,2,0)),"",VLOOKUP(AL111,'Listas Ley Transparencia'!$H$3:$M$17,2,0))</f>
        <v>El contenido público puede ser conocido y se limitará el acceso a solicitud a contenido reservado o clasificado</v>
      </c>
      <c r="AO111" s="275" t="str">
        <f>IF(ISERROR(VLOOKUP(AL111,'Listas Ley Transparencia'!$H$3:$M$17,3,0)),"",VLOOKUP(AL111,'Listas Ley Transparencia'!$H$3:$M$17,3,0))</f>
        <v>Información pública con restricción de acceso a la totalidad del contenido</v>
      </c>
      <c r="AP111" s="275" t="str">
        <f>IF(ISERROR(VLOOKUP(AL111,'Listas Ley Transparencia'!$H$3:$M$17,4,0)),"",VLOOKUP(AL111,'Listas Ley Transparencia'!$H$3:$M$17,4,0))</f>
        <v>Pública Reservada / Clasificada</v>
      </c>
      <c r="AQ111" s="276" t="str">
        <f>IF(ISERROR(VLOOKUP(AL111,'Listas Ley Transparencia'!$H$3:$M$17,6,0)),"",VLOOKUP(AL111,'Listas Ley Transparencia'!$H$3:$M$17,6,0))</f>
        <v>No Mayor a 15 años (Reservada) / Ilimitada Clasificada</v>
      </c>
      <c r="AR111" s="265" t="s">
        <v>200</v>
      </c>
      <c r="AS111" s="253">
        <v>43962</v>
      </c>
      <c r="AT111" s="266" t="s">
        <v>202</v>
      </c>
      <c r="AU111" s="266" t="s">
        <v>167</v>
      </c>
      <c r="AV111" s="311"/>
      <c r="AW111" s="281" t="s">
        <v>213</v>
      </c>
      <c r="AX111" s="282" t="s">
        <v>213</v>
      </c>
      <c r="AY111" s="283" t="s">
        <v>213</v>
      </c>
      <c r="AZ111" s="283" t="s">
        <v>213</v>
      </c>
      <c r="BA111" s="284" t="str">
        <f t="shared" si="1"/>
        <v>No</v>
      </c>
    </row>
    <row r="112" spans="1:53" ht="93" customHeight="1" x14ac:dyDescent="0.3">
      <c r="A112" s="243">
        <v>106</v>
      </c>
      <c r="B112" s="246" t="s">
        <v>873</v>
      </c>
      <c r="C112" s="244" t="s">
        <v>480</v>
      </c>
      <c r="D112" s="244" t="s">
        <v>900</v>
      </c>
      <c r="E112" s="245" t="s">
        <v>901</v>
      </c>
      <c r="F112" s="246" t="s">
        <v>480</v>
      </c>
      <c r="G112" s="246" t="s">
        <v>480</v>
      </c>
      <c r="H112" s="246" t="s">
        <v>868</v>
      </c>
      <c r="I112" s="246" t="s">
        <v>868</v>
      </c>
      <c r="J112" s="246" t="s">
        <v>868</v>
      </c>
      <c r="K112" s="256" t="s">
        <v>480</v>
      </c>
      <c r="L112" s="248" t="s">
        <v>480</v>
      </c>
      <c r="M112" s="292" t="s">
        <v>268</v>
      </c>
      <c r="N112" s="263" t="s">
        <v>278</v>
      </c>
      <c r="O112" s="262">
        <v>1</v>
      </c>
      <c r="P112" s="263" t="s">
        <v>263</v>
      </c>
      <c r="Q112" s="262">
        <v>5</v>
      </c>
      <c r="R112" s="263" t="s">
        <v>263</v>
      </c>
      <c r="S112" s="262">
        <v>5</v>
      </c>
      <c r="T112" s="264">
        <v>5</v>
      </c>
      <c r="U112" s="263" t="s">
        <v>263</v>
      </c>
      <c r="V112" s="249" t="s">
        <v>480</v>
      </c>
      <c r="W112" s="250" t="s">
        <v>213</v>
      </c>
      <c r="X112" s="251" t="s">
        <v>213</v>
      </c>
      <c r="Y112" s="251" t="s">
        <v>213</v>
      </c>
      <c r="Z112" s="251" t="s">
        <v>213</v>
      </c>
      <c r="AA112" s="251" t="s">
        <v>213</v>
      </c>
      <c r="AB112" s="242" t="s">
        <v>282</v>
      </c>
      <c r="AC112" s="268" t="s">
        <v>194</v>
      </c>
      <c r="AD112" s="268" t="s">
        <v>205</v>
      </c>
      <c r="AE112" s="268" t="s">
        <v>215</v>
      </c>
      <c r="AF112" s="268" t="s">
        <v>207</v>
      </c>
      <c r="AG112" s="271" t="s">
        <v>919</v>
      </c>
      <c r="AH112" s="271" t="s">
        <v>260</v>
      </c>
      <c r="AI112" s="294" t="s">
        <v>899</v>
      </c>
      <c r="AJ112" s="271" t="s">
        <v>260</v>
      </c>
      <c r="AK112" s="318" t="s">
        <v>554</v>
      </c>
      <c r="AL112" s="268" t="s">
        <v>257</v>
      </c>
      <c r="AM112" s="252" t="s">
        <v>480</v>
      </c>
      <c r="AN112" s="274" t="str">
        <f>IF(ISERROR(VLOOKUP(AL112,'Listas Ley Transparencia'!$H$3:$M$17,2,0)),"",VLOOKUP(AL112,'Listas Ley Transparencia'!$H$3:$M$17,2,0))</f>
        <v>Información pública y de conocimiento general</v>
      </c>
      <c r="AO112" s="275" t="str">
        <f>IF(ISERROR(VLOOKUP(AL112,'Listas Ley Transparencia'!$H$3:$M$17,3,0)),"",VLOOKUP(AL112,'Listas Ley Transparencia'!$H$3:$M$17,3,0))</f>
        <v>Información pública y de conocimiento general</v>
      </c>
      <c r="AP112" s="275" t="str">
        <f>IF(ISERROR(VLOOKUP(AL112,'Listas Ley Transparencia'!$H$3:$M$17,4,0)),"",VLOOKUP(AL112,'Listas Ley Transparencia'!$H$3:$M$17,4,0))</f>
        <v>Pública</v>
      </c>
      <c r="AQ112" s="276" t="str">
        <f>IF(ISERROR(VLOOKUP(AL112,'Listas Ley Transparencia'!$H$3:$M$17,6,0)),"",VLOOKUP(AL112,'Listas Ley Transparencia'!$H$3:$M$17,6,0))</f>
        <v>No Aplica</v>
      </c>
      <c r="AR112" s="265" t="s">
        <v>200</v>
      </c>
      <c r="AS112" s="253">
        <v>43962</v>
      </c>
      <c r="AT112" s="266" t="s">
        <v>250</v>
      </c>
      <c r="AU112" s="266" t="s">
        <v>231</v>
      </c>
      <c r="AV112" s="242"/>
      <c r="AW112" s="281" t="s">
        <v>213</v>
      </c>
      <c r="AX112" s="282" t="s">
        <v>213</v>
      </c>
      <c r="AY112" s="283" t="s">
        <v>213</v>
      </c>
      <c r="AZ112" s="283" t="s">
        <v>213</v>
      </c>
      <c r="BA112" s="284" t="str">
        <f t="shared" si="1"/>
        <v>No</v>
      </c>
    </row>
    <row r="113" spans="1:53" ht="93" customHeight="1" x14ac:dyDescent="0.3">
      <c r="A113" s="243">
        <v>107</v>
      </c>
      <c r="B113" s="246" t="s">
        <v>873</v>
      </c>
      <c r="C113" s="246" t="s">
        <v>874</v>
      </c>
      <c r="D113" s="246" t="s">
        <v>902</v>
      </c>
      <c r="E113" s="245" t="s">
        <v>903</v>
      </c>
      <c r="F113" s="244" t="s">
        <v>877</v>
      </c>
      <c r="G113" s="244">
        <v>2023</v>
      </c>
      <c r="H113" s="246" t="s">
        <v>904</v>
      </c>
      <c r="I113" s="246" t="s">
        <v>905</v>
      </c>
      <c r="J113" s="255" t="s">
        <v>554</v>
      </c>
      <c r="K113" s="256" t="s">
        <v>480</v>
      </c>
      <c r="L113" s="248" t="s">
        <v>480</v>
      </c>
      <c r="M113" s="292" t="s">
        <v>272</v>
      </c>
      <c r="N113" s="263" t="s">
        <v>278</v>
      </c>
      <c r="O113" s="262">
        <v>1</v>
      </c>
      <c r="P113" s="263" t="s">
        <v>263</v>
      </c>
      <c r="Q113" s="262">
        <v>5</v>
      </c>
      <c r="R113" s="263" t="s">
        <v>263</v>
      </c>
      <c r="S113" s="262">
        <v>5</v>
      </c>
      <c r="T113" s="264">
        <v>5</v>
      </c>
      <c r="U113" s="263" t="s">
        <v>263</v>
      </c>
      <c r="V113" s="249" t="s">
        <v>480</v>
      </c>
      <c r="W113" s="250" t="s">
        <v>204</v>
      </c>
      <c r="X113" s="251" t="s">
        <v>204</v>
      </c>
      <c r="Y113" s="251" t="s">
        <v>213</v>
      </c>
      <c r="Z113" s="251" t="s">
        <v>213</v>
      </c>
      <c r="AA113" s="251" t="s">
        <v>213</v>
      </c>
      <c r="AB113" s="242" t="s">
        <v>282</v>
      </c>
      <c r="AC113" s="268" t="s">
        <v>194</v>
      </c>
      <c r="AD113" s="268" t="s">
        <v>205</v>
      </c>
      <c r="AE113" s="268" t="s">
        <v>215</v>
      </c>
      <c r="AF113" s="268" t="s">
        <v>207</v>
      </c>
      <c r="AG113" s="271" t="s">
        <v>921</v>
      </c>
      <c r="AH113" s="271" t="s">
        <v>260</v>
      </c>
      <c r="AI113" s="294" t="s">
        <v>899</v>
      </c>
      <c r="AJ113" s="271" t="s">
        <v>260</v>
      </c>
      <c r="AK113" s="294" t="s">
        <v>908</v>
      </c>
      <c r="AL113" s="268" t="s">
        <v>257</v>
      </c>
      <c r="AM113" s="252" t="s">
        <v>480</v>
      </c>
      <c r="AN113" s="274" t="str">
        <f>IF(ISERROR(VLOOKUP(AL113,'Listas Ley Transparencia'!$H$3:$M$17,2,0)),"",VLOOKUP(AL113,'Listas Ley Transparencia'!$H$3:$M$17,2,0))</f>
        <v>Información pública y de conocimiento general</v>
      </c>
      <c r="AO113" s="275" t="str">
        <f>IF(ISERROR(VLOOKUP(AL113,'Listas Ley Transparencia'!$H$3:$M$17,3,0)),"",VLOOKUP(AL113,'Listas Ley Transparencia'!$H$3:$M$17,3,0))</f>
        <v>Información pública y de conocimiento general</v>
      </c>
      <c r="AP113" s="275" t="str">
        <f>IF(ISERROR(VLOOKUP(AL113,'Listas Ley Transparencia'!$H$3:$M$17,4,0)),"",VLOOKUP(AL113,'Listas Ley Transparencia'!$H$3:$M$17,4,0))</f>
        <v>Pública</v>
      </c>
      <c r="AQ113" s="276" t="str">
        <f>IF(ISERROR(VLOOKUP(AL113,'Listas Ley Transparencia'!$H$3:$M$17,6,0)),"",VLOOKUP(AL113,'Listas Ley Transparencia'!$H$3:$M$17,6,0))</f>
        <v>No Aplica</v>
      </c>
      <c r="AR113" s="265" t="s">
        <v>200</v>
      </c>
      <c r="AS113" s="253">
        <v>43962</v>
      </c>
      <c r="AT113" s="266" t="s">
        <v>250</v>
      </c>
      <c r="AU113" s="266" t="s">
        <v>167</v>
      </c>
      <c r="AV113" s="242"/>
      <c r="AW113" s="281" t="s">
        <v>213</v>
      </c>
      <c r="AX113" s="282" t="s">
        <v>213</v>
      </c>
      <c r="AY113" s="283" t="s">
        <v>213</v>
      </c>
      <c r="AZ113" s="283" t="s">
        <v>213</v>
      </c>
      <c r="BA113" s="284" t="str">
        <f t="shared" si="1"/>
        <v>No</v>
      </c>
    </row>
    <row r="114" spans="1:53" ht="93" customHeight="1" x14ac:dyDescent="0.3">
      <c r="A114" s="243">
        <v>108</v>
      </c>
      <c r="B114" s="246" t="s">
        <v>873</v>
      </c>
      <c r="C114" s="246" t="s">
        <v>874</v>
      </c>
      <c r="D114" s="246" t="s">
        <v>906</v>
      </c>
      <c r="E114" s="254" t="s">
        <v>907</v>
      </c>
      <c r="F114" s="244" t="s">
        <v>877</v>
      </c>
      <c r="G114" s="246">
        <v>2023</v>
      </c>
      <c r="H114" s="246" t="s">
        <v>868</v>
      </c>
      <c r="I114" s="246" t="s">
        <v>868</v>
      </c>
      <c r="J114" s="258" t="s">
        <v>908</v>
      </c>
      <c r="K114" s="256" t="s">
        <v>480</v>
      </c>
      <c r="L114" s="248" t="s">
        <v>480</v>
      </c>
      <c r="M114" s="292" t="s">
        <v>272</v>
      </c>
      <c r="N114" s="263" t="s">
        <v>276</v>
      </c>
      <c r="O114" s="262">
        <v>5</v>
      </c>
      <c r="P114" s="263" t="s">
        <v>263</v>
      </c>
      <c r="Q114" s="262">
        <v>5</v>
      </c>
      <c r="R114" s="263" t="s">
        <v>263</v>
      </c>
      <c r="S114" s="262">
        <v>5</v>
      </c>
      <c r="T114" s="264">
        <v>5</v>
      </c>
      <c r="U114" s="263" t="s">
        <v>263</v>
      </c>
      <c r="V114" s="249" t="s">
        <v>480</v>
      </c>
      <c r="W114" s="250" t="s">
        <v>204</v>
      </c>
      <c r="X114" s="251" t="s">
        <v>213</v>
      </c>
      <c r="Y114" s="251" t="s">
        <v>204</v>
      </c>
      <c r="Z114" s="251" t="s">
        <v>213</v>
      </c>
      <c r="AA114" s="251" t="s">
        <v>204</v>
      </c>
      <c r="AB114" s="242" t="s">
        <v>284</v>
      </c>
      <c r="AC114" s="268" t="s">
        <v>194</v>
      </c>
      <c r="AD114" s="268" t="s">
        <v>214</v>
      </c>
      <c r="AE114" s="268" t="s">
        <v>237</v>
      </c>
      <c r="AF114" s="268" t="s">
        <v>207</v>
      </c>
      <c r="AG114" s="271" t="s">
        <v>919</v>
      </c>
      <c r="AH114" s="271" t="s">
        <v>260</v>
      </c>
      <c r="AI114" s="294" t="s">
        <v>868</v>
      </c>
      <c r="AJ114" s="271" t="s">
        <v>260</v>
      </c>
      <c r="AK114" s="294" t="s">
        <v>868</v>
      </c>
      <c r="AL114" s="268" t="s">
        <v>198</v>
      </c>
      <c r="AM114" s="252" t="s">
        <v>662</v>
      </c>
      <c r="AN114" s="274" t="str">
        <f>IF(ISERROR(VLOOKUP(AL114,'Listas Ley Transparencia'!$H$3:$M$17,2,0)),"",VLOOKUP(AL114,'Listas Ley Transparencia'!$H$3:$M$17,2,0))</f>
        <v>Información exceptuada por daño de derechos a personas naturales o jurídicas. Artículo 18 Ley 1712 de 2014</v>
      </c>
      <c r="AO114" s="275" t="str">
        <f>IF(ISERROR(VLOOKUP(AL114,'Listas Ley Transparencia'!$H$3:$M$17,3,0)),"",VLOOKUP(AL114,'Listas Ley Transparencia'!$H$3:$M$17,3,0))</f>
        <v>El derecho de toda persona a la intimidad, bajo las limitaciones propias que impone la condición de servidor publico, en concordancia con lo estipulado</v>
      </c>
      <c r="AP114" s="275" t="str">
        <f>IF(ISERROR(VLOOKUP(AL114,'Listas Ley Transparencia'!$H$3:$M$17,4,0)),"",VLOOKUP(AL114,'Listas Ley Transparencia'!$H$3:$M$17,4,0))</f>
        <v>Pública Clasificada</v>
      </c>
      <c r="AQ114" s="276" t="str">
        <f>IF(ISERROR(VLOOKUP(AL114,'Listas Ley Transparencia'!$H$3:$M$17,6,0)),"",VLOOKUP(AL114,'Listas Ley Transparencia'!$H$3:$M$17,6,0))</f>
        <v>Ilimitada</v>
      </c>
      <c r="AR114" s="265" t="s">
        <v>210</v>
      </c>
      <c r="AS114" s="251" t="s">
        <v>924</v>
      </c>
      <c r="AT114" s="266" t="s">
        <v>250</v>
      </c>
      <c r="AU114" s="266" t="s">
        <v>231</v>
      </c>
      <c r="AV114" s="242"/>
      <c r="AW114" s="281" t="s">
        <v>213</v>
      </c>
      <c r="AX114" s="282" t="s">
        <v>213</v>
      </c>
      <c r="AY114" s="283" t="s">
        <v>213</v>
      </c>
      <c r="AZ114" s="283" t="s">
        <v>213</v>
      </c>
      <c r="BA114" s="284" t="str">
        <f t="shared" si="1"/>
        <v>No</v>
      </c>
    </row>
    <row r="115" spans="1:53" ht="93" customHeight="1" x14ac:dyDescent="0.3">
      <c r="A115" s="243">
        <v>109</v>
      </c>
      <c r="B115" s="246" t="s">
        <v>873</v>
      </c>
      <c r="C115" s="246" t="s">
        <v>874</v>
      </c>
      <c r="D115" s="244" t="s">
        <v>909</v>
      </c>
      <c r="E115" s="245" t="s">
        <v>910</v>
      </c>
      <c r="F115" s="244" t="s">
        <v>877</v>
      </c>
      <c r="G115" s="246">
        <v>2023</v>
      </c>
      <c r="H115" s="246" t="s">
        <v>868</v>
      </c>
      <c r="I115" s="246" t="s">
        <v>868</v>
      </c>
      <c r="J115" s="246" t="s">
        <v>868</v>
      </c>
      <c r="K115" s="256" t="s">
        <v>480</v>
      </c>
      <c r="L115" s="248" t="s">
        <v>480</v>
      </c>
      <c r="M115" s="292" t="s">
        <v>272</v>
      </c>
      <c r="N115" s="263" t="s">
        <v>278</v>
      </c>
      <c r="O115" s="262">
        <v>1</v>
      </c>
      <c r="P115" s="263" t="s">
        <v>264</v>
      </c>
      <c r="Q115" s="262">
        <v>3</v>
      </c>
      <c r="R115" s="263" t="s">
        <v>264</v>
      </c>
      <c r="S115" s="262">
        <v>3</v>
      </c>
      <c r="T115" s="264">
        <v>3</v>
      </c>
      <c r="U115" s="263" t="s">
        <v>264</v>
      </c>
      <c r="V115" s="249" t="s">
        <v>480</v>
      </c>
      <c r="W115" s="250" t="s">
        <v>204</v>
      </c>
      <c r="X115" s="251" t="s">
        <v>204</v>
      </c>
      <c r="Y115" s="251" t="s">
        <v>213</v>
      </c>
      <c r="Z115" s="251" t="s">
        <v>213</v>
      </c>
      <c r="AA115" s="251" t="s">
        <v>213</v>
      </c>
      <c r="AB115" s="242" t="s">
        <v>282</v>
      </c>
      <c r="AC115" s="268" t="s">
        <v>194</v>
      </c>
      <c r="AD115" s="268" t="s">
        <v>205</v>
      </c>
      <c r="AE115" s="268" t="s">
        <v>215</v>
      </c>
      <c r="AF115" s="268" t="s">
        <v>207</v>
      </c>
      <c r="AG115" s="271" t="s">
        <v>919</v>
      </c>
      <c r="AH115" s="271" t="s">
        <v>260</v>
      </c>
      <c r="AI115" s="294" t="s">
        <v>868</v>
      </c>
      <c r="AJ115" s="271" t="s">
        <v>260</v>
      </c>
      <c r="AK115" s="294" t="s">
        <v>868</v>
      </c>
      <c r="AL115" s="268" t="s">
        <v>253</v>
      </c>
      <c r="AM115" s="252" t="s">
        <v>480</v>
      </c>
      <c r="AN115" s="274" t="str">
        <f>IF(ISERROR(VLOOKUP(AL115,'Listas Ley Transparencia'!$H$3:$M$17,2,0)),"",VLOOKUP(AL115,'Listas Ley Transparencia'!$H$3:$M$17,2,0))</f>
        <v>El contenido público puede ser conocido y se limitará el acceso a solicitud a contenido reservado o clasificado</v>
      </c>
      <c r="AO115" s="275" t="str">
        <f>IF(ISERROR(VLOOKUP(AL115,'Listas Ley Transparencia'!$H$3:$M$17,3,0)),"",VLOOKUP(AL115,'Listas Ley Transparencia'!$H$3:$M$17,3,0))</f>
        <v>Información pública con restricción de acceso a la totalidad del contenido</v>
      </c>
      <c r="AP115" s="275" t="str">
        <f>IF(ISERROR(VLOOKUP(AL115,'Listas Ley Transparencia'!$H$3:$M$17,4,0)),"",VLOOKUP(AL115,'Listas Ley Transparencia'!$H$3:$M$17,4,0))</f>
        <v>Pública Reservada / Clasificada</v>
      </c>
      <c r="AQ115" s="276" t="str">
        <f>IF(ISERROR(VLOOKUP(AL115,'Listas Ley Transparencia'!$H$3:$M$17,6,0)),"",VLOOKUP(AL115,'Listas Ley Transparencia'!$H$3:$M$17,6,0))</f>
        <v>No Mayor a 15 años (Reservada) / Ilimitada Clasificada</v>
      </c>
      <c r="AR115" s="265" t="s">
        <v>200</v>
      </c>
      <c r="AS115" s="251">
        <v>2014</v>
      </c>
      <c r="AT115" s="266" t="s">
        <v>250</v>
      </c>
      <c r="AU115" s="266" t="s">
        <v>167</v>
      </c>
      <c r="AV115" s="242"/>
      <c r="AW115" s="281" t="s">
        <v>213</v>
      </c>
      <c r="AX115" s="282" t="s">
        <v>213</v>
      </c>
      <c r="AY115" s="283" t="s">
        <v>213</v>
      </c>
      <c r="AZ115" s="283" t="s">
        <v>213</v>
      </c>
      <c r="BA115" s="284" t="str">
        <f t="shared" si="1"/>
        <v>No</v>
      </c>
    </row>
    <row r="116" spans="1:53" ht="93" customHeight="1" x14ac:dyDescent="0.3">
      <c r="A116" s="243">
        <v>110</v>
      </c>
      <c r="B116" s="246" t="s">
        <v>873</v>
      </c>
      <c r="C116" s="244" t="s">
        <v>480</v>
      </c>
      <c r="D116" s="246" t="s">
        <v>911</v>
      </c>
      <c r="E116" s="254" t="s">
        <v>912</v>
      </c>
      <c r="F116" s="246" t="s">
        <v>480</v>
      </c>
      <c r="G116" s="246" t="s">
        <v>913</v>
      </c>
      <c r="H116" s="246" t="s">
        <v>868</v>
      </c>
      <c r="I116" s="246" t="s">
        <v>868</v>
      </c>
      <c r="J116" s="246" t="s">
        <v>868</v>
      </c>
      <c r="K116" s="256" t="s">
        <v>480</v>
      </c>
      <c r="L116" s="248" t="s">
        <v>480</v>
      </c>
      <c r="M116" s="292" t="s">
        <v>270</v>
      </c>
      <c r="N116" s="263" t="s">
        <v>278</v>
      </c>
      <c r="O116" s="262">
        <v>1</v>
      </c>
      <c r="P116" s="263" t="s">
        <v>265</v>
      </c>
      <c r="Q116" s="262">
        <v>1</v>
      </c>
      <c r="R116" s="263" t="s">
        <v>265</v>
      </c>
      <c r="S116" s="262">
        <v>1</v>
      </c>
      <c r="T116" s="264">
        <v>1</v>
      </c>
      <c r="U116" s="263" t="s">
        <v>265</v>
      </c>
      <c r="V116" s="249" t="s">
        <v>480</v>
      </c>
      <c r="W116" s="250" t="s">
        <v>200</v>
      </c>
      <c r="X116" s="251" t="s">
        <v>200</v>
      </c>
      <c r="Y116" s="251" t="s">
        <v>200</v>
      </c>
      <c r="Z116" s="251" t="s">
        <v>200</v>
      </c>
      <c r="AA116" s="251" t="s">
        <v>200</v>
      </c>
      <c r="AB116" s="242" t="s">
        <v>200</v>
      </c>
      <c r="AC116" s="268" t="s">
        <v>200</v>
      </c>
      <c r="AD116" s="268" t="s">
        <v>200</v>
      </c>
      <c r="AE116" s="268" t="s">
        <v>244</v>
      </c>
      <c r="AF116" s="268" t="s">
        <v>207</v>
      </c>
      <c r="AG116" s="268" t="s">
        <v>922</v>
      </c>
      <c r="AH116" s="271" t="s">
        <v>260</v>
      </c>
      <c r="AI116" s="294" t="s">
        <v>868</v>
      </c>
      <c r="AJ116" s="271" t="s">
        <v>260</v>
      </c>
      <c r="AK116" s="294" t="s">
        <v>868</v>
      </c>
      <c r="AL116" s="268" t="s">
        <v>257</v>
      </c>
      <c r="AM116" s="252" t="s">
        <v>480</v>
      </c>
      <c r="AN116" s="274" t="str">
        <f>IF(ISERROR(VLOOKUP(AL116,'Listas Ley Transparencia'!$H$3:$M$17,2,0)),"",VLOOKUP(AL116,'Listas Ley Transparencia'!$H$3:$M$17,2,0))</f>
        <v>Información pública y de conocimiento general</v>
      </c>
      <c r="AO116" s="275" t="str">
        <f>IF(ISERROR(VLOOKUP(AL116,'Listas Ley Transparencia'!$H$3:$M$17,3,0)),"",VLOOKUP(AL116,'Listas Ley Transparencia'!$H$3:$M$17,3,0))</f>
        <v>Información pública y de conocimiento general</v>
      </c>
      <c r="AP116" s="275" t="str">
        <f>IF(ISERROR(VLOOKUP(AL116,'Listas Ley Transparencia'!$H$3:$M$17,4,0)),"",VLOOKUP(AL116,'Listas Ley Transparencia'!$H$3:$M$17,4,0))</f>
        <v>Pública</v>
      </c>
      <c r="AQ116" s="276" t="str">
        <f>IF(ISERROR(VLOOKUP(AL116,'Listas Ley Transparencia'!$H$3:$M$17,6,0)),"",VLOOKUP(AL116,'Listas Ley Transparencia'!$H$3:$M$17,6,0))</f>
        <v>No Aplica</v>
      </c>
      <c r="AR116" s="265" t="s">
        <v>200</v>
      </c>
      <c r="AS116" s="251" t="s">
        <v>480</v>
      </c>
      <c r="AT116" s="266" t="s">
        <v>250</v>
      </c>
      <c r="AU116" s="266" t="s">
        <v>200</v>
      </c>
      <c r="AV116" s="242"/>
      <c r="AW116" s="281" t="s">
        <v>200</v>
      </c>
      <c r="AX116" s="282" t="s">
        <v>213</v>
      </c>
      <c r="AY116" s="283" t="s">
        <v>213</v>
      </c>
      <c r="AZ116" s="283" t="s">
        <v>213</v>
      </c>
      <c r="BA116" s="284" t="str">
        <f t="shared" si="1"/>
        <v>No</v>
      </c>
    </row>
    <row r="117" spans="1:53" ht="93" customHeight="1" x14ac:dyDescent="0.3">
      <c r="A117" s="243">
        <v>111</v>
      </c>
      <c r="B117" s="244" t="s">
        <v>925</v>
      </c>
      <c r="C117" s="244" t="s">
        <v>480</v>
      </c>
      <c r="D117" s="246" t="s">
        <v>926</v>
      </c>
      <c r="E117" s="245" t="s">
        <v>927</v>
      </c>
      <c r="F117" s="244" t="s">
        <v>480</v>
      </c>
      <c r="G117" s="244">
        <v>2023</v>
      </c>
      <c r="H117" s="246" t="s">
        <v>928</v>
      </c>
      <c r="I117" s="246" t="s">
        <v>925</v>
      </c>
      <c r="J117" s="246" t="s">
        <v>925</v>
      </c>
      <c r="K117" s="247" t="s">
        <v>518</v>
      </c>
      <c r="L117" s="246" t="s">
        <v>926</v>
      </c>
      <c r="M117" s="292" t="s">
        <v>169</v>
      </c>
      <c r="N117" s="261" t="s">
        <v>278</v>
      </c>
      <c r="O117" s="262">
        <f>IFERROR(VLOOKUP(N117,'[2]Listas Generales'!$B$25:$C$29,2,0),0)</f>
        <v>1</v>
      </c>
      <c r="P117" s="261" t="s">
        <v>263</v>
      </c>
      <c r="Q117" s="262">
        <f>IFERROR(VLOOKUP(P117,'[2]Listas Generales'!$B$32:$C$36,2,0),0)</f>
        <v>5</v>
      </c>
      <c r="R117" s="261" t="s">
        <v>263</v>
      </c>
      <c r="S117" s="262">
        <f>IFERROR(VLOOKUP(R117,'[2]Listas Generales'!$B$40:$C$44,2,0),0)</f>
        <v>5</v>
      </c>
      <c r="T117" s="262">
        <f>IF(OR(O117=0,Q117=0,S117=0),0,IF(AND(O117=1,Q117=1,S117=1),1,(IF(OR(AND(O117=5,Q117=5),AND(Q117=5,S117=5),AND(O117=5,S117=5),AND(O117=5,Q117=5,S117=5)),5,3))))</f>
        <v>5</v>
      </c>
      <c r="U117" s="261" t="str">
        <f>IFERROR(VLOOKUP(T117,'[2]Listas Generales'!$B$4:$C$7,2,0),"-")</f>
        <v>Alto</v>
      </c>
      <c r="V117" s="237" t="s">
        <v>480</v>
      </c>
      <c r="W117" s="250" t="s">
        <v>204</v>
      </c>
      <c r="X117" s="251" t="s">
        <v>204</v>
      </c>
      <c r="Y117" s="251" t="s">
        <v>213</v>
      </c>
      <c r="Z117" s="251" t="s">
        <v>213</v>
      </c>
      <c r="AA117" s="251" t="s">
        <v>213</v>
      </c>
      <c r="AB117" s="242" t="s">
        <v>282</v>
      </c>
      <c r="AC117" s="268" t="s">
        <v>194</v>
      </c>
      <c r="AD117" s="268" t="s">
        <v>229</v>
      </c>
      <c r="AE117" s="268" t="s">
        <v>215</v>
      </c>
      <c r="AF117" s="268" t="s">
        <v>207</v>
      </c>
      <c r="AG117" s="329">
        <v>2016</v>
      </c>
      <c r="AH117" s="329" t="s">
        <v>392</v>
      </c>
      <c r="AI117" s="294" t="s">
        <v>480</v>
      </c>
      <c r="AJ117" s="329" t="s">
        <v>392</v>
      </c>
      <c r="AK117" s="293" t="s">
        <v>480</v>
      </c>
      <c r="AL117" s="268" t="s">
        <v>257</v>
      </c>
      <c r="AM117" s="252" t="s">
        <v>480</v>
      </c>
      <c r="AN117" s="274" t="str">
        <f>IF(ISERROR(VLOOKUP(AL117,'Listas Ley Transparencia'!$H$3:$M$17,2,0)),"",VLOOKUP(AL117,'Listas Ley Transparencia'!$H$3:$M$17,2,0))</f>
        <v>Información pública y de conocimiento general</v>
      </c>
      <c r="AO117" s="275" t="str">
        <f>IF(ISERROR(VLOOKUP(AL117,'Listas Ley Transparencia'!$H$3:$M$17,3,0)),"",VLOOKUP(AL117,'Listas Ley Transparencia'!$H$3:$M$17,3,0))</f>
        <v>Información pública y de conocimiento general</v>
      </c>
      <c r="AP117" s="275" t="str">
        <f>IF(ISERROR(VLOOKUP(AL117,'Listas Ley Transparencia'!$H$3:$M$17,4,0)),"",VLOOKUP(AL117,'Listas Ley Transparencia'!$H$3:$M$17,4,0))</f>
        <v>Pública</v>
      </c>
      <c r="AQ117" s="276" t="str">
        <f>IF(ISERROR(VLOOKUP(AL117,'Listas Ley Transparencia'!$H$3:$M$17,6,0)),"",VLOOKUP(AL117,'Listas Ley Transparencia'!$H$3:$M$17,6,0))</f>
        <v>No Aplica</v>
      </c>
      <c r="AR117" s="265" t="s">
        <v>200</v>
      </c>
      <c r="AS117" s="253" t="s">
        <v>480</v>
      </c>
      <c r="AT117" s="266" t="s">
        <v>247</v>
      </c>
      <c r="AU117" s="266" t="s">
        <v>228</v>
      </c>
      <c r="AV117" s="242"/>
      <c r="AW117" s="281" t="s">
        <v>213</v>
      </c>
      <c r="AX117" s="282" t="s">
        <v>213</v>
      </c>
      <c r="AY117" s="283" t="s">
        <v>204</v>
      </c>
      <c r="AZ117" s="283" t="s">
        <v>213</v>
      </c>
      <c r="BA117" s="280" t="str">
        <f>IF(OR(AX117="Si",AY117="Si",AZ117="Si"),"Si","No")</f>
        <v>Si</v>
      </c>
    </row>
    <row r="118" spans="1:53" ht="93" customHeight="1" x14ac:dyDescent="0.3">
      <c r="A118" s="243">
        <v>112</v>
      </c>
      <c r="B118" s="244" t="s">
        <v>925</v>
      </c>
      <c r="C118" s="244" t="s">
        <v>929</v>
      </c>
      <c r="D118" s="246" t="s">
        <v>930</v>
      </c>
      <c r="E118" s="245" t="s">
        <v>931</v>
      </c>
      <c r="F118" s="244" t="s">
        <v>932</v>
      </c>
      <c r="G118" s="244">
        <v>2023</v>
      </c>
      <c r="H118" s="246" t="s">
        <v>933</v>
      </c>
      <c r="I118" s="246" t="s">
        <v>934</v>
      </c>
      <c r="J118" s="246" t="s">
        <v>935</v>
      </c>
      <c r="K118" s="247" t="s">
        <v>686</v>
      </c>
      <c r="L118" s="246" t="s">
        <v>930</v>
      </c>
      <c r="M118" s="292" t="s">
        <v>169</v>
      </c>
      <c r="N118" s="263" t="s">
        <v>278</v>
      </c>
      <c r="O118" s="262">
        <f>IFERROR(VLOOKUP(N118,'[2]Listas Generales'!$B$25:$C$29,2,0),0)</f>
        <v>1</v>
      </c>
      <c r="P118" s="263" t="s">
        <v>263</v>
      </c>
      <c r="Q118" s="262">
        <f>IFERROR(VLOOKUP(P118,'[2]Listas Generales'!$B$32:$C$36,2,0),0)</f>
        <v>5</v>
      </c>
      <c r="R118" s="263" t="s">
        <v>263</v>
      </c>
      <c r="S118" s="262">
        <f>IFERROR(VLOOKUP(R118,'[2]Listas Generales'!$B$40:$C$44,2,0),0)</f>
        <v>5</v>
      </c>
      <c r="T118" s="264">
        <f t="shared" ref="T118:T136" si="2">IF(OR(O118=0,Q118=0,S118=0),0,IF(AND(O118=1,Q118=1,S118=1),1,(IF(OR(AND(O118=5,Q118=5),AND(Q118=5,S118=5),AND(O118=5,S118=5),AND(O118=5,Q118=5,S118=5)),5,3))))</f>
        <v>5</v>
      </c>
      <c r="U118" s="261" t="str">
        <f>IFERROR(VLOOKUP(T118,'[2]Listas Generales'!$B$4:$C$7,2,0),"-")</f>
        <v>Alto</v>
      </c>
      <c r="V118" s="249" t="s">
        <v>480</v>
      </c>
      <c r="W118" s="250" t="s">
        <v>204</v>
      </c>
      <c r="X118" s="251" t="s">
        <v>204</v>
      </c>
      <c r="Y118" s="251" t="s">
        <v>204</v>
      </c>
      <c r="Z118" s="251" t="s">
        <v>204</v>
      </c>
      <c r="AA118" s="251" t="s">
        <v>213</v>
      </c>
      <c r="AB118" s="242" t="s">
        <v>282</v>
      </c>
      <c r="AC118" s="268" t="s">
        <v>194</v>
      </c>
      <c r="AD118" s="268" t="s">
        <v>229</v>
      </c>
      <c r="AE118" s="268" t="s">
        <v>221</v>
      </c>
      <c r="AF118" s="268" t="s">
        <v>207</v>
      </c>
      <c r="AG118" s="329">
        <v>2016</v>
      </c>
      <c r="AH118" s="329" t="s">
        <v>260</v>
      </c>
      <c r="AI118" s="294" t="s">
        <v>934</v>
      </c>
      <c r="AJ118" s="329" t="s">
        <v>260</v>
      </c>
      <c r="AK118" s="331" t="s">
        <v>935</v>
      </c>
      <c r="AL118" s="268" t="s">
        <v>257</v>
      </c>
      <c r="AM118" s="252" t="s">
        <v>480</v>
      </c>
      <c r="AN118" s="274" t="str">
        <f>IF(ISERROR(VLOOKUP(AL118,'Listas Ley Transparencia'!$H$3:$M$17,2,0)),"",VLOOKUP(AL118,'Listas Ley Transparencia'!$H$3:$M$17,2,0))</f>
        <v>Información pública y de conocimiento general</v>
      </c>
      <c r="AO118" s="275" t="str">
        <f>IF(ISERROR(VLOOKUP(AL118,'Listas Ley Transparencia'!$H$3:$M$17,3,0)),"",VLOOKUP(AL118,'Listas Ley Transparencia'!$H$3:$M$17,3,0))</f>
        <v>Información pública y de conocimiento general</v>
      </c>
      <c r="AP118" s="275" t="str">
        <f>IF(ISERROR(VLOOKUP(AL118,'Listas Ley Transparencia'!$H$3:$M$17,4,0)),"",VLOOKUP(AL118,'Listas Ley Transparencia'!$H$3:$M$17,4,0))</f>
        <v>Pública</v>
      </c>
      <c r="AQ118" s="276" t="str">
        <f>IF(ISERROR(VLOOKUP(AL118,'Listas Ley Transparencia'!$H$3:$M$17,6,0)),"",VLOOKUP(AL118,'Listas Ley Transparencia'!$H$3:$M$17,6,0))</f>
        <v>No Aplica</v>
      </c>
      <c r="AR118" s="265" t="s">
        <v>200</v>
      </c>
      <c r="AS118" s="253" t="s">
        <v>480</v>
      </c>
      <c r="AT118" s="266" t="s">
        <v>243</v>
      </c>
      <c r="AU118" s="266" t="s">
        <v>212</v>
      </c>
      <c r="AV118" s="242"/>
      <c r="AW118" s="281" t="s">
        <v>213</v>
      </c>
      <c r="AX118" s="282" t="s">
        <v>213</v>
      </c>
      <c r="AY118" s="283" t="s">
        <v>204</v>
      </c>
      <c r="AZ118" s="283" t="s">
        <v>213</v>
      </c>
      <c r="BA118" s="284" t="str">
        <f t="shared" ref="BA118:BA136" si="3">IF(OR(AX118="Si",AY118="Si",AZ118="Si"),"Si","No")</f>
        <v>Si</v>
      </c>
    </row>
    <row r="119" spans="1:53" ht="93" customHeight="1" x14ac:dyDescent="0.3">
      <c r="A119" s="243">
        <v>113</v>
      </c>
      <c r="B119" s="244" t="s">
        <v>925</v>
      </c>
      <c r="C119" s="244" t="s">
        <v>929</v>
      </c>
      <c r="D119" s="246" t="s">
        <v>936</v>
      </c>
      <c r="E119" s="254" t="s">
        <v>937</v>
      </c>
      <c r="F119" s="244" t="s">
        <v>932</v>
      </c>
      <c r="G119" s="246">
        <v>2023</v>
      </c>
      <c r="H119" s="246" t="s">
        <v>938</v>
      </c>
      <c r="I119" s="244" t="s">
        <v>925</v>
      </c>
      <c r="J119" s="244" t="s">
        <v>925</v>
      </c>
      <c r="K119" s="256" t="s">
        <v>939</v>
      </c>
      <c r="L119" s="257" t="s">
        <v>936</v>
      </c>
      <c r="M119" s="292" t="s">
        <v>169</v>
      </c>
      <c r="N119" s="263" t="s">
        <v>278</v>
      </c>
      <c r="O119" s="262">
        <f>IFERROR(VLOOKUP(N119,'[2]Listas Generales'!$B$25:$C$29,2,0),0)</f>
        <v>1</v>
      </c>
      <c r="P119" s="263" t="s">
        <v>265</v>
      </c>
      <c r="Q119" s="262">
        <f>IFERROR(VLOOKUP(P119,'[2]Listas Generales'!$B$32:$C$36,2,0),0)</f>
        <v>1</v>
      </c>
      <c r="R119" s="263" t="s">
        <v>265</v>
      </c>
      <c r="S119" s="262">
        <f>IFERROR(VLOOKUP(R119,'[2]Listas Generales'!$B$40:$C$44,2,0),0)</f>
        <v>1</v>
      </c>
      <c r="T119" s="264">
        <f t="shared" si="2"/>
        <v>1</v>
      </c>
      <c r="U119" s="261" t="str">
        <f>IFERROR(VLOOKUP(T119,'[2]Listas Generales'!$B$4:$C$7,2,0),"-")</f>
        <v>Bajo</v>
      </c>
      <c r="V119" s="249" t="s">
        <v>480</v>
      </c>
      <c r="W119" s="250" t="s">
        <v>204</v>
      </c>
      <c r="X119" s="251" t="s">
        <v>204</v>
      </c>
      <c r="Y119" s="251" t="s">
        <v>213</v>
      </c>
      <c r="Z119" s="251" t="s">
        <v>213</v>
      </c>
      <c r="AA119" s="251" t="s">
        <v>213</v>
      </c>
      <c r="AB119" s="242" t="s">
        <v>282</v>
      </c>
      <c r="AC119" s="268" t="s">
        <v>194</v>
      </c>
      <c r="AD119" s="268" t="s">
        <v>229</v>
      </c>
      <c r="AE119" s="268" t="s">
        <v>215</v>
      </c>
      <c r="AF119" s="268" t="s">
        <v>197</v>
      </c>
      <c r="AG119" s="329">
        <v>2016</v>
      </c>
      <c r="AH119" s="329" t="s">
        <v>392</v>
      </c>
      <c r="AI119" s="294" t="s">
        <v>480</v>
      </c>
      <c r="AJ119" s="329" t="s">
        <v>392</v>
      </c>
      <c r="AK119" s="293" t="s">
        <v>480</v>
      </c>
      <c r="AL119" s="268" t="s">
        <v>257</v>
      </c>
      <c r="AM119" s="252" t="s">
        <v>480</v>
      </c>
      <c r="AN119" s="274" t="str">
        <f>IF(ISERROR(VLOOKUP(AL119,'Listas Ley Transparencia'!$H$3:$M$17,2,0)),"",VLOOKUP(AL119,'Listas Ley Transparencia'!$H$3:$M$17,2,0))</f>
        <v>Información pública y de conocimiento general</v>
      </c>
      <c r="AO119" s="275" t="str">
        <f>IF(ISERROR(VLOOKUP(AL119,'Listas Ley Transparencia'!$H$3:$M$17,3,0)),"",VLOOKUP(AL119,'Listas Ley Transparencia'!$H$3:$M$17,3,0))</f>
        <v>Información pública y de conocimiento general</v>
      </c>
      <c r="AP119" s="275" t="str">
        <f>IF(ISERROR(VLOOKUP(AL119,'Listas Ley Transparencia'!$H$3:$M$17,4,0)),"",VLOOKUP(AL119,'Listas Ley Transparencia'!$H$3:$M$17,4,0))</f>
        <v>Pública</v>
      </c>
      <c r="AQ119" s="276" t="str">
        <f>IF(ISERROR(VLOOKUP(AL119,'Listas Ley Transparencia'!$H$3:$M$17,6,0)),"",VLOOKUP(AL119,'Listas Ley Transparencia'!$H$3:$M$17,6,0))</f>
        <v>No Aplica</v>
      </c>
      <c r="AR119" s="265" t="s">
        <v>200</v>
      </c>
      <c r="AS119" s="253" t="s">
        <v>480</v>
      </c>
      <c r="AT119" s="266" t="s">
        <v>235</v>
      </c>
      <c r="AU119" s="266" t="s">
        <v>203</v>
      </c>
      <c r="AV119" s="242"/>
      <c r="AW119" s="281" t="s">
        <v>213</v>
      </c>
      <c r="AX119" s="282" t="s">
        <v>213</v>
      </c>
      <c r="AY119" s="283" t="s">
        <v>213</v>
      </c>
      <c r="AZ119" s="283" t="s">
        <v>213</v>
      </c>
      <c r="BA119" s="284" t="str">
        <f t="shared" si="3"/>
        <v>No</v>
      </c>
    </row>
    <row r="120" spans="1:53" ht="93" customHeight="1" x14ac:dyDescent="0.3">
      <c r="A120" s="243">
        <v>114</v>
      </c>
      <c r="B120" s="244" t="s">
        <v>925</v>
      </c>
      <c r="C120" s="244" t="s">
        <v>480</v>
      </c>
      <c r="D120" s="244" t="s">
        <v>519</v>
      </c>
      <c r="E120" s="245" t="s">
        <v>940</v>
      </c>
      <c r="F120" s="244" t="s">
        <v>480</v>
      </c>
      <c r="G120" s="244">
        <v>2023</v>
      </c>
      <c r="H120" s="244" t="s">
        <v>941</v>
      </c>
      <c r="I120" s="258" t="s">
        <v>942</v>
      </c>
      <c r="J120" s="258" t="s">
        <v>934</v>
      </c>
      <c r="K120" s="256" t="s">
        <v>521</v>
      </c>
      <c r="L120" s="257" t="s">
        <v>519</v>
      </c>
      <c r="M120" s="292" t="s">
        <v>169</v>
      </c>
      <c r="N120" s="263" t="s">
        <v>277</v>
      </c>
      <c r="O120" s="262">
        <f>IFERROR(VLOOKUP(N120,'[2]Listas Generales'!$B$25:$C$29,2,0),0)</f>
        <v>3</v>
      </c>
      <c r="P120" s="263" t="s">
        <v>263</v>
      </c>
      <c r="Q120" s="262">
        <f>IFERROR(VLOOKUP(P120,'[2]Listas Generales'!$B$32:$C$36,2,0),0)</f>
        <v>5</v>
      </c>
      <c r="R120" s="263" t="s">
        <v>263</v>
      </c>
      <c r="S120" s="262">
        <f>IFERROR(VLOOKUP(R120,'[2]Listas Generales'!$B$40:$C$44,2,0),0)</f>
        <v>5</v>
      </c>
      <c r="T120" s="264">
        <f t="shared" si="2"/>
        <v>5</v>
      </c>
      <c r="U120" s="261" t="str">
        <f>IFERROR(VLOOKUP(T120,'[2]Listas Generales'!$B$4:$C$7,2,0),"-")</f>
        <v>Alto</v>
      </c>
      <c r="V120" s="249" t="s">
        <v>480</v>
      </c>
      <c r="W120" s="250" t="s">
        <v>204</v>
      </c>
      <c r="X120" s="251" t="s">
        <v>204</v>
      </c>
      <c r="Y120" s="251" t="s">
        <v>204</v>
      </c>
      <c r="Z120" s="251" t="s">
        <v>204</v>
      </c>
      <c r="AA120" s="251" t="s">
        <v>213</v>
      </c>
      <c r="AB120" s="242" t="s">
        <v>283</v>
      </c>
      <c r="AC120" s="268" t="s">
        <v>194</v>
      </c>
      <c r="AD120" s="268" t="s">
        <v>229</v>
      </c>
      <c r="AE120" s="268" t="s">
        <v>215</v>
      </c>
      <c r="AF120" s="268" t="s">
        <v>207</v>
      </c>
      <c r="AG120" s="329">
        <v>2012</v>
      </c>
      <c r="AH120" s="329" t="s">
        <v>260</v>
      </c>
      <c r="AI120" s="294" t="s">
        <v>983</v>
      </c>
      <c r="AJ120" s="329" t="s">
        <v>260</v>
      </c>
      <c r="AK120" s="294" t="s">
        <v>934</v>
      </c>
      <c r="AL120" s="268" t="s">
        <v>238</v>
      </c>
      <c r="AM120" s="252" t="s">
        <v>984</v>
      </c>
      <c r="AN120" s="274" t="str">
        <f>IF(ISERROR(VLOOKUP(AL120,'Listas Ley Transparencia'!$H$3:$M$17,2,0)),"",VLOOKUP(AL120,'Listas Ley Transparencia'!$H$3:$M$17,2,0))</f>
        <v>Información exceptuada por daño a los intereses públicos. Artículo 19 Ley 1712 de 2014</v>
      </c>
      <c r="AO120" s="275" t="str">
        <f>IF(ISERROR(VLOOKUP(AL120,'Listas Ley Transparencia'!$H$3:$M$17,3,0)),"",VLOOKUP(AL120,'Listas Ley Transparencia'!$H$3:$M$17,3,0))</f>
        <v>La prevención, investigación y persecución de delitos y las faltas disciplinarias, mientras que no se haga efectiva la medida de aseguramiento o se formule pliego de cargos, según el caso.</v>
      </c>
      <c r="AP120" s="275" t="str">
        <f>IF(ISERROR(VLOOKUP(AL120,'Listas Ley Transparencia'!$H$3:$M$17,4,0)),"",VLOOKUP(AL120,'Listas Ley Transparencia'!$H$3:$M$17,4,0))</f>
        <v>Pública Reservada</v>
      </c>
      <c r="AQ120" s="276" t="str">
        <f>IF(ISERROR(VLOOKUP(AL120,'Listas Ley Transparencia'!$H$3:$M$17,6,0)),"",VLOOKUP(AL120,'Listas Ley Transparencia'!$H$3:$M$17,6,0))</f>
        <v>No Mayor a 15 años</v>
      </c>
      <c r="AR120" s="265" t="s">
        <v>210</v>
      </c>
      <c r="AS120" s="332">
        <v>2012</v>
      </c>
      <c r="AT120" s="266" t="s">
        <v>211</v>
      </c>
      <c r="AU120" s="266" t="s">
        <v>231</v>
      </c>
      <c r="AV120" s="251"/>
      <c r="AW120" s="281" t="s">
        <v>213</v>
      </c>
      <c r="AX120" s="282" t="s">
        <v>213</v>
      </c>
      <c r="AY120" s="283" t="s">
        <v>204</v>
      </c>
      <c r="AZ120" s="283" t="s">
        <v>213</v>
      </c>
      <c r="BA120" s="284" t="str">
        <f t="shared" si="3"/>
        <v>Si</v>
      </c>
    </row>
    <row r="121" spans="1:53" ht="93" customHeight="1" x14ac:dyDescent="0.3">
      <c r="A121" s="243">
        <v>115</v>
      </c>
      <c r="B121" s="244" t="s">
        <v>925</v>
      </c>
      <c r="C121" s="244" t="s">
        <v>480</v>
      </c>
      <c r="D121" s="246" t="s">
        <v>943</v>
      </c>
      <c r="E121" s="254" t="s">
        <v>944</v>
      </c>
      <c r="F121" s="244" t="s">
        <v>480</v>
      </c>
      <c r="G121" s="244">
        <v>2023</v>
      </c>
      <c r="H121" s="244" t="s">
        <v>925</v>
      </c>
      <c r="I121" s="258" t="s">
        <v>934</v>
      </c>
      <c r="J121" s="258" t="s">
        <v>934</v>
      </c>
      <c r="K121" s="256" t="s">
        <v>945</v>
      </c>
      <c r="L121" s="257" t="s">
        <v>943</v>
      </c>
      <c r="M121" s="292" t="s">
        <v>169</v>
      </c>
      <c r="N121" s="263" t="s">
        <v>277</v>
      </c>
      <c r="O121" s="262">
        <f>IFERROR(VLOOKUP(N121,'[2]Listas Generales'!$B$25:$C$29,2,0),0)</f>
        <v>3</v>
      </c>
      <c r="P121" s="263" t="s">
        <v>265</v>
      </c>
      <c r="Q121" s="262">
        <f>IFERROR(VLOOKUP(P121,'[2]Listas Generales'!$B$32:$C$36,2,0),0)</f>
        <v>1</v>
      </c>
      <c r="R121" s="263" t="s">
        <v>265</v>
      </c>
      <c r="S121" s="262">
        <f>IFERROR(VLOOKUP(R121,'[2]Listas Generales'!$B$40:$C$44,2,0),0)</f>
        <v>1</v>
      </c>
      <c r="T121" s="264">
        <f t="shared" si="2"/>
        <v>3</v>
      </c>
      <c r="U121" s="263" t="str">
        <f>IFERROR(VLOOKUP(T121,'[2]Listas Generales'!$B$4:$C$7,2,0),"-")</f>
        <v>Medio</v>
      </c>
      <c r="V121" s="249" t="s">
        <v>480</v>
      </c>
      <c r="W121" s="250" t="s">
        <v>213</v>
      </c>
      <c r="X121" s="251" t="s">
        <v>213</v>
      </c>
      <c r="Y121" s="251" t="s">
        <v>213</v>
      </c>
      <c r="Z121" s="251" t="s">
        <v>213</v>
      </c>
      <c r="AA121" s="251" t="s">
        <v>213</v>
      </c>
      <c r="AB121" s="242" t="s">
        <v>200</v>
      </c>
      <c r="AC121" s="268" t="s">
        <v>194</v>
      </c>
      <c r="AD121" s="268" t="s">
        <v>214</v>
      </c>
      <c r="AE121" s="268" t="s">
        <v>215</v>
      </c>
      <c r="AF121" s="268" t="s">
        <v>207</v>
      </c>
      <c r="AG121" s="329">
        <v>2011</v>
      </c>
      <c r="AH121" s="329" t="s">
        <v>260</v>
      </c>
      <c r="AI121" s="294" t="s">
        <v>934</v>
      </c>
      <c r="AJ121" s="329" t="s">
        <v>260</v>
      </c>
      <c r="AK121" s="294" t="s">
        <v>934</v>
      </c>
      <c r="AL121" s="268" t="s">
        <v>253</v>
      </c>
      <c r="AM121" s="252" t="s">
        <v>985</v>
      </c>
      <c r="AN121" s="274" t="str">
        <f>IF(ISERROR(VLOOKUP(AL121,'Listas Ley Transparencia'!$H$3:$M$17,2,0)),"",VLOOKUP(AL121,'Listas Ley Transparencia'!$H$3:$M$17,2,0))</f>
        <v>El contenido público puede ser conocido y se limitará el acceso a solicitud a contenido reservado o clasificado</v>
      </c>
      <c r="AO121" s="275" t="str">
        <f>IF(ISERROR(VLOOKUP(AL121,'Listas Ley Transparencia'!$H$3:$M$17,3,0)),"",VLOOKUP(AL121,'Listas Ley Transparencia'!$H$3:$M$17,3,0))</f>
        <v>Información pública con restricción de acceso a la totalidad del contenido</v>
      </c>
      <c r="AP121" s="275" t="str">
        <f>IF(ISERROR(VLOOKUP(AL121,'Listas Ley Transparencia'!$H$3:$M$17,4,0)),"",VLOOKUP(AL121,'Listas Ley Transparencia'!$H$3:$M$17,4,0))</f>
        <v>Pública Reservada / Clasificada</v>
      </c>
      <c r="AQ121" s="276" t="str">
        <f>IF(ISERROR(VLOOKUP(AL121,'Listas Ley Transparencia'!$H$3:$M$17,6,0)),"",VLOOKUP(AL121,'Listas Ley Transparencia'!$H$3:$M$17,6,0))</f>
        <v>No Mayor a 15 años (Reservada) / Ilimitada Clasificada</v>
      </c>
      <c r="AR121" s="265" t="s">
        <v>210</v>
      </c>
      <c r="AS121" s="332">
        <v>2011</v>
      </c>
      <c r="AT121" s="266" t="s">
        <v>227</v>
      </c>
      <c r="AU121" s="266" t="s">
        <v>231</v>
      </c>
      <c r="AV121" s="242"/>
      <c r="AW121" s="281" t="s">
        <v>213</v>
      </c>
      <c r="AX121" s="282" t="s">
        <v>213</v>
      </c>
      <c r="AY121" s="283" t="s">
        <v>213</v>
      </c>
      <c r="AZ121" s="283" t="s">
        <v>213</v>
      </c>
      <c r="BA121" s="284" t="str">
        <f t="shared" si="3"/>
        <v>No</v>
      </c>
    </row>
    <row r="122" spans="1:53" ht="93" customHeight="1" x14ac:dyDescent="0.3">
      <c r="A122" s="243">
        <v>116</v>
      </c>
      <c r="B122" s="244" t="s">
        <v>925</v>
      </c>
      <c r="C122" s="244" t="s">
        <v>480</v>
      </c>
      <c r="D122" s="244" t="s">
        <v>946</v>
      </c>
      <c r="E122" s="245" t="s">
        <v>947</v>
      </c>
      <c r="F122" s="244" t="s">
        <v>480</v>
      </c>
      <c r="G122" s="244">
        <v>2023</v>
      </c>
      <c r="H122" s="244" t="s">
        <v>925</v>
      </c>
      <c r="I122" s="244" t="s">
        <v>925</v>
      </c>
      <c r="J122" s="244" t="s">
        <v>925</v>
      </c>
      <c r="K122" s="256" t="s">
        <v>945</v>
      </c>
      <c r="L122" s="257" t="s">
        <v>946</v>
      </c>
      <c r="M122" s="292" t="s">
        <v>169</v>
      </c>
      <c r="N122" s="263" t="s">
        <v>278</v>
      </c>
      <c r="O122" s="262">
        <f>IFERROR(VLOOKUP(N122,'[2]Listas Generales'!$B$25:$C$29,2,0),0)</f>
        <v>1</v>
      </c>
      <c r="P122" s="263" t="s">
        <v>265</v>
      </c>
      <c r="Q122" s="262">
        <f>IFERROR(VLOOKUP(P122,'[2]Listas Generales'!$B$32:$C$36,2,0),0)</f>
        <v>1</v>
      </c>
      <c r="R122" s="263" t="s">
        <v>265</v>
      </c>
      <c r="S122" s="262">
        <f>IFERROR(VLOOKUP(R122,'[2]Listas Generales'!$B$40:$C$44,2,0),0)</f>
        <v>1</v>
      </c>
      <c r="T122" s="264">
        <f t="shared" si="2"/>
        <v>1</v>
      </c>
      <c r="U122" s="263" t="str">
        <f>IFERROR(VLOOKUP(T122,'[2]Listas Generales'!$B$4:$C$7,2,0),"-")</f>
        <v>Bajo</v>
      </c>
      <c r="V122" s="249" t="s">
        <v>480</v>
      </c>
      <c r="W122" s="250" t="s">
        <v>213</v>
      </c>
      <c r="X122" s="251" t="s">
        <v>213</v>
      </c>
      <c r="Y122" s="251" t="s">
        <v>213</v>
      </c>
      <c r="Z122" s="251" t="s">
        <v>213</v>
      </c>
      <c r="AA122" s="251" t="s">
        <v>213</v>
      </c>
      <c r="AB122" s="242" t="s">
        <v>200</v>
      </c>
      <c r="AC122" s="268" t="s">
        <v>194</v>
      </c>
      <c r="AD122" s="268" t="s">
        <v>214</v>
      </c>
      <c r="AE122" s="268" t="s">
        <v>215</v>
      </c>
      <c r="AF122" s="268" t="s">
        <v>207</v>
      </c>
      <c r="AG122" s="329">
        <v>2011</v>
      </c>
      <c r="AH122" s="329" t="s">
        <v>392</v>
      </c>
      <c r="AI122" s="294" t="s">
        <v>480</v>
      </c>
      <c r="AJ122" s="329" t="s">
        <v>392</v>
      </c>
      <c r="AK122" s="294" t="s">
        <v>480</v>
      </c>
      <c r="AL122" s="268" t="s">
        <v>257</v>
      </c>
      <c r="AM122" s="252" t="s">
        <v>480</v>
      </c>
      <c r="AN122" s="274" t="str">
        <f>IF(ISERROR(VLOOKUP(AL122,'Listas Ley Transparencia'!$H$3:$M$17,2,0)),"",VLOOKUP(AL122,'Listas Ley Transparencia'!$H$3:$M$17,2,0))</f>
        <v>Información pública y de conocimiento general</v>
      </c>
      <c r="AO122" s="275" t="str">
        <f>IF(ISERROR(VLOOKUP(AL122,'Listas Ley Transparencia'!$H$3:$M$17,3,0)),"",VLOOKUP(AL122,'Listas Ley Transparencia'!$H$3:$M$17,3,0))</f>
        <v>Información pública y de conocimiento general</v>
      </c>
      <c r="AP122" s="275" t="str">
        <f>IF(ISERROR(VLOOKUP(AL122,'Listas Ley Transparencia'!$H$3:$M$17,4,0)),"",VLOOKUP(AL122,'Listas Ley Transparencia'!$H$3:$M$17,4,0))</f>
        <v>Pública</v>
      </c>
      <c r="AQ122" s="276" t="str">
        <f>IF(ISERROR(VLOOKUP(AL122,'Listas Ley Transparencia'!$H$3:$M$17,6,0)),"",VLOOKUP(AL122,'Listas Ley Transparencia'!$H$3:$M$17,6,0))</f>
        <v>No Aplica</v>
      </c>
      <c r="AR122" s="265" t="s">
        <v>200</v>
      </c>
      <c r="AS122" s="332">
        <v>2011</v>
      </c>
      <c r="AT122" s="266" t="s">
        <v>227</v>
      </c>
      <c r="AU122" s="266" t="s">
        <v>231</v>
      </c>
      <c r="AV122" s="242"/>
      <c r="AW122" s="281" t="s">
        <v>213</v>
      </c>
      <c r="AX122" s="282" t="s">
        <v>213</v>
      </c>
      <c r="AY122" s="283" t="s">
        <v>213</v>
      </c>
      <c r="AZ122" s="283" t="s">
        <v>213</v>
      </c>
      <c r="BA122" s="284" t="str">
        <f t="shared" si="3"/>
        <v>No</v>
      </c>
    </row>
    <row r="123" spans="1:53" ht="93" customHeight="1" x14ac:dyDescent="0.3">
      <c r="A123" s="243">
        <v>117</v>
      </c>
      <c r="B123" s="244" t="s">
        <v>925</v>
      </c>
      <c r="C123" s="244" t="s">
        <v>480</v>
      </c>
      <c r="D123" s="246" t="s">
        <v>948</v>
      </c>
      <c r="E123" s="254" t="s">
        <v>949</v>
      </c>
      <c r="F123" s="244" t="s">
        <v>480</v>
      </c>
      <c r="G123" s="244">
        <v>2023</v>
      </c>
      <c r="H123" s="244" t="s">
        <v>925</v>
      </c>
      <c r="I123" s="244" t="s">
        <v>925</v>
      </c>
      <c r="J123" s="244" t="s">
        <v>925</v>
      </c>
      <c r="K123" s="256" t="s">
        <v>945</v>
      </c>
      <c r="L123" s="257" t="s">
        <v>948</v>
      </c>
      <c r="M123" s="292" t="s">
        <v>169</v>
      </c>
      <c r="N123" s="263" t="s">
        <v>278</v>
      </c>
      <c r="O123" s="262">
        <f>IFERROR(VLOOKUP(N123,'[2]Listas Generales'!$B$25:$C$29,2,0),0)</f>
        <v>1</v>
      </c>
      <c r="P123" s="263" t="s">
        <v>265</v>
      </c>
      <c r="Q123" s="262">
        <f>IFERROR(VLOOKUP(P123,'[2]Listas Generales'!$B$32:$C$36,2,0),0)</f>
        <v>1</v>
      </c>
      <c r="R123" s="263" t="s">
        <v>265</v>
      </c>
      <c r="S123" s="262">
        <f>IFERROR(VLOOKUP(R123,'[2]Listas Generales'!$B$40:$C$44,2,0),0)</f>
        <v>1</v>
      </c>
      <c r="T123" s="264">
        <f t="shared" si="2"/>
        <v>1</v>
      </c>
      <c r="U123" s="263" t="str">
        <f>IFERROR(VLOOKUP(T123,'[2]Listas Generales'!$B$4:$C$7,2,0),"-")</f>
        <v>Bajo</v>
      </c>
      <c r="V123" s="249" t="s">
        <v>480</v>
      </c>
      <c r="W123" s="250" t="s">
        <v>213</v>
      </c>
      <c r="X123" s="251" t="s">
        <v>213</v>
      </c>
      <c r="Y123" s="251" t="s">
        <v>213</v>
      </c>
      <c r="Z123" s="251" t="s">
        <v>213</v>
      </c>
      <c r="AA123" s="251" t="s">
        <v>213</v>
      </c>
      <c r="AB123" s="242" t="s">
        <v>200</v>
      </c>
      <c r="AC123" s="268" t="s">
        <v>194</v>
      </c>
      <c r="AD123" s="268" t="s">
        <v>214</v>
      </c>
      <c r="AE123" s="268" t="s">
        <v>215</v>
      </c>
      <c r="AF123" s="268" t="s">
        <v>207</v>
      </c>
      <c r="AG123" s="329">
        <v>2011</v>
      </c>
      <c r="AH123" s="329" t="s">
        <v>392</v>
      </c>
      <c r="AI123" s="294" t="s">
        <v>480</v>
      </c>
      <c r="AJ123" s="329" t="s">
        <v>392</v>
      </c>
      <c r="AK123" s="294" t="s">
        <v>480</v>
      </c>
      <c r="AL123" s="268" t="s">
        <v>257</v>
      </c>
      <c r="AM123" s="252" t="s">
        <v>480</v>
      </c>
      <c r="AN123" s="274" t="str">
        <f>IF(ISERROR(VLOOKUP(AL123,'Listas Ley Transparencia'!$H$3:$M$17,2,0)),"",VLOOKUP(AL123,'Listas Ley Transparencia'!$H$3:$M$17,2,0))</f>
        <v>Información pública y de conocimiento general</v>
      </c>
      <c r="AO123" s="275" t="str">
        <f>IF(ISERROR(VLOOKUP(AL123,'Listas Ley Transparencia'!$H$3:$M$17,3,0)),"",VLOOKUP(AL123,'Listas Ley Transparencia'!$H$3:$M$17,3,0))</f>
        <v>Información pública y de conocimiento general</v>
      </c>
      <c r="AP123" s="275" t="str">
        <f>IF(ISERROR(VLOOKUP(AL123,'Listas Ley Transparencia'!$H$3:$M$17,4,0)),"",VLOOKUP(AL123,'Listas Ley Transparencia'!$H$3:$M$17,4,0))</f>
        <v>Pública</v>
      </c>
      <c r="AQ123" s="276" t="str">
        <f>IF(ISERROR(VLOOKUP(AL123,'Listas Ley Transparencia'!$H$3:$M$17,6,0)),"",VLOOKUP(AL123,'Listas Ley Transparencia'!$H$3:$M$17,6,0))</f>
        <v>No Aplica</v>
      </c>
      <c r="AR123" s="265" t="s">
        <v>200</v>
      </c>
      <c r="AS123" s="332" t="s">
        <v>480</v>
      </c>
      <c r="AT123" s="266" t="s">
        <v>227</v>
      </c>
      <c r="AU123" s="266" t="s">
        <v>231</v>
      </c>
      <c r="AV123" s="242"/>
      <c r="AW123" s="281" t="s">
        <v>213</v>
      </c>
      <c r="AX123" s="282" t="s">
        <v>213</v>
      </c>
      <c r="AY123" s="283" t="s">
        <v>213</v>
      </c>
      <c r="AZ123" s="283" t="s">
        <v>213</v>
      </c>
      <c r="BA123" s="284" t="str">
        <f t="shared" si="3"/>
        <v>No</v>
      </c>
    </row>
    <row r="124" spans="1:53" ht="93" customHeight="1" x14ac:dyDescent="0.3">
      <c r="A124" s="243">
        <v>118</v>
      </c>
      <c r="B124" s="244" t="s">
        <v>925</v>
      </c>
      <c r="C124" s="244" t="s">
        <v>480</v>
      </c>
      <c r="D124" s="244" t="s">
        <v>950</v>
      </c>
      <c r="E124" s="245" t="s">
        <v>951</v>
      </c>
      <c r="F124" s="244" t="s">
        <v>480</v>
      </c>
      <c r="G124" s="246">
        <v>2023</v>
      </c>
      <c r="H124" s="244" t="s">
        <v>952</v>
      </c>
      <c r="I124" s="244" t="s">
        <v>925</v>
      </c>
      <c r="J124" s="244" t="s">
        <v>925</v>
      </c>
      <c r="K124" s="256" t="s">
        <v>953</v>
      </c>
      <c r="L124" s="257" t="s">
        <v>950</v>
      </c>
      <c r="M124" s="292" t="s">
        <v>169</v>
      </c>
      <c r="N124" s="263" t="s">
        <v>278</v>
      </c>
      <c r="O124" s="262">
        <f>IFERROR(VLOOKUP(N124,'[2]Listas Generales'!$B$25:$C$29,2,0),0)</f>
        <v>1</v>
      </c>
      <c r="P124" s="263" t="s">
        <v>264</v>
      </c>
      <c r="Q124" s="262">
        <f>IFERROR(VLOOKUP(P124,'[2]Listas Generales'!$B$32:$C$36,2,0),0)</f>
        <v>3</v>
      </c>
      <c r="R124" s="263" t="s">
        <v>264</v>
      </c>
      <c r="S124" s="262">
        <f>IFERROR(VLOOKUP(R124,'[2]Listas Generales'!$B$40:$C$44,2,0),0)</f>
        <v>3</v>
      </c>
      <c r="T124" s="264">
        <f t="shared" si="2"/>
        <v>3</v>
      </c>
      <c r="U124" s="263" t="str">
        <f>IFERROR(VLOOKUP(T124,'[2]Listas Generales'!$B$4:$C$7,2,0),"-")</f>
        <v>Medio</v>
      </c>
      <c r="V124" s="249" t="s">
        <v>480</v>
      </c>
      <c r="W124" s="250" t="s">
        <v>204</v>
      </c>
      <c r="X124" s="251" t="s">
        <v>204</v>
      </c>
      <c r="Y124" s="251" t="s">
        <v>204</v>
      </c>
      <c r="Z124" s="251" t="s">
        <v>204</v>
      </c>
      <c r="AA124" s="251" t="s">
        <v>213</v>
      </c>
      <c r="AB124" s="242" t="s">
        <v>282</v>
      </c>
      <c r="AC124" s="268" t="s">
        <v>194</v>
      </c>
      <c r="AD124" s="268" t="s">
        <v>229</v>
      </c>
      <c r="AE124" s="268" t="s">
        <v>434</v>
      </c>
      <c r="AF124" s="268" t="s">
        <v>197</v>
      </c>
      <c r="AG124" s="329">
        <v>2009</v>
      </c>
      <c r="AH124" s="329" t="s">
        <v>392</v>
      </c>
      <c r="AI124" s="294" t="s">
        <v>480</v>
      </c>
      <c r="AJ124" s="329" t="s">
        <v>392</v>
      </c>
      <c r="AK124" s="294" t="s">
        <v>480</v>
      </c>
      <c r="AL124" s="268" t="s">
        <v>257</v>
      </c>
      <c r="AM124" s="252" t="s">
        <v>480</v>
      </c>
      <c r="AN124" s="274" t="str">
        <f>IF(ISERROR(VLOOKUP(AL124,'Listas Ley Transparencia'!$H$3:$M$17,2,0)),"",VLOOKUP(AL124,'Listas Ley Transparencia'!$H$3:$M$17,2,0))</f>
        <v>Información pública y de conocimiento general</v>
      </c>
      <c r="AO124" s="275" t="str">
        <f>IF(ISERROR(VLOOKUP(AL124,'Listas Ley Transparencia'!$H$3:$M$17,3,0)),"",VLOOKUP(AL124,'Listas Ley Transparencia'!$H$3:$M$17,3,0))</f>
        <v>Información pública y de conocimiento general</v>
      </c>
      <c r="AP124" s="275" t="str">
        <f>IF(ISERROR(VLOOKUP(AL124,'Listas Ley Transparencia'!$H$3:$M$17,4,0)),"",VLOOKUP(AL124,'Listas Ley Transparencia'!$H$3:$M$17,4,0))</f>
        <v>Pública</v>
      </c>
      <c r="AQ124" s="276" t="str">
        <f>IF(ISERROR(VLOOKUP(AL124,'Listas Ley Transparencia'!$H$3:$M$17,6,0)),"",VLOOKUP(AL124,'Listas Ley Transparencia'!$H$3:$M$17,6,0))</f>
        <v>No Aplica</v>
      </c>
      <c r="AR124" s="265" t="s">
        <v>200</v>
      </c>
      <c r="AS124" s="332">
        <v>2009</v>
      </c>
      <c r="AT124" s="266" t="s">
        <v>235</v>
      </c>
      <c r="AU124" s="266" t="s">
        <v>212</v>
      </c>
      <c r="AV124" s="242"/>
      <c r="AW124" s="281" t="s">
        <v>204</v>
      </c>
      <c r="AX124" s="282" t="s">
        <v>213</v>
      </c>
      <c r="AY124" s="283" t="s">
        <v>213</v>
      </c>
      <c r="AZ124" s="283" t="s">
        <v>213</v>
      </c>
      <c r="BA124" s="284" t="str">
        <f t="shared" si="3"/>
        <v>No</v>
      </c>
    </row>
    <row r="125" spans="1:53" ht="93" customHeight="1" x14ac:dyDescent="0.3">
      <c r="A125" s="243">
        <v>119</v>
      </c>
      <c r="B125" s="244" t="s">
        <v>925</v>
      </c>
      <c r="C125" s="244" t="s">
        <v>929</v>
      </c>
      <c r="D125" s="244" t="s">
        <v>954</v>
      </c>
      <c r="E125" s="245" t="s">
        <v>955</v>
      </c>
      <c r="F125" s="244" t="s">
        <v>932</v>
      </c>
      <c r="G125" s="246">
        <v>2023</v>
      </c>
      <c r="H125" s="244" t="s">
        <v>956</v>
      </c>
      <c r="I125" s="258" t="s">
        <v>957</v>
      </c>
      <c r="J125" s="258" t="s">
        <v>554</v>
      </c>
      <c r="K125" s="256" t="s">
        <v>480</v>
      </c>
      <c r="L125" s="257" t="s">
        <v>480</v>
      </c>
      <c r="M125" s="292" t="s">
        <v>272</v>
      </c>
      <c r="N125" s="263" t="s">
        <v>277</v>
      </c>
      <c r="O125" s="262">
        <f>IFERROR(VLOOKUP(N125,'[2]Listas Generales'!$B$25:$C$29,2,0),0)</f>
        <v>3</v>
      </c>
      <c r="P125" s="263" t="s">
        <v>263</v>
      </c>
      <c r="Q125" s="262">
        <f>IFERROR(VLOOKUP(P125,'[2]Listas Generales'!$B$32:$C$36,2,0),0)</f>
        <v>5</v>
      </c>
      <c r="R125" s="263" t="s">
        <v>263</v>
      </c>
      <c r="S125" s="262">
        <f>IFERROR(VLOOKUP(R125,'[2]Listas Generales'!$B$40:$C$44,2,0),0)</f>
        <v>5</v>
      </c>
      <c r="T125" s="264">
        <f t="shared" si="2"/>
        <v>5</v>
      </c>
      <c r="U125" s="263" t="str">
        <f>IFERROR(VLOOKUP(T125,'[2]Listas Generales'!$B$4:$C$7,2,0),"-")</f>
        <v>Alto</v>
      </c>
      <c r="V125" s="249" t="s">
        <v>480</v>
      </c>
      <c r="W125" s="250" t="s">
        <v>204</v>
      </c>
      <c r="X125" s="251" t="s">
        <v>204</v>
      </c>
      <c r="Y125" s="251" t="s">
        <v>213</v>
      </c>
      <c r="Z125" s="251" t="s">
        <v>213</v>
      </c>
      <c r="AA125" s="251" t="s">
        <v>213</v>
      </c>
      <c r="AB125" s="242" t="s">
        <v>282</v>
      </c>
      <c r="AC125" s="268" t="s">
        <v>194</v>
      </c>
      <c r="AD125" s="268" t="s">
        <v>214</v>
      </c>
      <c r="AE125" s="268" t="s">
        <v>221</v>
      </c>
      <c r="AF125" s="268" t="s">
        <v>207</v>
      </c>
      <c r="AG125" s="329">
        <v>2008</v>
      </c>
      <c r="AH125" s="329" t="s">
        <v>260</v>
      </c>
      <c r="AI125" s="294" t="s">
        <v>986</v>
      </c>
      <c r="AJ125" s="329" t="s">
        <v>260</v>
      </c>
      <c r="AK125" s="294" t="s">
        <v>554</v>
      </c>
      <c r="AL125" s="268" t="s">
        <v>253</v>
      </c>
      <c r="AM125" s="252" t="s">
        <v>985</v>
      </c>
      <c r="AN125" s="274" t="str">
        <f>IF(ISERROR(VLOOKUP(AL125,'Listas Ley Transparencia'!$H$3:$M$17,2,0)),"",VLOOKUP(AL125,'Listas Ley Transparencia'!$H$3:$M$17,2,0))</f>
        <v>El contenido público puede ser conocido y se limitará el acceso a solicitud a contenido reservado o clasificado</v>
      </c>
      <c r="AO125" s="275" t="str">
        <f>IF(ISERROR(VLOOKUP(AL125,'Listas Ley Transparencia'!$H$3:$M$17,3,0)),"",VLOOKUP(AL125,'Listas Ley Transparencia'!$H$3:$M$17,3,0))</f>
        <v>Información pública con restricción de acceso a la totalidad del contenido</v>
      </c>
      <c r="AP125" s="275" t="str">
        <f>IF(ISERROR(VLOOKUP(AL125,'Listas Ley Transparencia'!$H$3:$M$17,4,0)),"",VLOOKUP(AL125,'Listas Ley Transparencia'!$H$3:$M$17,4,0))</f>
        <v>Pública Reservada / Clasificada</v>
      </c>
      <c r="AQ125" s="276" t="str">
        <f>IF(ISERROR(VLOOKUP(AL125,'Listas Ley Transparencia'!$H$3:$M$17,6,0)),"",VLOOKUP(AL125,'Listas Ley Transparencia'!$H$3:$M$17,6,0))</f>
        <v>No Mayor a 15 años (Reservada) / Ilimitada Clasificada</v>
      </c>
      <c r="AR125" s="265" t="s">
        <v>210</v>
      </c>
      <c r="AS125" s="332">
        <v>2009</v>
      </c>
      <c r="AT125" s="266" t="s">
        <v>202</v>
      </c>
      <c r="AU125" s="266" t="s">
        <v>236</v>
      </c>
      <c r="AV125" s="242"/>
      <c r="AW125" s="281" t="s">
        <v>213</v>
      </c>
      <c r="AX125" s="282" t="s">
        <v>213</v>
      </c>
      <c r="AY125" s="283" t="s">
        <v>204</v>
      </c>
      <c r="AZ125" s="283" t="s">
        <v>213</v>
      </c>
      <c r="BA125" s="284" t="str">
        <f t="shared" si="3"/>
        <v>Si</v>
      </c>
    </row>
    <row r="126" spans="1:53" ht="93" customHeight="1" x14ac:dyDescent="0.3">
      <c r="A126" s="243">
        <v>120</v>
      </c>
      <c r="B126" s="244" t="s">
        <v>925</v>
      </c>
      <c r="C126" s="244" t="s">
        <v>929</v>
      </c>
      <c r="D126" s="244" t="s">
        <v>958</v>
      </c>
      <c r="E126" s="245" t="s">
        <v>959</v>
      </c>
      <c r="F126" s="244" t="s">
        <v>932</v>
      </c>
      <c r="G126" s="246">
        <v>2023</v>
      </c>
      <c r="H126" s="255" t="s">
        <v>934</v>
      </c>
      <c r="I126" s="255" t="s">
        <v>934</v>
      </c>
      <c r="J126" s="258" t="s">
        <v>554</v>
      </c>
      <c r="K126" s="256" t="s">
        <v>480</v>
      </c>
      <c r="L126" s="257" t="s">
        <v>480</v>
      </c>
      <c r="M126" s="292" t="s">
        <v>272</v>
      </c>
      <c r="N126" s="263" t="s">
        <v>276</v>
      </c>
      <c r="O126" s="262">
        <f>IFERROR(VLOOKUP(N126,'[2]Listas Generales'!$B$25:$C$29,2,0),0)</f>
        <v>5</v>
      </c>
      <c r="P126" s="263" t="s">
        <v>263</v>
      </c>
      <c r="Q126" s="262">
        <f>IFERROR(VLOOKUP(P126,'[2]Listas Generales'!$B$32:$C$36,2,0),0)</f>
        <v>5</v>
      </c>
      <c r="R126" s="263" t="s">
        <v>263</v>
      </c>
      <c r="S126" s="262">
        <f>IFERROR(VLOOKUP(R126,'[2]Listas Generales'!$B$40:$C$44,2,0),0)</f>
        <v>5</v>
      </c>
      <c r="T126" s="264">
        <f t="shared" si="2"/>
        <v>5</v>
      </c>
      <c r="U126" s="263" t="str">
        <f>IFERROR(VLOOKUP(T126,'[2]Listas Generales'!$B$4:$C$7,2,0),"-")</f>
        <v>Alto</v>
      </c>
      <c r="V126" s="249" t="s">
        <v>480</v>
      </c>
      <c r="W126" s="250" t="s">
        <v>204</v>
      </c>
      <c r="X126" s="251" t="s">
        <v>204</v>
      </c>
      <c r="Y126" s="251" t="s">
        <v>204</v>
      </c>
      <c r="Z126" s="251" t="s">
        <v>204</v>
      </c>
      <c r="AA126" s="251" t="s">
        <v>213</v>
      </c>
      <c r="AB126" s="242" t="s">
        <v>282</v>
      </c>
      <c r="AC126" s="268" t="s">
        <v>194</v>
      </c>
      <c r="AD126" s="268" t="s">
        <v>214</v>
      </c>
      <c r="AE126" s="268" t="s">
        <v>221</v>
      </c>
      <c r="AF126" s="268" t="s">
        <v>207</v>
      </c>
      <c r="AG126" s="329">
        <v>2012</v>
      </c>
      <c r="AH126" s="329" t="s">
        <v>260</v>
      </c>
      <c r="AI126" s="294" t="s">
        <v>934</v>
      </c>
      <c r="AJ126" s="329" t="s">
        <v>260</v>
      </c>
      <c r="AK126" s="294" t="s">
        <v>554</v>
      </c>
      <c r="AL126" s="268" t="s">
        <v>253</v>
      </c>
      <c r="AM126" s="252" t="s">
        <v>985</v>
      </c>
      <c r="AN126" s="274" t="str">
        <f>IF(ISERROR(VLOOKUP(AL126,'Listas Ley Transparencia'!$H$3:$M$17,2,0)),"",VLOOKUP(AL126,'Listas Ley Transparencia'!$H$3:$M$17,2,0))</f>
        <v>El contenido público puede ser conocido y se limitará el acceso a solicitud a contenido reservado o clasificado</v>
      </c>
      <c r="AO126" s="275" t="str">
        <f>IF(ISERROR(VLOOKUP(AL126,'Listas Ley Transparencia'!$H$3:$M$17,3,0)),"",VLOOKUP(AL126,'Listas Ley Transparencia'!$H$3:$M$17,3,0))</f>
        <v>Información pública con restricción de acceso a la totalidad del contenido</v>
      </c>
      <c r="AP126" s="275" t="str">
        <f>IF(ISERROR(VLOOKUP(AL126,'Listas Ley Transparencia'!$H$3:$M$17,4,0)),"",VLOOKUP(AL126,'Listas Ley Transparencia'!$H$3:$M$17,4,0))</f>
        <v>Pública Reservada / Clasificada</v>
      </c>
      <c r="AQ126" s="276" t="str">
        <f>IF(ISERROR(VLOOKUP(AL126,'Listas Ley Transparencia'!$H$3:$M$17,6,0)),"",VLOOKUP(AL126,'Listas Ley Transparencia'!$H$3:$M$17,6,0))</f>
        <v>No Mayor a 15 años (Reservada) / Ilimitada Clasificada</v>
      </c>
      <c r="AR126" s="265" t="s">
        <v>210</v>
      </c>
      <c r="AS126" s="332">
        <v>2012</v>
      </c>
      <c r="AT126" s="266" t="s">
        <v>202</v>
      </c>
      <c r="AU126" s="266" t="s">
        <v>220</v>
      </c>
      <c r="AV126" s="242"/>
      <c r="AW126" s="281" t="s">
        <v>213</v>
      </c>
      <c r="AX126" s="282" t="s">
        <v>213</v>
      </c>
      <c r="AY126" s="283" t="s">
        <v>213</v>
      </c>
      <c r="AZ126" s="283" t="s">
        <v>213</v>
      </c>
      <c r="BA126" s="284" t="str">
        <f t="shared" si="3"/>
        <v>No</v>
      </c>
    </row>
    <row r="127" spans="1:53" ht="93" customHeight="1" x14ac:dyDescent="0.3">
      <c r="A127" s="243">
        <v>121</v>
      </c>
      <c r="B127" s="244" t="s">
        <v>925</v>
      </c>
      <c r="C127" s="244" t="s">
        <v>929</v>
      </c>
      <c r="D127" s="246" t="s">
        <v>960</v>
      </c>
      <c r="E127" s="254" t="s">
        <v>961</v>
      </c>
      <c r="F127" s="244" t="s">
        <v>932</v>
      </c>
      <c r="G127" s="246">
        <v>2023</v>
      </c>
      <c r="H127" s="246" t="s">
        <v>938</v>
      </c>
      <c r="I127" s="258" t="s">
        <v>962</v>
      </c>
      <c r="J127" s="258" t="s">
        <v>554</v>
      </c>
      <c r="K127" s="256" t="s">
        <v>480</v>
      </c>
      <c r="L127" s="257" t="s">
        <v>480</v>
      </c>
      <c r="M127" s="292" t="s">
        <v>272</v>
      </c>
      <c r="N127" s="263" t="s">
        <v>277</v>
      </c>
      <c r="O127" s="262">
        <f>IFERROR(VLOOKUP(N127,'[2]Listas Generales'!$B$25:$C$29,2,0),0)</f>
        <v>3</v>
      </c>
      <c r="P127" s="263" t="s">
        <v>263</v>
      </c>
      <c r="Q127" s="262">
        <f>IFERROR(VLOOKUP(P127,'[2]Listas Generales'!$B$32:$C$36,2,0),0)</f>
        <v>5</v>
      </c>
      <c r="R127" s="263" t="s">
        <v>263</v>
      </c>
      <c r="S127" s="262">
        <f>IFERROR(VLOOKUP(R127,'[2]Listas Generales'!$B$40:$C$44,2,0),0)</f>
        <v>5</v>
      </c>
      <c r="T127" s="264">
        <f t="shared" si="2"/>
        <v>5</v>
      </c>
      <c r="U127" s="263" t="str">
        <f>IFERROR(VLOOKUP(T127,'[2]Listas Generales'!$B$4:$C$7,2,0),"-")</f>
        <v>Alto</v>
      </c>
      <c r="V127" s="249" t="s">
        <v>480</v>
      </c>
      <c r="W127" s="250" t="s">
        <v>204</v>
      </c>
      <c r="X127" s="251" t="s">
        <v>204</v>
      </c>
      <c r="Y127" s="251" t="s">
        <v>204</v>
      </c>
      <c r="Z127" s="251" t="s">
        <v>204</v>
      </c>
      <c r="AA127" s="251" t="s">
        <v>213</v>
      </c>
      <c r="AB127" s="242" t="s">
        <v>282</v>
      </c>
      <c r="AC127" s="268" t="s">
        <v>194</v>
      </c>
      <c r="AD127" s="268" t="s">
        <v>214</v>
      </c>
      <c r="AE127" s="268" t="s">
        <v>221</v>
      </c>
      <c r="AF127" s="268" t="s">
        <v>207</v>
      </c>
      <c r="AG127" s="329">
        <v>2012</v>
      </c>
      <c r="AH127" s="329" t="s">
        <v>260</v>
      </c>
      <c r="AI127" s="294" t="s">
        <v>934</v>
      </c>
      <c r="AJ127" s="329" t="s">
        <v>260</v>
      </c>
      <c r="AK127" s="294" t="s">
        <v>554</v>
      </c>
      <c r="AL127" s="268" t="s">
        <v>253</v>
      </c>
      <c r="AM127" s="252" t="s">
        <v>985</v>
      </c>
      <c r="AN127" s="274" t="str">
        <f>IF(ISERROR(VLOOKUP(AL127,'Listas Ley Transparencia'!$H$3:$M$17,2,0)),"",VLOOKUP(AL127,'Listas Ley Transparencia'!$H$3:$M$17,2,0))</f>
        <v>El contenido público puede ser conocido y se limitará el acceso a solicitud a contenido reservado o clasificado</v>
      </c>
      <c r="AO127" s="275" t="str">
        <f>IF(ISERROR(VLOOKUP(AL127,'Listas Ley Transparencia'!$H$3:$M$17,3,0)),"",VLOOKUP(AL127,'Listas Ley Transparencia'!$H$3:$M$17,3,0))</f>
        <v>Información pública con restricción de acceso a la totalidad del contenido</v>
      </c>
      <c r="AP127" s="275" t="str">
        <f>IF(ISERROR(VLOOKUP(AL127,'Listas Ley Transparencia'!$H$3:$M$17,4,0)),"",VLOOKUP(AL127,'Listas Ley Transparencia'!$H$3:$M$17,4,0))</f>
        <v>Pública Reservada / Clasificada</v>
      </c>
      <c r="AQ127" s="276" t="str">
        <f>IF(ISERROR(VLOOKUP(AL127,'Listas Ley Transparencia'!$H$3:$M$17,6,0)),"",VLOOKUP(AL127,'Listas Ley Transparencia'!$H$3:$M$17,6,0))</f>
        <v>No Mayor a 15 años (Reservada) / Ilimitada Clasificada</v>
      </c>
      <c r="AR127" s="265" t="s">
        <v>210</v>
      </c>
      <c r="AS127" s="332">
        <v>2012</v>
      </c>
      <c r="AT127" s="266" t="s">
        <v>202</v>
      </c>
      <c r="AU127" s="266" t="s">
        <v>220</v>
      </c>
      <c r="AV127" s="242"/>
      <c r="AW127" s="281" t="s">
        <v>213</v>
      </c>
      <c r="AX127" s="282" t="s">
        <v>213</v>
      </c>
      <c r="AY127" s="283" t="s">
        <v>204</v>
      </c>
      <c r="AZ127" s="283" t="s">
        <v>213</v>
      </c>
      <c r="BA127" s="284" t="str">
        <f t="shared" si="3"/>
        <v>Si</v>
      </c>
    </row>
    <row r="128" spans="1:53" ht="93" customHeight="1" x14ac:dyDescent="0.3">
      <c r="A128" s="243">
        <v>122</v>
      </c>
      <c r="B128" s="244" t="s">
        <v>925</v>
      </c>
      <c r="C128" s="244" t="s">
        <v>480</v>
      </c>
      <c r="D128" s="246" t="s">
        <v>963</v>
      </c>
      <c r="E128" s="246" t="s">
        <v>964</v>
      </c>
      <c r="F128" s="244" t="s">
        <v>480</v>
      </c>
      <c r="G128" s="244">
        <v>2023</v>
      </c>
      <c r="H128" s="244" t="s">
        <v>925</v>
      </c>
      <c r="I128" s="244" t="s">
        <v>925</v>
      </c>
      <c r="J128" s="244" t="s">
        <v>925</v>
      </c>
      <c r="K128" s="247" t="s">
        <v>480</v>
      </c>
      <c r="L128" s="255" t="s">
        <v>480</v>
      </c>
      <c r="M128" s="292" t="s">
        <v>268</v>
      </c>
      <c r="N128" s="263" t="s">
        <v>277</v>
      </c>
      <c r="O128" s="262">
        <f>IFERROR(VLOOKUP(N128,'[2]Listas Generales'!$B$25:$C$29,2,0),0)</f>
        <v>3</v>
      </c>
      <c r="P128" s="263" t="s">
        <v>265</v>
      </c>
      <c r="Q128" s="262">
        <f>IFERROR(VLOOKUP(P128,'[2]Listas Generales'!$B$32:$C$36,2,0),0)</f>
        <v>1</v>
      </c>
      <c r="R128" s="263" t="s">
        <v>265</v>
      </c>
      <c r="S128" s="262">
        <f>IFERROR(VLOOKUP(R128,'[2]Listas Generales'!$B$40:$C$44,2,0),0)</f>
        <v>1</v>
      </c>
      <c r="T128" s="264">
        <f t="shared" si="2"/>
        <v>3</v>
      </c>
      <c r="U128" s="263" t="str">
        <f>IFERROR(VLOOKUP(T128,'[2]Listas Generales'!$B$4:$C$7,2,0),"-")</f>
        <v>Medio</v>
      </c>
      <c r="V128" s="249" t="s">
        <v>480</v>
      </c>
      <c r="W128" s="250" t="s">
        <v>204</v>
      </c>
      <c r="X128" s="251" t="s">
        <v>204</v>
      </c>
      <c r="Y128" s="251" t="s">
        <v>213</v>
      </c>
      <c r="Z128" s="251" t="s">
        <v>213</v>
      </c>
      <c r="AA128" s="251" t="s">
        <v>213</v>
      </c>
      <c r="AB128" s="242" t="s">
        <v>282</v>
      </c>
      <c r="AC128" s="268" t="s">
        <v>194</v>
      </c>
      <c r="AD128" s="268" t="s">
        <v>214</v>
      </c>
      <c r="AE128" s="268" t="s">
        <v>244</v>
      </c>
      <c r="AF128" s="268" t="s">
        <v>216</v>
      </c>
      <c r="AG128" s="329">
        <v>2013</v>
      </c>
      <c r="AH128" s="329" t="s">
        <v>392</v>
      </c>
      <c r="AI128" s="294" t="s">
        <v>480</v>
      </c>
      <c r="AJ128" s="329" t="s">
        <v>392</v>
      </c>
      <c r="AK128" s="294" t="s">
        <v>480</v>
      </c>
      <c r="AL128" s="268" t="s">
        <v>253</v>
      </c>
      <c r="AM128" s="252" t="s">
        <v>985</v>
      </c>
      <c r="AN128" s="274" t="str">
        <f>IF(ISERROR(VLOOKUP(AL128,'Listas Ley Transparencia'!$H$3:$M$17,2,0)),"",VLOOKUP(AL128,'Listas Ley Transparencia'!$H$3:$M$17,2,0))</f>
        <v>El contenido público puede ser conocido y se limitará el acceso a solicitud a contenido reservado o clasificado</v>
      </c>
      <c r="AO128" s="275" t="str">
        <f>IF(ISERROR(VLOOKUP(AL128,'Listas Ley Transparencia'!$H$3:$M$17,3,0)),"",VLOOKUP(AL128,'Listas Ley Transparencia'!$H$3:$M$17,3,0))</f>
        <v>Información pública con restricción de acceso a la totalidad del contenido</v>
      </c>
      <c r="AP128" s="275" t="str">
        <f>IF(ISERROR(VLOOKUP(AL128,'Listas Ley Transparencia'!$H$3:$M$17,4,0)),"",VLOOKUP(AL128,'Listas Ley Transparencia'!$H$3:$M$17,4,0))</f>
        <v>Pública Reservada / Clasificada</v>
      </c>
      <c r="AQ128" s="276" t="str">
        <f>IF(ISERROR(VLOOKUP(AL128,'Listas Ley Transparencia'!$H$3:$M$17,6,0)),"",VLOOKUP(AL128,'Listas Ley Transparencia'!$H$3:$M$17,6,0))</f>
        <v>No Mayor a 15 años (Reservada) / Ilimitada Clasificada</v>
      </c>
      <c r="AR128" s="265" t="s">
        <v>218</v>
      </c>
      <c r="AS128" s="332" t="s">
        <v>989</v>
      </c>
      <c r="AT128" s="266" t="s">
        <v>202</v>
      </c>
      <c r="AU128" s="266" t="s">
        <v>236</v>
      </c>
      <c r="AV128" s="242"/>
      <c r="AW128" s="281" t="s">
        <v>213</v>
      </c>
      <c r="AX128" s="282" t="s">
        <v>213</v>
      </c>
      <c r="AY128" s="283" t="s">
        <v>204</v>
      </c>
      <c r="AZ128" s="283" t="s">
        <v>213</v>
      </c>
      <c r="BA128" s="284" t="str">
        <f t="shared" si="3"/>
        <v>Si</v>
      </c>
    </row>
    <row r="129" spans="1:53" ht="93" customHeight="1" x14ac:dyDescent="0.3">
      <c r="A129" s="243">
        <v>123</v>
      </c>
      <c r="B129" s="244" t="s">
        <v>925</v>
      </c>
      <c r="C129" s="244" t="s">
        <v>480</v>
      </c>
      <c r="D129" s="246" t="s">
        <v>965</v>
      </c>
      <c r="E129" s="246" t="s">
        <v>966</v>
      </c>
      <c r="F129" s="246" t="s">
        <v>480</v>
      </c>
      <c r="G129" s="244">
        <v>2023</v>
      </c>
      <c r="H129" s="244" t="s">
        <v>925</v>
      </c>
      <c r="I129" s="244" t="s">
        <v>967</v>
      </c>
      <c r="J129" s="244" t="s">
        <v>967</v>
      </c>
      <c r="K129" s="247" t="s">
        <v>480</v>
      </c>
      <c r="L129" s="255" t="s">
        <v>480</v>
      </c>
      <c r="M129" s="292" t="s">
        <v>169</v>
      </c>
      <c r="N129" s="263" t="s">
        <v>277</v>
      </c>
      <c r="O129" s="262">
        <f>IFERROR(VLOOKUP(N129,'[2]Listas Generales'!$B$25:$C$29,2,0),0)</f>
        <v>3</v>
      </c>
      <c r="P129" s="263" t="s">
        <v>263</v>
      </c>
      <c r="Q129" s="262">
        <f>IFERROR(VLOOKUP(P129,'[2]Listas Generales'!$B$32:$C$36,2,0),0)</f>
        <v>5</v>
      </c>
      <c r="R129" s="263" t="s">
        <v>263</v>
      </c>
      <c r="S129" s="262">
        <f>IFERROR(VLOOKUP(R129,'[2]Listas Generales'!$B$40:$C$44,2,0),0)</f>
        <v>5</v>
      </c>
      <c r="T129" s="264">
        <f t="shared" si="2"/>
        <v>5</v>
      </c>
      <c r="U129" s="263" t="str">
        <f>IFERROR(VLOOKUP(T129,'[2]Listas Generales'!$B$4:$C$7,2,0),"-")</f>
        <v>Alto</v>
      </c>
      <c r="V129" s="249" t="s">
        <v>480</v>
      </c>
      <c r="W129" s="250" t="s">
        <v>204</v>
      </c>
      <c r="X129" s="251" t="s">
        <v>204</v>
      </c>
      <c r="Y129" s="251" t="s">
        <v>204</v>
      </c>
      <c r="Z129" s="251" t="s">
        <v>204</v>
      </c>
      <c r="AA129" s="251" t="s">
        <v>213</v>
      </c>
      <c r="AB129" s="242" t="s">
        <v>282</v>
      </c>
      <c r="AC129" s="268" t="s">
        <v>194</v>
      </c>
      <c r="AD129" s="268" t="s">
        <v>214</v>
      </c>
      <c r="AE129" s="268" t="s">
        <v>434</v>
      </c>
      <c r="AF129" s="268" t="s">
        <v>207</v>
      </c>
      <c r="AG129" s="329">
        <v>2011</v>
      </c>
      <c r="AH129" s="329" t="s">
        <v>260</v>
      </c>
      <c r="AI129" s="294" t="s">
        <v>967</v>
      </c>
      <c r="AJ129" s="329" t="s">
        <v>260</v>
      </c>
      <c r="AK129" s="294" t="s">
        <v>967</v>
      </c>
      <c r="AL129" s="268" t="s">
        <v>217</v>
      </c>
      <c r="AM129" s="252" t="s">
        <v>987</v>
      </c>
      <c r="AN129" s="274" t="str">
        <f>IF(ISERROR(VLOOKUP(AL129,'Listas Ley Transparencia'!$H$3:$M$17,2,0)),"",VLOOKUP(AL129,'Listas Ley Transparencia'!$H$3:$M$17,2,0))</f>
        <v>Información exceptuada por daño de derechos a personas naturales o jurídicas. Artículo 18 Ley 1712 de 2014</v>
      </c>
      <c r="AO129" s="275" t="str">
        <f>IF(ISERROR(VLOOKUP(AL129,'Listas Ley Transparencia'!$H$3:$M$17,3,0)),"",VLOOKUP(AL129,'Listas Ley Transparencia'!$H$3:$M$17,3,0))</f>
        <v>Los secretos comerciales, industriales y profesionales, así como los estipulados en el parágrafo del Artículo 77 de la Ley 1474 de 2011</v>
      </c>
      <c r="AP129" s="275" t="str">
        <f>IF(ISERROR(VLOOKUP(AL129,'Listas Ley Transparencia'!$H$3:$M$17,4,0)),"",VLOOKUP(AL129,'Listas Ley Transparencia'!$H$3:$M$17,4,0))</f>
        <v>Pública Clasificada</v>
      </c>
      <c r="AQ129" s="276" t="str">
        <f>IF(ISERROR(VLOOKUP(AL129,'Listas Ley Transparencia'!$H$3:$M$17,6,0)),"",VLOOKUP(AL129,'Listas Ley Transparencia'!$H$3:$M$17,6,0))</f>
        <v>Ilimitada</v>
      </c>
      <c r="AR129" s="265" t="s">
        <v>210</v>
      </c>
      <c r="AS129" s="332" t="s">
        <v>989</v>
      </c>
      <c r="AT129" s="266" t="s">
        <v>227</v>
      </c>
      <c r="AU129" s="266" t="s">
        <v>231</v>
      </c>
      <c r="AV129" s="242"/>
      <c r="AW129" s="281" t="s">
        <v>213</v>
      </c>
      <c r="AX129" s="282" t="s">
        <v>213</v>
      </c>
      <c r="AY129" s="283" t="s">
        <v>204</v>
      </c>
      <c r="AZ129" s="283" t="s">
        <v>213</v>
      </c>
      <c r="BA129" s="284" t="str">
        <f t="shared" si="3"/>
        <v>Si</v>
      </c>
    </row>
    <row r="130" spans="1:53" ht="93" customHeight="1" x14ac:dyDescent="0.3">
      <c r="A130" s="243">
        <v>124</v>
      </c>
      <c r="B130" s="244" t="s">
        <v>925</v>
      </c>
      <c r="C130" s="244" t="s">
        <v>929</v>
      </c>
      <c r="D130" s="246" t="s">
        <v>968</v>
      </c>
      <c r="E130" s="246" t="s">
        <v>969</v>
      </c>
      <c r="F130" s="244" t="s">
        <v>932</v>
      </c>
      <c r="G130" s="244">
        <v>2023</v>
      </c>
      <c r="H130" s="244" t="s">
        <v>925</v>
      </c>
      <c r="I130" s="244" t="s">
        <v>925</v>
      </c>
      <c r="J130" s="244" t="s">
        <v>925</v>
      </c>
      <c r="K130" s="247" t="s">
        <v>480</v>
      </c>
      <c r="L130" s="255" t="s">
        <v>480</v>
      </c>
      <c r="M130" s="260" t="s">
        <v>270</v>
      </c>
      <c r="N130" s="263" t="s">
        <v>276</v>
      </c>
      <c r="O130" s="262">
        <f>IFERROR(VLOOKUP(N130,'[2]Listas Generales'!$B$25:$C$29,2,0),0)</f>
        <v>5</v>
      </c>
      <c r="P130" s="263" t="s">
        <v>263</v>
      </c>
      <c r="Q130" s="262">
        <f>IFERROR(VLOOKUP(P130,'[2]Listas Generales'!$B$32:$C$36,2,0),0)</f>
        <v>5</v>
      </c>
      <c r="R130" s="263" t="s">
        <v>263</v>
      </c>
      <c r="S130" s="262">
        <f>IFERROR(VLOOKUP(R130,'[2]Listas Generales'!$B$40:$C$44,2,0),0)</f>
        <v>5</v>
      </c>
      <c r="T130" s="264">
        <f t="shared" si="2"/>
        <v>5</v>
      </c>
      <c r="U130" s="263" t="str">
        <f>IFERROR(VLOOKUP(T130,'[2]Listas Generales'!$B$4:$C$7,2,0),"-")</f>
        <v>Alto</v>
      </c>
      <c r="V130" s="249" t="s">
        <v>480</v>
      </c>
      <c r="W130" s="250" t="s">
        <v>200</v>
      </c>
      <c r="X130" s="251" t="s">
        <v>200</v>
      </c>
      <c r="Y130" s="251" t="s">
        <v>200</v>
      </c>
      <c r="Z130" s="251" t="s">
        <v>200</v>
      </c>
      <c r="AA130" s="251" t="s">
        <v>200</v>
      </c>
      <c r="AB130" s="242" t="s">
        <v>200</v>
      </c>
      <c r="AC130" s="268" t="s">
        <v>200</v>
      </c>
      <c r="AD130" s="268" t="s">
        <v>200</v>
      </c>
      <c r="AE130" s="268" t="s">
        <v>244</v>
      </c>
      <c r="AF130" s="268" t="s">
        <v>216</v>
      </c>
      <c r="AG130" s="329" t="s">
        <v>988</v>
      </c>
      <c r="AH130" s="329" t="s">
        <v>392</v>
      </c>
      <c r="AI130" s="294" t="s">
        <v>547</v>
      </c>
      <c r="AJ130" s="329" t="s">
        <v>392</v>
      </c>
      <c r="AK130" s="294" t="s">
        <v>547</v>
      </c>
      <c r="AL130" s="268" t="s">
        <v>258</v>
      </c>
      <c r="AM130" s="252" t="s">
        <v>480</v>
      </c>
      <c r="AN130" s="274" t="str">
        <f>IF(ISERROR(VLOOKUP(AL130,'Listas Ley Transparencia'!$H$3:$M$17,2,0)),"",VLOOKUP(AL130,'Listas Ley Transparencia'!$H$3:$M$17,2,0))</f>
        <v>El contenido público podrá ser conocido y se limitará el acceso a solicitud a contenido reservado o clasificado</v>
      </c>
      <c r="AO130" s="275" t="str">
        <f>IF(ISERROR(VLOOKUP(AL130,'Listas Ley Transparencia'!$H$3:$M$17,3,0)),"",VLOOKUP(AL130,'Listas Ley Transparencia'!$H$3:$M$17,3,0))</f>
        <v>Información pública con restricción de acceso a la totalidad del contenido</v>
      </c>
      <c r="AP130" s="275" t="str">
        <f>IF(ISERROR(VLOOKUP(AL130,'Listas Ley Transparencia'!$H$3:$M$17,4,0)),"",VLOOKUP(AL130,'Listas Ley Transparencia'!$H$3:$M$17,4,0))</f>
        <v>Pública Clasificada</v>
      </c>
      <c r="AQ130" s="276" t="str">
        <f>IF(ISERROR(VLOOKUP(AL130,'Listas Ley Transparencia'!$H$3:$M$17,6,0)),"",VLOOKUP(AL130,'Listas Ley Transparencia'!$H$3:$M$17,6,0))</f>
        <v>Ilimitada</v>
      </c>
      <c r="AR130" s="265" t="s">
        <v>210</v>
      </c>
      <c r="AS130" s="332" t="s">
        <v>990</v>
      </c>
      <c r="AT130" s="266" t="s">
        <v>250</v>
      </c>
      <c r="AU130" s="266" t="s">
        <v>200</v>
      </c>
      <c r="AV130" s="242"/>
      <c r="AW130" s="281" t="s">
        <v>200</v>
      </c>
      <c r="AX130" s="282" t="s">
        <v>213</v>
      </c>
      <c r="AY130" s="283" t="s">
        <v>213</v>
      </c>
      <c r="AZ130" s="283" t="s">
        <v>213</v>
      </c>
      <c r="BA130" s="284" t="str">
        <f t="shared" si="3"/>
        <v>No</v>
      </c>
    </row>
    <row r="131" spans="1:53" ht="93" customHeight="1" x14ac:dyDescent="0.3">
      <c r="A131" s="243">
        <v>125</v>
      </c>
      <c r="B131" s="244" t="s">
        <v>925</v>
      </c>
      <c r="C131" s="246" t="s">
        <v>929</v>
      </c>
      <c r="D131" s="246" t="s">
        <v>970</v>
      </c>
      <c r="E131" s="254" t="s">
        <v>971</v>
      </c>
      <c r="F131" s="246" t="s">
        <v>932</v>
      </c>
      <c r="G131" s="246">
        <v>2023</v>
      </c>
      <c r="H131" s="246" t="s">
        <v>972</v>
      </c>
      <c r="I131" s="244" t="s">
        <v>925</v>
      </c>
      <c r="J131" s="244" t="s">
        <v>925</v>
      </c>
      <c r="K131" s="256" t="s">
        <v>480</v>
      </c>
      <c r="L131" s="257" t="s">
        <v>480</v>
      </c>
      <c r="M131" s="260" t="s">
        <v>169</v>
      </c>
      <c r="N131" s="263" t="s">
        <v>278</v>
      </c>
      <c r="O131" s="262">
        <f>IFERROR(VLOOKUP(N131,'[2]Listas Generales'!$B$25:$C$29,2,0),0)</f>
        <v>1</v>
      </c>
      <c r="P131" s="263" t="s">
        <v>264</v>
      </c>
      <c r="Q131" s="262">
        <f>IFERROR(VLOOKUP(P131,'[2]Listas Generales'!$B$32:$C$36,2,0),0)</f>
        <v>3</v>
      </c>
      <c r="R131" s="263" t="s">
        <v>264</v>
      </c>
      <c r="S131" s="262">
        <f>IFERROR(VLOOKUP(R131,'[2]Listas Generales'!$B$40:$C$44,2,0),0)</f>
        <v>3</v>
      </c>
      <c r="T131" s="264">
        <f t="shared" si="2"/>
        <v>3</v>
      </c>
      <c r="U131" s="263" t="str">
        <f>IFERROR(VLOOKUP(T131,'[2]Listas Generales'!$B$4:$C$7,2,0),"-")</f>
        <v>Medio</v>
      </c>
      <c r="V131" s="249" t="s">
        <v>480</v>
      </c>
      <c r="W131" s="250" t="s">
        <v>204</v>
      </c>
      <c r="X131" s="251" t="s">
        <v>213</v>
      </c>
      <c r="Y131" s="251" t="s">
        <v>204</v>
      </c>
      <c r="Z131" s="251" t="s">
        <v>204</v>
      </c>
      <c r="AA131" s="251" t="s">
        <v>213</v>
      </c>
      <c r="AB131" s="242" t="s">
        <v>282</v>
      </c>
      <c r="AC131" s="268" t="s">
        <v>194</v>
      </c>
      <c r="AD131" s="268" t="s">
        <v>214</v>
      </c>
      <c r="AE131" s="268" t="s">
        <v>221</v>
      </c>
      <c r="AF131" s="268" t="s">
        <v>207</v>
      </c>
      <c r="AG131" s="268">
        <v>2014</v>
      </c>
      <c r="AH131" s="329" t="s">
        <v>361</v>
      </c>
      <c r="AI131" s="294" t="s">
        <v>547</v>
      </c>
      <c r="AJ131" s="329" t="s">
        <v>392</v>
      </c>
      <c r="AK131" s="294" t="s">
        <v>547</v>
      </c>
      <c r="AL131" s="268" t="s">
        <v>253</v>
      </c>
      <c r="AM131" s="252" t="s">
        <v>984</v>
      </c>
      <c r="AN131" s="274" t="str">
        <f>IF(ISERROR(VLOOKUP(AL131,'Listas Ley Transparencia'!$H$3:$M$17,2,0)),"",VLOOKUP(AL131,'Listas Ley Transparencia'!$H$3:$M$17,2,0))</f>
        <v>El contenido público puede ser conocido y se limitará el acceso a solicitud a contenido reservado o clasificado</v>
      </c>
      <c r="AO131" s="275" t="str">
        <f>IF(ISERROR(VLOOKUP(AL131,'Listas Ley Transparencia'!$H$3:$M$17,3,0)),"",VLOOKUP(AL131,'Listas Ley Transparencia'!$H$3:$M$17,3,0))</f>
        <v>Información pública con restricción de acceso a la totalidad del contenido</v>
      </c>
      <c r="AP131" s="275" t="str">
        <f>IF(ISERROR(VLOOKUP(AL131,'Listas Ley Transparencia'!$H$3:$M$17,4,0)),"",VLOOKUP(AL131,'Listas Ley Transparencia'!$H$3:$M$17,4,0))</f>
        <v>Pública Reservada / Clasificada</v>
      </c>
      <c r="AQ131" s="276" t="str">
        <f>IF(ISERROR(VLOOKUP(AL131,'Listas Ley Transparencia'!$H$3:$M$17,6,0)),"",VLOOKUP(AL131,'Listas Ley Transparencia'!$H$3:$M$17,6,0))</f>
        <v>No Mayor a 15 años (Reservada) / Ilimitada Clasificada</v>
      </c>
      <c r="AR131" s="265" t="s">
        <v>210</v>
      </c>
      <c r="AS131" s="332" t="s">
        <v>989</v>
      </c>
      <c r="AT131" s="266" t="s">
        <v>250</v>
      </c>
      <c r="AU131" s="266" t="s">
        <v>231</v>
      </c>
      <c r="AV131" s="242"/>
      <c r="AW131" s="281" t="s">
        <v>213</v>
      </c>
      <c r="AX131" s="282" t="s">
        <v>213</v>
      </c>
      <c r="AY131" s="283" t="s">
        <v>213</v>
      </c>
      <c r="AZ131" s="283" t="s">
        <v>213</v>
      </c>
      <c r="BA131" s="284" t="str">
        <f t="shared" si="3"/>
        <v>No</v>
      </c>
    </row>
    <row r="132" spans="1:53" ht="93" customHeight="1" x14ac:dyDescent="0.3">
      <c r="A132" s="243">
        <v>126</v>
      </c>
      <c r="B132" s="244" t="s">
        <v>925</v>
      </c>
      <c r="C132" s="246" t="s">
        <v>929</v>
      </c>
      <c r="D132" s="246" t="s">
        <v>973</v>
      </c>
      <c r="E132" s="254" t="s">
        <v>974</v>
      </c>
      <c r="F132" s="246" t="s">
        <v>932</v>
      </c>
      <c r="G132" s="246">
        <v>2023</v>
      </c>
      <c r="H132" s="246" t="s">
        <v>925</v>
      </c>
      <c r="I132" s="244" t="s">
        <v>925</v>
      </c>
      <c r="J132" s="258" t="s">
        <v>925</v>
      </c>
      <c r="K132" s="256" t="s">
        <v>480</v>
      </c>
      <c r="L132" s="257" t="s">
        <v>480</v>
      </c>
      <c r="M132" s="260" t="s">
        <v>169</v>
      </c>
      <c r="N132" s="263" t="s">
        <v>277</v>
      </c>
      <c r="O132" s="262">
        <f>IFERROR(VLOOKUP(N132,'[2]Listas Generales'!$B$25:$C$29,2,0),0)</f>
        <v>3</v>
      </c>
      <c r="P132" s="263" t="s">
        <v>264</v>
      </c>
      <c r="Q132" s="262">
        <f>IFERROR(VLOOKUP(P132,'[2]Listas Generales'!$B$32:$C$36,2,0),0)</f>
        <v>3</v>
      </c>
      <c r="R132" s="263" t="s">
        <v>264</v>
      </c>
      <c r="S132" s="262">
        <f>IFERROR(VLOOKUP(R132,'[2]Listas Generales'!$B$40:$C$44,2,0),0)</f>
        <v>3</v>
      </c>
      <c r="T132" s="264">
        <f t="shared" si="2"/>
        <v>3</v>
      </c>
      <c r="U132" s="263" t="str">
        <f>IFERROR(VLOOKUP(T132,'[2]Listas Generales'!$B$4:$C$7,2,0),"-")</f>
        <v>Medio</v>
      </c>
      <c r="V132" s="249" t="s">
        <v>480</v>
      </c>
      <c r="W132" s="250" t="s">
        <v>213</v>
      </c>
      <c r="X132" s="251" t="s">
        <v>213</v>
      </c>
      <c r="Y132" s="251" t="s">
        <v>213</v>
      </c>
      <c r="Z132" s="251" t="s">
        <v>213</v>
      </c>
      <c r="AA132" s="251" t="s">
        <v>213</v>
      </c>
      <c r="AB132" s="242" t="s">
        <v>282</v>
      </c>
      <c r="AC132" s="268" t="s">
        <v>194</v>
      </c>
      <c r="AD132" s="268" t="s">
        <v>214</v>
      </c>
      <c r="AE132" s="268" t="s">
        <v>434</v>
      </c>
      <c r="AF132" s="268" t="s">
        <v>207</v>
      </c>
      <c r="AG132" s="268">
        <v>2012</v>
      </c>
      <c r="AH132" s="329" t="s">
        <v>925</v>
      </c>
      <c r="AI132" s="294" t="s">
        <v>547</v>
      </c>
      <c r="AJ132" s="329" t="s">
        <v>925</v>
      </c>
      <c r="AK132" s="294" t="s">
        <v>547</v>
      </c>
      <c r="AL132" s="268" t="s">
        <v>253</v>
      </c>
      <c r="AM132" s="252" t="s">
        <v>984</v>
      </c>
      <c r="AN132" s="274" t="str">
        <f>IF(ISERROR(VLOOKUP(AL132,'Listas Ley Transparencia'!$H$3:$M$17,2,0)),"",VLOOKUP(AL132,'Listas Ley Transparencia'!$H$3:$M$17,2,0))</f>
        <v>El contenido público puede ser conocido y se limitará el acceso a solicitud a contenido reservado o clasificado</v>
      </c>
      <c r="AO132" s="275" t="str">
        <f>IF(ISERROR(VLOOKUP(AL132,'Listas Ley Transparencia'!$H$3:$M$17,3,0)),"",VLOOKUP(AL132,'Listas Ley Transparencia'!$H$3:$M$17,3,0))</f>
        <v>Información pública con restricción de acceso a la totalidad del contenido</v>
      </c>
      <c r="AP132" s="275" t="str">
        <f>IF(ISERROR(VLOOKUP(AL132,'Listas Ley Transparencia'!$H$3:$M$17,4,0)),"",VLOOKUP(AL132,'Listas Ley Transparencia'!$H$3:$M$17,4,0))</f>
        <v>Pública Reservada / Clasificada</v>
      </c>
      <c r="AQ132" s="276" t="str">
        <f>IF(ISERROR(VLOOKUP(AL132,'Listas Ley Transparencia'!$H$3:$M$17,6,0)),"",VLOOKUP(AL132,'Listas Ley Transparencia'!$H$3:$M$17,6,0))</f>
        <v>No Mayor a 15 años (Reservada) / Ilimitada Clasificada</v>
      </c>
      <c r="AR132" s="265" t="s">
        <v>200</v>
      </c>
      <c r="AS132" s="332" t="s">
        <v>480</v>
      </c>
      <c r="AT132" s="266" t="s">
        <v>244</v>
      </c>
      <c r="AU132" s="266" t="s">
        <v>231</v>
      </c>
      <c r="AV132" s="242"/>
      <c r="AW132" s="281" t="s">
        <v>213</v>
      </c>
      <c r="AX132" s="282" t="s">
        <v>213</v>
      </c>
      <c r="AY132" s="283" t="s">
        <v>213</v>
      </c>
      <c r="AZ132" s="283" t="s">
        <v>213</v>
      </c>
      <c r="BA132" s="284" t="str">
        <f t="shared" si="3"/>
        <v>No</v>
      </c>
    </row>
    <row r="133" spans="1:53" ht="93" customHeight="1" x14ac:dyDescent="0.3">
      <c r="A133" s="243">
        <v>127</v>
      </c>
      <c r="B133" s="244" t="s">
        <v>925</v>
      </c>
      <c r="C133" s="246" t="s">
        <v>929</v>
      </c>
      <c r="D133" s="246" t="s">
        <v>975</v>
      </c>
      <c r="E133" s="254" t="s">
        <v>976</v>
      </c>
      <c r="F133" s="246" t="s">
        <v>932</v>
      </c>
      <c r="G133" s="246">
        <v>2023</v>
      </c>
      <c r="H133" s="246" t="s">
        <v>925</v>
      </c>
      <c r="I133" s="244" t="s">
        <v>925</v>
      </c>
      <c r="J133" s="258" t="s">
        <v>925</v>
      </c>
      <c r="K133" s="256" t="s">
        <v>480</v>
      </c>
      <c r="L133" s="257" t="s">
        <v>480</v>
      </c>
      <c r="M133" s="260" t="s">
        <v>169</v>
      </c>
      <c r="N133" s="263" t="s">
        <v>277</v>
      </c>
      <c r="O133" s="262">
        <f>IFERROR(VLOOKUP(N133,'[2]Listas Generales'!$B$25:$C$29,2,0),0)</f>
        <v>3</v>
      </c>
      <c r="P133" s="263" t="s">
        <v>264</v>
      </c>
      <c r="Q133" s="262">
        <f>IFERROR(VLOOKUP(P133,'[2]Listas Generales'!$B$32:$C$36,2,0),0)</f>
        <v>3</v>
      </c>
      <c r="R133" s="263" t="s">
        <v>264</v>
      </c>
      <c r="S133" s="262">
        <f>IFERROR(VLOOKUP(R133,'[2]Listas Generales'!$B$40:$C$44,2,0),0)</f>
        <v>3</v>
      </c>
      <c r="T133" s="264">
        <f t="shared" si="2"/>
        <v>3</v>
      </c>
      <c r="U133" s="263" t="str">
        <f>IFERROR(VLOOKUP(T133,'[2]Listas Generales'!$B$4:$C$7,2,0),"-")</f>
        <v>Medio</v>
      </c>
      <c r="V133" s="249" t="s">
        <v>480</v>
      </c>
      <c r="W133" s="250" t="s">
        <v>204</v>
      </c>
      <c r="X133" s="251" t="s">
        <v>213</v>
      </c>
      <c r="Y133" s="251" t="s">
        <v>213</v>
      </c>
      <c r="Z133" s="251" t="s">
        <v>204</v>
      </c>
      <c r="AA133" s="251" t="s">
        <v>213</v>
      </c>
      <c r="AB133" s="242" t="s">
        <v>282</v>
      </c>
      <c r="AC133" s="268" t="s">
        <v>194</v>
      </c>
      <c r="AD133" s="268" t="s">
        <v>214</v>
      </c>
      <c r="AE133" s="268" t="s">
        <v>434</v>
      </c>
      <c r="AF133" s="268" t="s">
        <v>207</v>
      </c>
      <c r="AG133" s="268">
        <v>2012</v>
      </c>
      <c r="AH133" s="329" t="s">
        <v>925</v>
      </c>
      <c r="AI133" s="294" t="s">
        <v>547</v>
      </c>
      <c r="AJ133" s="329" t="s">
        <v>925</v>
      </c>
      <c r="AK133" s="294" t="s">
        <v>547</v>
      </c>
      <c r="AL133" s="268" t="s">
        <v>253</v>
      </c>
      <c r="AM133" s="252" t="s">
        <v>984</v>
      </c>
      <c r="AN133" s="274" t="str">
        <f>IF(ISERROR(VLOOKUP(AL133,'Listas Ley Transparencia'!$H$3:$M$17,2,0)),"",VLOOKUP(AL133,'Listas Ley Transparencia'!$H$3:$M$17,2,0))</f>
        <v>El contenido público puede ser conocido y se limitará el acceso a solicitud a contenido reservado o clasificado</v>
      </c>
      <c r="AO133" s="275" t="str">
        <f>IF(ISERROR(VLOOKUP(AL133,'Listas Ley Transparencia'!$H$3:$M$17,3,0)),"",VLOOKUP(AL133,'Listas Ley Transparencia'!$H$3:$M$17,3,0))</f>
        <v>Información pública con restricción de acceso a la totalidad del contenido</v>
      </c>
      <c r="AP133" s="275" t="str">
        <f>IF(ISERROR(VLOOKUP(AL133,'Listas Ley Transparencia'!$H$3:$M$17,4,0)),"",VLOOKUP(AL133,'Listas Ley Transparencia'!$H$3:$M$17,4,0))</f>
        <v>Pública Reservada / Clasificada</v>
      </c>
      <c r="AQ133" s="276" t="str">
        <f>IF(ISERROR(VLOOKUP(AL133,'Listas Ley Transparencia'!$H$3:$M$17,6,0)),"",VLOOKUP(AL133,'Listas Ley Transparencia'!$H$3:$M$17,6,0))</f>
        <v>No Mayor a 15 años (Reservada) / Ilimitada Clasificada</v>
      </c>
      <c r="AR133" s="265" t="s">
        <v>210</v>
      </c>
      <c r="AS133" s="332" t="s">
        <v>989</v>
      </c>
      <c r="AT133" s="266" t="s">
        <v>227</v>
      </c>
      <c r="AU133" s="266" t="s">
        <v>231</v>
      </c>
      <c r="AV133" s="242"/>
      <c r="AW133" s="281" t="s">
        <v>213</v>
      </c>
      <c r="AX133" s="282" t="s">
        <v>213</v>
      </c>
      <c r="AY133" s="283" t="s">
        <v>213</v>
      </c>
      <c r="AZ133" s="283" t="s">
        <v>213</v>
      </c>
      <c r="BA133" s="284" t="str">
        <f t="shared" si="3"/>
        <v>No</v>
      </c>
    </row>
    <row r="134" spans="1:53" ht="93" customHeight="1" x14ac:dyDescent="0.3">
      <c r="A134" s="243">
        <v>128</v>
      </c>
      <c r="B134" s="244" t="s">
        <v>925</v>
      </c>
      <c r="C134" s="244" t="s">
        <v>929</v>
      </c>
      <c r="D134" s="244" t="s">
        <v>977</v>
      </c>
      <c r="E134" s="245" t="s">
        <v>978</v>
      </c>
      <c r="F134" s="244" t="s">
        <v>932</v>
      </c>
      <c r="G134" s="244">
        <v>2023</v>
      </c>
      <c r="H134" s="244" t="s">
        <v>925</v>
      </c>
      <c r="I134" s="244" t="s">
        <v>925</v>
      </c>
      <c r="J134" s="255" t="s">
        <v>925</v>
      </c>
      <c r="K134" s="256" t="s">
        <v>480</v>
      </c>
      <c r="L134" s="257" t="s">
        <v>480</v>
      </c>
      <c r="M134" s="260" t="s">
        <v>169</v>
      </c>
      <c r="N134" s="263" t="s">
        <v>278</v>
      </c>
      <c r="O134" s="262">
        <f>IFERROR(VLOOKUP(N134,'[2]Listas Generales'!$B$25:$C$29,2,0),0)</f>
        <v>1</v>
      </c>
      <c r="P134" s="263" t="s">
        <v>265</v>
      </c>
      <c r="Q134" s="262">
        <f>IFERROR(VLOOKUP(P134,'[2]Listas Generales'!$B$32:$C$36,2,0),0)</f>
        <v>1</v>
      </c>
      <c r="R134" s="263" t="s">
        <v>265</v>
      </c>
      <c r="S134" s="262">
        <f>IFERROR(VLOOKUP(R134,'[2]Listas Generales'!$B$40:$C$44,2,0),0)</f>
        <v>1</v>
      </c>
      <c r="T134" s="264">
        <f t="shared" si="2"/>
        <v>1</v>
      </c>
      <c r="U134" s="263" t="str">
        <f>IFERROR(VLOOKUP(T134,'[2]Listas Generales'!$B$4:$C$7,2,0),"-")</f>
        <v>Bajo</v>
      </c>
      <c r="V134" s="249" t="s">
        <v>480</v>
      </c>
      <c r="W134" s="250" t="s">
        <v>213</v>
      </c>
      <c r="X134" s="251" t="s">
        <v>204</v>
      </c>
      <c r="Y134" s="251" t="s">
        <v>213</v>
      </c>
      <c r="Z134" s="251" t="s">
        <v>213</v>
      </c>
      <c r="AA134" s="251" t="s">
        <v>213</v>
      </c>
      <c r="AB134" s="242" t="s">
        <v>282</v>
      </c>
      <c r="AC134" s="268" t="s">
        <v>194</v>
      </c>
      <c r="AD134" s="268" t="s">
        <v>214</v>
      </c>
      <c r="AE134" s="268" t="s">
        <v>215</v>
      </c>
      <c r="AF134" s="268" t="s">
        <v>207</v>
      </c>
      <c r="AG134" s="268">
        <v>2008</v>
      </c>
      <c r="AH134" s="329" t="s">
        <v>925</v>
      </c>
      <c r="AI134" s="294" t="s">
        <v>547</v>
      </c>
      <c r="AJ134" s="329" t="s">
        <v>925</v>
      </c>
      <c r="AK134" s="294" t="s">
        <v>547</v>
      </c>
      <c r="AL134" s="268" t="s">
        <v>257</v>
      </c>
      <c r="AM134" s="252" t="s">
        <v>480</v>
      </c>
      <c r="AN134" s="274" t="str">
        <f>IF(ISERROR(VLOOKUP(AL134,'Listas Ley Transparencia'!$H$3:$M$17,2,0)),"",VLOOKUP(AL134,'Listas Ley Transparencia'!$H$3:$M$17,2,0))</f>
        <v>Información pública y de conocimiento general</v>
      </c>
      <c r="AO134" s="275" t="str">
        <f>IF(ISERROR(VLOOKUP(AL134,'Listas Ley Transparencia'!$H$3:$M$17,3,0)),"",VLOOKUP(AL134,'Listas Ley Transparencia'!$H$3:$M$17,3,0))</f>
        <v>Información pública y de conocimiento general</v>
      </c>
      <c r="AP134" s="275" t="str">
        <f>IF(ISERROR(VLOOKUP(AL134,'Listas Ley Transparencia'!$H$3:$M$17,4,0)),"",VLOOKUP(AL134,'Listas Ley Transparencia'!$H$3:$M$17,4,0))</f>
        <v>Pública</v>
      </c>
      <c r="AQ134" s="276" t="str">
        <f>IF(ISERROR(VLOOKUP(AL134,'Listas Ley Transparencia'!$H$3:$M$17,6,0)),"",VLOOKUP(AL134,'Listas Ley Transparencia'!$H$3:$M$17,6,0))</f>
        <v>No Aplica</v>
      </c>
      <c r="AR134" s="265" t="s">
        <v>200</v>
      </c>
      <c r="AS134" s="332" t="s">
        <v>989</v>
      </c>
      <c r="AT134" s="266" t="s">
        <v>227</v>
      </c>
      <c r="AU134" s="266" t="s">
        <v>231</v>
      </c>
      <c r="AV134" s="242"/>
      <c r="AW134" s="281" t="s">
        <v>213</v>
      </c>
      <c r="AX134" s="282" t="s">
        <v>213</v>
      </c>
      <c r="AY134" s="283" t="s">
        <v>213</v>
      </c>
      <c r="AZ134" s="283" t="s">
        <v>213</v>
      </c>
      <c r="BA134" s="284" t="str">
        <f t="shared" si="3"/>
        <v>No</v>
      </c>
    </row>
    <row r="135" spans="1:53" ht="93" customHeight="1" x14ac:dyDescent="0.3">
      <c r="A135" s="243">
        <v>129</v>
      </c>
      <c r="B135" s="244" t="s">
        <v>925</v>
      </c>
      <c r="C135" s="246" t="s">
        <v>929</v>
      </c>
      <c r="D135" s="244" t="s">
        <v>979</v>
      </c>
      <c r="E135" s="245" t="s">
        <v>980</v>
      </c>
      <c r="F135" s="246" t="s">
        <v>932</v>
      </c>
      <c r="G135" s="246">
        <v>2023</v>
      </c>
      <c r="H135" s="246" t="s">
        <v>925</v>
      </c>
      <c r="I135" s="244" t="s">
        <v>925</v>
      </c>
      <c r="J135" s="255" t="s">
        <v>925</v>
      </c>
      <c r="K135" s="256" t="s">
        <v>480</v>
      </c>
      <c r="L135" s="248" t="s">
        <v>480</v>
      </c>
      <c r="M135" s="260" t="s">
        <v>169</v>
      </c>
      <c r="N135" s="263" t="s">
        <v>277</v>
      </c>
      <c r="O135" s="262">
        <f>IFERROR(VLOOKUP(N135,'[2]Listas Generales'!$B$25:$C$29,2,0),0)</f>
        <v>3</v>
      </c>
      <c r="P135" s="263" t="s">
        <v>263</v>
      </c>
      <c r="Q135" s="262">
        <f>IFERROR(VLOOKUP(P135,'[2]Listas Generales'!$B$32:$C$36,2,0),0)</f>
        <v>5</v>
      </c>
      <c r="R135" s="263" t="s">
        <v>263</v>
      </c>
      <c r="S135" s="262">
        <f>IFERROR(VLOOKUP(R135,'[2]Listas Generales'!$B$40:$C$44,2,0),0)</f>
        <v>5</v>
      </c>
      <c r="T135" s="264">
        <f t="shared" si="2"/>
        <v>5</v>
      </c>
      <c r="U135" s="263" t="str">
        <f>IFERROR(VLOOKUP(T135,'[2]Listas Generales'!$B$4:$C$7,2,0),"-")</f>
        <v>Alto</v>
      </c>
      <c r="V135" s="249" t="s">
        <v>480</v>
      </c>
      <c r="W135" s="250" t="s">
        <v>204</v>
      </c>
      <c r="X135" s="251" t="s">
        <v>818</v>
      </c>
      <c r="Y135" s="251" t="s">
        <v>818</v>
      </c>
      <c r="Z135" s="251" t="s">
        <v>213</v>
      </c>
      <c r="AA135" s="251" t="s">
        <v>213</v>
      </c>
      <c r="AB135" s="242" t="s">
        <v>282</v>
      </c>
      <c r="AC135" s="268" t="s">
        <v>194</v>
      </c>
      <c r="AD135" s="268" t="s">
        <v>214</v>
      </c>
      <c r="AE135" s="268" t="s">
        <v>434</v>
      </c>
      <c r="AF135" s="268" t="s">
        <v>207</v>
      </c>
      <c r="AG135" s="268">
        <v>2007</v>
      </c>
      <c r="AH135" s="329" t="s">
        <v>925</v>
      </c>
      <c r="AI135" s="294" t="s">
        <v>547</v>
      </c>
      <c r="AJ135" s="329" t="s">
        <v>925</v>
      </c>
      <c r="AK135" s="294" t="s">
        <v>547</v>
      </c>
      <c r="AL135" s="268" t="s">
        <v>253</v>
      </c>
      <c r="AM135" s="252" t="s">
        <v>984</v>
      </c>
      <c r="AN135" s="274" t="str">
        <f>IF(ISERROR(VLOOKUP(AL135,'Listas Ley Transparencia'!$H$3:$M$17,2,0)),"",VLOOKUP(AL135,'Listas Ley Transparencia'!$H$3:$M$17,2,0))</f>
        <v>El contenido público puede ser conocido y se limitará el acceso a solicitud a contenido reservado o clasificado</v>
      </c>
      <c r="AO135" s="275" t="str">
        <f>IF(ISERROR(VLOOKUP(AL135,'Listas Ley Transparencia'!$H$3:$M$17,3,0)),"",VLOOKUP(AL135,'Listas Ley Transparencia'!$H$3:$M$17,3,0))</f>
        <v>Información pública con restricción de acceso a la totalidad del contenido</v>
      </c>
      <c r="AP135" s="275" t="str">
        <f>IF(ISERROR(VLOOKUP(AL135,'Listas Ley Transparencia'!$H$3:$M$17,4,0)),"",VLOOKUP(AL135,'Listas Ley Transparencia'!$H$3:$M$17,4,0))</f>
        <v>Pública Reservada / Clasificada</v>
      </c>
      <c r="AQ135" s="276" t="str">
        <f>IF(ISERROR(VLOOKUP(AL135,'Listas Ley Transparencia'!$H$3:$M$17,6,0)),"",VLOOKUP(AL135,'Listas Ley Transparencia'!$H$3:$M$17,6,0))</f>
        <v>No Mayor a 15 años (Reservada) / Ilimitada Clasificada</v>
      </c>
      <c r="AR135" s="265" t="s">
        <v>210</v>
      </c>
      <c r="AS135" s="332" t="s">
        <v>989</v>
      </c>
      <c r="AT135" s="266" t="s">
        <v>247</v>
      </c>
      <c r="AU135" s="266" t="s">
        <v>231</v>
      </c>
      <c r="AV135" s="242"/>
      <c r="AW135" s="281" t="s">
        <v>213</v>
      </c>
      <c r="AX135" s="282" t="s">
        <v>213</v>
      </c>
      <c r="AY135" s="283" t="s">
        <v>204</v>
      </c>
      <c r="AZ135" s="283" t="s">
        <v>213</v>
      </c>
      <c r="BA135" s="284" t="str">
        <f t="shared" si="3"/>
        <v>Si</v>
      </c>
    </row>
    <row r="136" spans="1:53" ht="93" customHeight="1" x14ac:dyDescent="0.3">
      <c r="A136" s="243">
        <v>130</v>
      </c>
      <c r="B136" s="244" t="s">
        <v>925</v>
      </c>
      <c r="C136" s="244" t="s">
        <v>929</v>
      </c>
      <c r="D136" s="244" t="s">
        <v>981</v>
      </c>
      <c r="E136" s="245" t="s">
        <v>982</v>
      </c>
      <c r="F136" s="244" t="s">
        <v>932</v>
      </c>
      <c r="G136" s="244">
        <v>2023</v>
      </c>
      <c r="H136" s="244" t="s">
        <v>938</v>
      </c>
      <c r="I136" s="244" t="s">
        <v>962</v>
      </c>
      <c r="J136" s="255" t="s">
        <v>554</v>
      </c>
      <c r="K136" s="256" t="s">
        <v>480</v>
      </c>
      <c r="L136" s="248" t="s">
        <v>480</v>
      </c>
      <c r="M136" s="260" t="s">
        <v>268</v>
      </c>
      <c r="N136" s="263" t="s">
        <v>277</v>
      </c>
      <c r="O136" s="262">
        <f>IFERROR(VLOOKUP(N136,'[2]Listas Generales'!$B$25:$C$29,2,0),0)</f>
        <v>3</v>
      </c>
      <c r="P136" s="263" t="s">
        <v>263</v>
      </c>
      <c r="Q136" s="262">
        <f>IFERROR(VLOOKUP(P136,'[2]Listas Generales'!$B$32:$C$36,2,0),0)</f>
        <v>5</v>
      </c>
      <c r="R136" s="263" t="s">
        <v>263</v>
      </c>
      <c r="S136" s="262">
        <f>IFERROR(VLOOKUP(R136,'[2]Listas Generales'!$B$40:$C$44,2,0),0)</f>
        <v>5</v>
      </c>
      <c r="T136" s="264">
        <f t="shared" si="2"/>
        <v>5</v>
      </c>
      <c r="U136" s="263" t="str">
        <f>IFERROR(VLOOKUP(T136,'[2]Listas Generales'!$B$4:$C$7,2,0),"-")</f>
        <v>Alto</v>
      </c>
      <c r="V136" s="249" t="s">
        <v>480</v>
      </c>
      <c r="W136" s="250" t="s">
        <v>204</v>
      </c>
      <c r="X136" s="251" t="s">
        <v>204</v>
      </c>
      <c r="Y136" s="251" t="s">
        <v>204</v>
      </c>
      <c r="Z136" s="251" t="s">
        <v>204</v>
      </c>
      <c r="AA136" s="251" t="s">
        <v>213</v>
      </c>
      <c r="AB136" s="242" t="s">
        <v>282</v>
      </c>
      <c r="AC136" s="268" t="s">
        <v>194</v>
      </c>
      <c r="AD136" s="268" t="s">
        <v>214</v>
      </c>
      <c r="AE136" s="268" t="s">
        <v>221</v>
      </c>
      <c r="AF136" s="268" t="s">
        <v>207</v>
      </c>
      <c r="AG136" s="268">
        <v>2012</v>
      </c>
      <c r="AH136" s="329" t="s">
        <v>260</v>
      </c>
      <c r="AI136" s="294" t="s">
        <v>934</v>
      </c>
      <c r="AJ136" s="329" t="s">
        <v>260</v>
      </c>
      <c r="AK136" s="294" t="s">
        <v>554</v>
      </c>
      <c r="AL136" s="268" t="s">
        <v>253</v>
      </c>
      <c r="AM136" s="252" t="s">
        <v>985</v>
      </c>
      <c r="AN136" s="274" t="str">
        <f>IF(ISERROR(VLOOKUP(AL136,'Listas Ley Transparencia'!$H$3:$M$17,2,0)),"",VLOOKUP(AL136,'Listas Ley Transparencia'!$H$3:$M$17,2,0))</f>
        <v>El contenido público puede ser conocido y se limitará el acceso a solicitud a contenido reservado o clasificado</v>
      </c>
      <c r="AO136" s="275" t="str">
        <f>IF(ISERROR(VLOOKUP(AL136,'Listas Ley Transparencia'!$H$3:$M$17,3,0)),"",VLOOKUP(AL136,'Listas Ley Transparencia'!$H$3:$M$17,3,0))</f>
        <v>Información pública con restricción de acceso a la totalidad del contenido</v>
      </c>
      <c r="AP136" s="275" t="str">
        <f>IF(ISERROR(VLOOKUP(AL136,'Listas Ley Transparencia'!$H$3:$M$17,4,0)),"",VLOOKUP(AL136,'Listas Ley Transparencia'!$H$3:$M$17,4,0))</f>
        <v>Pública Reservada / Clasificada</v>
      </c>
      <c r="AQ136" s="276" t="str">
        <f>IF(ISERROR(VLOOKUP(AL136,'Listas Ley Transparencia'!$H$3:$M$17,6,0)),"",VLOOKUP(AL136,'Listas Ley Transparencia'!$H$3:$M$17,6,0))</f>
        <v>No Mayor a 15 años (Reservada) / Ilimitada Clasificada</v>
      </c>
      <c r="AR136" s="265" t="s">
        <v>210</v>
      </c>
      <c r="AS136" s="332">
        <v>2012</v>
      </c>
      <c r="AT136" s="266" t="s">
        <v>202</v>
      </c>
      <c r="AU136" s="266" t="s">
        <v>220</v>
      </c>
      <c r="AV136" s="242"/>
      <c r="AW136" s="281" t="s">
        <v>213</v>
      </c>
      <c r="AX136" s="282" t="s">
        <v>213</v>
      </c>
      <c r="AY136" s="283" t="s">
        <v>204</v>
      </c>
      <c r="AZ136" s="283" t="s">
        <v>213</v>
      </c>
      <c r="BA136" s="284" t="str">
        <f t="shared" si="3"/>
        <v>Si</v>
      </c>
    </row>
    <row r="137" spans="1:53" ht="93" customHeight="1" x14ac:dyDescent="0.3">
      <c r="A137" s="243">
        <v>131</v>
      </c>
      <c r="B137" s="244" t="s">
        <v>991</v>
      </c>
      <c r="C137" s="246" t="s">
        <v>992</v>
      </c>
      <c r="D137" s="246" t="s">
        <v>993</v>
      </c>
      <c r="E137" s="254" t="s">
        <v>994</v>
      </c>
      <c r="F137" s="246" t="s">
        <v>995</v>
      </c>
      <c r="G137" s="246">
        <v>2023</v>
      </c>
      <c r="H137" s="244" t="s">
        <v>996</v>
      </c>
      <c r="I137" s="255" t="s">
        <v>997</v>
      </c>
      <c r="J137" s="255" t="s">
        <v>997</v>
      </c>
      <c r="K137" s="247" t="s">
        <v>998</v>
      </c>
      <c r="L137" s="246" t="s">
        <v>993</v>
      </c>
      <c r="M137" s="292" t="s">
        <v>169</v>
      </c>
      <c r="N137" s="261" t="s">
        <v>278</v>
      </c>
      <c r="O137" s="262">
        <v>1</v>
      </c>
      <c r="P137" s="261" t="s">
        <v>265</v>
      </c>
      <c r="Q137" s="262">
        <v>1</v>
      </c>
      <c r="R137" s="261" t="s">
        <v>265</v>
      </c>
      <c r="S137" s="262">
        <v>1</v>
      </c>
      <c r="T137" s="262">
        <v>1</v>
      </c>
      <c r="U137" s="261" t="s">
        <v>265</v>
      </c>
      <c r="V137" s="237" t="s">
        <v>480</v>
      </c>
      <c r="W137" s="250" t="s">
        <v>213</v>
      </c>
      <c r="X137" s="251" t="s">
        <v>213</v>
      </c>
      <c r="Y137" s="251" t="s">
        <v>213</v>
      </c>
      <c r="Z137" s="251" t="s">
        <v>213</v>
      </c>
      <c r="AA137" s="251" t="s">
        <v>213</v>
      </c>
      <c r="AB137" s="242" t="s">
        <v>282</v>
      </c>
      <c r="AC137" s="268" t="s">
        <v>194</v>
      </c>
      <c r="AD137" s="268" t="s">
        <v>214</v>
      </c>
      <c r="AE137" s="268" t="s">
        <v>215</v>
      </c>
      <c r="AF137" s="268" t="s">
        <v>207</v>
      </c>
      <c r="AG137" s="271">
        <v>40909</v>
      </c>
      <c r="AH137" s="271" t="s">
        <v>393</v>
      </c>
      <c r="AI137" s="294" t="s">
        <v>480</v>
      </c>
      <c r="AJ137" s="271" t="s">
        <v>393</v>
      </c>
      <c r="AK137" s="293" t="s">
        <v>480</v>
      </c>
      <c r="AL137" s="268" t="s">
        <v>257</v>
      </c>
      <c r="AM137" s="252" t="s">
        <v>480</v>
      </c>
      <c r="AN137" s="274" t="str">
        <f>IF(ISERROR(VLOOKUP(AL137,'Listas Ley Transparencia'!$H$3:$M$17,2,0)),"",VLOOKUP(AL137,'Listas Ley Transparencia'!$H$3:$M$17,2,0))</f>
        <v>Información pública y de conocimiento general</v>
      </c>
      <c r="AO137" s="275" t="str">
        <f>IF(ISERROR(VLOOKUP(AL137,'Listas Ley Transparencia'!$H$3:$M$17,3,0)),"",VLOOKUP(AL137,'Listas Ley Transparencia'!$H$3:$M$17,3,0))</f>
        <v>Información pública y de conocimiento general</v>
      </c>
      <c r="AP137" s="275" t="str">
        <f>IF(ISERROR(VLOOKUP(AL137,'Listas Ley Transparencia'!$H$3:$M$17,4,0)),"",VLOOKUP(AL137,'Listas Ley Transparencia'!$H$3:$M$17,4,0))</f>
        <v>Pública</v>
      </c>
      <c r="AQ137" s="276" t="str">
        <f>IF(ISERROR(VLOOKUP(AL137,'Listas Ley Transparencia'!$H$3:$M$17,6,0)),"",VLOOKUP(AL137,'Listas Ley Transparencia'!$H$3:$M$17,6,0))</f>
        <v>No Aplica</v>
      </c>
      <c r="AR137" s="265" t="s">
        <v>200</v>
      </c>
      <c r="AS137" s="253" t="s">
        <v>480</v>
      </c>
      <c r="AT137" s="266" t="s">
        <v>244</v>
      </c>
      <c r="AU137" s="266" t="s">
        <v>231</v>
      </c>
      <c r="AV137" s="251"/>
      <c r="AW137" s="281" t="s">
        <v>213</v>
      </c>
      <c r="AX137" s="282" t="s">
        <v>213</v>
      </c>
      <c r="AY137" s="283" t="s">
        <v>213</v>
      </c>
      <c r="AZ137" s="283" t="s">
        <v>213</v>
      </c>
      <c r="BA137" s="284" t="str">
        <f t="shared" ref="BA137:BA194" si="4">IF(OR(AX137="Si",AY137="Si",AZ137="Si"),"Si","No")</f>
        <v>No</v>
      </c>
    </row>
    <row r="138" spans="1:53" ht="93" customHeight="1" x14ac:dyDescent="0.3">
      <c r="A138" s="243">
        <v>132</v>
      </c>
      <c r="B138" s="244" t="s">
        <v>991</v>
      </c>
      <c r="C138" s="246" t="s">
        <v>992</v>
      </c>
      <c r="D138" s="246" t="s">
        <v>999</v>
      </c>
      <c r="E138" s="254" t="s">
        <v>1000</v>
      </c>
      <c r="F138" s="246" t="s">
        <v>995</v>
      </c>
      <c r="G138" s="246">
        <v>2023</v>
      </c>
      <c r="H138" s="244" t="s">
        <v>996</v>
      </c>
      <c r="I138" s="255" t="s">
        <v>997</v>
      </c>
      <c r="J138" s="255" t="s">
        <v>997</v>
      </c>
      <c r="K138" s="247" t="s">
        <v>998</v>
      </c>
      <c r="L138" s="246" t="s">
        <v>999</v>
      </c>
      <c r="M138" s="292" t="s">
        <v>169</v>
      </c>
      <c r="N138" s="263" t="s">
        <v>278</v>
      </c>
      <c r="O138" s="262">
        <v>1</v>
      </c>
      <c r="P138" s="263" t="s">
        <v>265</v>
      </c>
      <c r="Q138" s="262">
        <v>1</v>
      </c>
      <c r="R138" s="263" t="s">
        <v>265</v>
      </c>
      <c r="S138" s="262">
        <v>1</v>
      </c>
      <c r="T138" s="264">
        <v>1</v>
      </c>
      <c r="U138" s="261" t="s">
        <v>265</v>
      </c>
      <c r="V138" s="249" t="s">
        <v>480</v>
      </c>
      <c r="W138" s="250" t="s">
        <v>213</v>
      </c>
      <c r="X138" s="251" t="s">
        <v>213</v>
      </c>
      <c r="Y138" s="251" t="s">
        <v>213</v>
      </c>
      <c r="Z138" s="251" t="s">
        <v>213</v>
      </c>
      <c r="AA138" s="251" t="s">
        <v>213</v>
      </c>
      <c r="AB138" s="242" t="s">
        <v>282</v>
      </c>
      <c r="AC138" s="268" t="s">
        <v>194</v>
      </c>
      <c r="AD138" s="268" t="s">
        <v>214</v>
      </c>
      <c r="AE138" s="268" t="s">
        <v>215</v>
      </c>
      <c r="AF138" s="268" t="s">
        <v>207</v>
      </c>
      <c r="AG138" s="271">
        <v>40909</v>
      </c>
      <c r="AH138" s="271" t="s">
        <v>393</v>
      </c>
      <c r="AI138" s="294" t="s">
        <v>480</v>
      </c>
      <c r="AJ138" s="271" t="s">
        <v>393</v>
      </c>
      <c r="AK138" s="293" t="s">
        <v>480</v>
      </c>
      <c r="AL138" s="268" t="s">
        <v>257</v>
      </c>
      <c r="AM138" s="252" t="s">
        <v>480</v>
      </c>
      <c r="AN138" s="274" t="str">
        <f>IF(ISERROR(VLOOKUP(AL138,'Listas Ley Transparencia'!$H$3:$M$17,2,0)),"",VLOOKUP(AL138,'Listas Ley Transparencia'!$H$3:$M$17,2,0))</f>
        <v>Información pública y de conocimiento general</v>
      </c>
      <c r="AO138" s="275" t="str">
        <f>IF(ISERROR(VLOOKUP(AL138,'Listas Ley Transparencia'!$H$3:$M$17,3,0)),"",VLOOKUP(AL138,'Listas Ley Transparencia'!$H$3:$M$17,3,0))</f>
        <v>Información pública y de conocimiento general</v>
      </c>
      <c r="AP138" s="275" t="str">
        <f>IF(ISERROR(VLOOKUP(AL138,'Listas Ley Transparencia'!$H$3:$M$17,4,0)),"",VLOOKUP(AL138,'Listas Ley Transparencia'!$H$3:$M$17,4,0))</f>
        <v>Pública</v>
      </c>
      <c r="AQ138" s="276" t="str">
        <f>IF(ISERROR(VLOOKUP(AL138,'Listas Ley Transparencia'!$H$3:$M$17,6,0)),"",VLOOKUP(AL138,'Listas Ley Transparencia'!$H$3:$M$17,6,0))</f>
        <v>No Aplica</v>
      </c>
      <c r="AR138" s="265" t="s">
        <v>200</v>
      </c>
      <c r="AS138" s="253" t="s">
        <v>480</v>
      </c>
      <c r="AT138" s="266" t="s">
        <v>244</v>
      </c>
      <c r="AU138" s="266" t="s">
        <v>231</v>
      </c>
      <c r="AV138" s="251"/>
      <c r="AW138" s="281" t="s">
        <v>213</v>
      </c>
      <c r="AX138" s="282" t="s">
        <v>213</v>
      </c>
      <c r="AY138" s="283" t="s">
        <v>213</v>
      </c>
      <c r="AZ138" s="283" t="s">
        <v>213</v>
      </c>
      <c r="BA138" s="284" t="str">
        <f t="shared" si="4"/>
        <v>No</v>
      </c>
    </row>
    <row r="139" spans="1:53" ht="93" customHeight="1" x14ac:dyDescent="0.3">
      <c r="A139" s="243">
        <v>133</v>
      </c>
      <c r="B139" s="244" t="s">
        <v>991</v>
      </c>
      <c r="C139" s="244" t="s">
        <v>480</v>
      </c>
      <c r="D139" s="244" t="s">
        <v>1001</v>
      </c>
      <c r="E139" s="245" t="s">
        <v>1002</v>
      </c>
      <c r="F139" s="244" t="s">
        <v>480</v>
      </c>
      <c r="G139" s="244">
        <v>2023</v>
      </c>
      <c r="H139" s="244" t="s">
        <v>996</v>
      </c>
      <c r="I139" s="255" t="s">
        <v>997</v>
      </c>
      <c r="J139" s="255" t="s">
        <v>997</v>
      </c>
      <c r="K139" s="256" t="s">
        <v>521</v>
      </c>
      <c r="L139" s="257" t="s">
        <v>1001</v>
      </c>
      <c r="M139" s="292" t="s">
        <v>169</v>
      </c>
      <c r="N139" s="263" t="s">
        <v>278</v>
      </c>
      <c r="O139" s="262">
        <v>1</v>
      </c>
      <c r="P139" s="263" t="s">
        <v>264</v>
      </c>
      <c r="Q139" s="262">
        <v>3</v>
      </c>
      <c r="R139" s="263" t="s">
        <v>264</v>
      </c>
      <c r="S139" s="262">
        <v>3</v>
      </c>
      <c r="T139" s="264">
        <v>3</v>
      </c>
      <c r="U139" s="261" t="s">
        <v>264</v>
      </c>
      <c r="V139" s="249" t="s">
        <v>480</v>
      </c>
      <c r="W139" s="250" t="s">
        <v>213</v>
      </c>
      <c r="X139" s="251" t="s">
        <v>213</v>
      </c>
      <c r="Y139" s="251" t="s">
        <v>213</v>
      </c>
      <c r="Z139" s="251" t="s">
        <v>213</v>
      </c>
      <c r="AA139" s="251" t="s">
        <v>213</v>
      </c>
      <c r="AB139" s="242" t="s">
        <v>282</v>
      </c>
      <c r="AC139" s="268" t="s">
        <v>194</v>
      </c>
      <c r="AD139" s="268" t="s">
        <v>214</v>
      </c>
      <c r="AE139" s="268" t="s">
        <v>215</v>
      </c>
      <c r="AF139" s="268" t="s">
        <v>197</v>
      </c>
      <c r="AG139" s="329">
        <v>2012</v>
      </c>
      <c r="AH139" s="271" t="s">
        <v>393</v>
      </c>
      <c r="AI139" s="294" t="s">
        <v>480</v>
      </c>
      <c r="AJ139" s="271" t="s">
        <v>393</v>
      </c>
      <c r="AK139" s="293" t="s">
        <v>480</v>
      </c>
      <c r="AL139" s="268" t="s">
        <v>257</v>
      </c>
      <c r="AM139" s="252" t="s">
        <v>480</v>
      </c>
      <c r="AN139" s="274" t="str">
        <f>IF(ISERROR(VLOOKUP(AL139,'Listas Ley Transparencia'!$H$3:$M$17,2,0)),"",VLOOKUP(AL139,'Listas Ley Transparencia'!$H$3:$M$17,2,0))</f>
        <v>Información pública y de conocimiento general</v>
      </c>
      <c r="AO139" s="275" t="str">
        <f>IF(ISERROR(VLOOKUP(AL139,'Listas Ley Transparencia'!$H$3:$M$17,3,0)),"",VLOOKUP(AL139,'Listas Ley Transparencia'!$H$3:$M$17,3,0))</f>
        <v>Información pública y de conocimiento general</v>
      </c>
      <c r="AP139" s="275" t="str">
        <f>IF(ISERROR(VLOOKUP(AL139,'Listas Ley Transparencia'!$H$3:$M$17,4,0)),"",VLOOKUP(AL139,'Listas Ley Transparencia'!$H$3:$M$17,4,0))</f>
        <v>Pública</v>
      </c>
      <c r="AQ139" s="276" t="str">
        <f>IF(ISERROR(VLOOKUP(AL139,'Listas Ley Transparencia'!$H$3:$M$17,6,0)),"",VLOOKUP(AL139,'Listas Ley Transparencia'!$H$3:$M$17,6,0))</f>
        <v>No Aplica</v>
      </c>
      <c r="AR139" s="265" t="s">
        <v>200</v>
      </c>
      <c r="AS139" s="253" t="s">
        <v>480</v>
      </c>
      <c r="AT139" s="266" t="s">
        <v>244</v>
      </c>
      <c r="AU139" s="266" t="s">
        <v>203</v>
      </c>
      <c r="AV139" s="251"/>
      <c r="AW139" s="281" t="s">
        <v>213</v>
      </c>
      <c r="AX139" s="282" t="s">
        <v>213</v>
      </c>
      <c r="AY139" s="283" t="s">
        <v>213</v>
      </c>
      <c r="AZ139" s="283" t="s">
        <v>213</v>
      </c>
      <c r="BA139" s="284" t="str">
        <f t="shared" si="4"/>
        <v>No</v>
      </c>
    </row>
    <row r="140" spans="1:53" ht="93" customHeight="1" x14ac:dyDescent="0.3">
      <c r="A140" s="243">
        <v>134</v>
      </c>
      <c r="B140" s="244" t="s">
        <v>991</v>
      </c>
      <c r="C140" s="244" t="s">
        <v>480</v>
      </c>
      <c r="D140" s="257" t="s">
        <v>1003</v>
      </c>
      <c r="E140" s="245" t="s">
        <v>1004</v>
      </c>
      <c r="F140" s="244" t="s">
        <v>480</v>
      </c>
      <c r="G140" s="244">
        <v>2023</v>
      </c>
      <c r="H140" s="258" t="s">
        <v>1005</v>
      </c>
      <c r="I140" s="258" t="s">
        <v>934</v>
      </c>
      <c r="J140" s="258" t="s">
        <v>934</v>
      </c>
      <c r="K140" s="256" t="s">
        <v>1006</v>
      </c>
      <c r="L140" s="257" t="s">
        <v>1003</v>
      </c>
      <c r="M140" s="292" t="s">
        <v>169</v>
      </c>
      <c r="N140" s="263" t="s">
        <v>277</v>
      </c>
      <c r="O140" s="262">
        <v>3</v>
      </c>
      <c r="P140" s="263" t="s">
        <v>264</v>
      </c>
      <c r="Q140" s="262">
        <v>3</v>
      </c>
      <c r="R140" s="263" t="s">
        <v>264</v>
      </c>
      <c r="S140" s="262">
        <v>3</v>
      </c>
      <c r="T140" s="264">
        <v>3</v>
      </c>
      <c r="U140" s="261" t="s">
        <v>264</v>
      </c>
      <c r="V140" s="249" t="s">
        <v>480</v>
      </c>
      <c r="W140" s="250" t="s">
        <v>204</v>
      </c>
      <c r="X140" s="251" t="s">
        <v>204</v>
      </c>
      <c r="Y140" s="251" t="s">
        <v>213</v>
      </c>
      <c r="Z140" s="251" t="s">
        <v>213</v>
      </c>
      <c r="AA140" s="251" t="s">
        <v>213</v>
      </c>
      <c r="AB140" s="242" t="s">
        <v>282</v>
      </c>
      <c r="AC140" s="268" t="s">
        <v>194</v>
      </c>
      <c r="AD140" s="268" t="s">
        <v>205</v>
      </c>
      <c r="AE140" s="268" t="s">
        <v>206</v>
      </c>
      <c r="AF140" s="268" t="s">
        <v>207</v>
      </c>
      <c r="AG140" s="329">
        <v>2020</v>
      </c>
      <c r="AH140" s="271" t="s">
        <v>393</v>
      </c>
      <c r="AI140" s="294" t="s">
        <v>480</v>
      </c>
      <c r="AJ140" s="271" t="s">
        <v>393</v>
      </c>
      <c r="AK140" s="293" t="s">
        <v>480</v>
      </c>
      <c r="AL140" s="268" t="s">
        <v>420</v>
      </c>
      <c r="AM140" s="252" t="s">
        <v>1016</v>
      </c>
      <c r="AN140" s="274" t="str">
        <f>IF(ISERROR(VLOOKUP(AL140,'Listas Ley Transparencia'!$H$3:$M$17,2,0)),"",VLOOKUP(AL140,'Listas Ley Transparencia'!$H$3:$M$17,2,0))</f>
        <v>Información exceptuada por daño a los intereses públicos. Artículo 19 Ley 1712 de 2014</v>
      </c>
      <c r="AO140" s="275" t="str">
        <f>IF(ISERROR(VLOOKUP(AL140,'Listas Ley Transparencia'!$H$3:$M$17,3,0)),"",VLOOKUP(AL140,'Listas Ley Transparencia'!$H$3:$M$17,3,0))</f>
        <v>La salud pública</v>
      </c>
      <c r="AP140" s="275" t="str">
        <f>IF(ISERROR(VLOOKUP(AL140,'Listas Ley Transparencia'!$H$3:$M$17,4,0)),"",VLOOKUP(AL140,'Listas Ley Transparencia'!$H$3:$M$17,4,0))</f>
        <v>Pública Reservada</v>
      </c>
      <c r="AQ140" s="276" t="str">
        <f>IF(ISERROR(VLOOKUP(AL140,'Listas Ley Transparencia'!$H$3:$M$17,6,0)),"",VLOOKUP(AL140,'Listas Ley Transparencia'!$H$3:$M$17,6,0))</f>
        <v>No Mayor a 15 años</v>
      </c>
      <c r="AR140" s="265" t="s">
        <v>210</v>
      </c>
      <c r="AS140" s="253" t="s">
        <v>989</v>
      </c>
      <c r="AT140" s="266" t="s">
        <v>227</v>
      </c>
      <c r="AU140" s="266" t="s">
        <v>231</v>
      </c>
      <c r="AV140" s="242"/>
      <c r="AW140" s="281" t="s">
        <v>213</v>
      </c>
      <c r="AX140" s="282" t="s">
        <v>213</v>
      </c>
      <c r="AY140" s="283" t="s">
        <v>213</v>
      </c>
      <c r="AZ140" s="283" t="s">
        <v>213</v>
      </c>
      <c r="BA140" s="284" t="str">
        <f t="shared" si="4"/>
        <v>No</v>
      </c>
    </row>
    <row r="141" spans="1:53" ht="93" customHeight="1" x14ac:dyDescent="0.3">
      <c r="A141" s="243">
        <v>135</v>
      </c>
      <c r="B141" s="244" t="s">
        <v>991</v>
      </c>
      <c r="C141" s="246" t="s">
        <v>992</v>
      </c>
      <c r="D141" s="246" t="s">
        <v>1007</v>
      </c>
      <c r="E141" s="254" t="s">
        <v>1008</v>
      </c>
      <c r="F141" s="246" t="s">
        <v>995</v>
      </c>
      <c r="G141" s="246">
        <v>2023</v>
      </c>
      <c r="H141" s="258" t="s">
        <v>1005</v>
      </c>
      <c r="I141" s="255" t="s">
        <v>997</v>
      </c>
      <c r="J141" s="255" t="s">
        <v>997</v>
      </c>
      <c r="K141" s="256" t="s">
        <v>1006</v>
      </c>
      <c r="L141" s="257" t="s">
        <v>1007</v>
      </c>
      <c r="M141" s="292" t="s">
        <v>169</v>
      </c>
      <c r="N141" s="263" t="s">
        <v>277</v>
      </c>
      <c r="O141" s="262">
        <v>3</v>
      </c>
      <c r="P141" s="263" t="s">
        <v>264</v>
      </c>
      <c r="Q141" s="262">
        <v>3</v>
      </c>
      <c r="R141" s="263" t="s">
        <v>264</v>
      </c>
      <c r="S141" s="262">
        <v>3</v>
      </c>
      <c r="T141" s="264">
        <v>3</v>
      </c>
      <c r="U141" s="263" t="s">
        <v>264</v>
      </c>
      <c r="V141" s="249" t="s">
        <v>480</v>
      </c>
      <c r="W141" s="250" t="s">
        <v>204</v>
      </c>
      <c r="X141" s="251" t="s">
        <v>204</v>
      </c>
      <c r="Y141" s="251" t="s">
        <v>213</v>
      </c>
      <c r="Z141" s="251" t="s">
        <v>213</v>
      </c>
      <c r="AA141" s="251" t="s">
        <v>213</v>
      </c>
      <c r="AB141" s="242" t="s">
        <v>282</v>
      </c>
      <c r="AC141" s="268" t="s">
        <v>194</v>
      </c>
      <c r="AD141" s="268" t="s">
        <v>214</v>
      </c>
      <c r="AE141" s="268" t="s">
        <v>215</v>
      </c>
      <c r="AF141" s="268" t="s">
        <v>207</v>
      </c>
      <c r="AG141" s="329">
        <v>2020</v>
      </c>
      <c r="AH141" s="271" t="s">
        <v>393</v>
      </c>
      <c r="AI141" s="294" t="s">
        <v>480</v>
      </c>
      <c r="AJ141" s="271" t="s">
        <v>393</v>
      </c>
      <c r="AK141" s="293" t="s">
        <v>480</v>
      </c>
      <c r="AL141" s="268" t="s">
        <v>420</v>
      </c>
      <c r="AM141" s="252" t="s">
        <v>1016</v>
      </c>
      <c r="AN141" s="274" t="str">
        <f>IF(ISERROR(VLOOKUP(AL141,'Listas Ley Transparencia'!$H$3:$M$17,2,0)),"",VLOOKUP(AL141,'Listas Ley Transparencia'!$H$3:$M$17,2,0))</f>
        <v>Información exceptuada por daño a los intereses públicos. Artículo 19 Ley 1712 de 2014</v>
      </c>
      <c r="AO141" s="275" t="str">
        <f>IF(ISERROR(VLOOKUP(AL141,'Listas Ley Transparencia'!$H$3:$M$17,3,0)),"",VLOOKUP(AL141,'Listas Ley Transparencia'!$H$3:$M$17,3,0))</f>
        <v>La salud pública</v>
      </c>
      <c r="AP141" s="275" t="str">
        <f>IF(ISERROR(VLOOKUP(AL141,'Listas Ley Transparencia'!$H$3:$M$17,4,0)),"",VLOOKUP(AL141,'Listas Ley Transparencia'!$H$3:$M$17,4,0))</f>
        <v>Pública Reservada</v>
      </c>
      <c r="AQ141" s="276" t="str">
        <f>IF(ISERROR(VLOOKUP(AL141,'Listas Ley Transparencia'!$H$3:$M$17,6,0)),"",VLOOKUP(AL141,'Listas Ley Transparencia'!$H$3:$M$17,6,0))</f>
        <v>No Mayor a 15 años</v>
      </c>
      <c r="AR141" s="265" t="s">
        <v>210</v>
      </c>
      <c r="AS141" s="253" t="s">
        <v>480</v>
      </c>
      <c r="AT141" s="266" t="s">
        <v>244</v>
      </c>
      <c r="AU141" s="266" t="s">
        <v>231</v>
      </c>
      <c r="AV141" s="242"/>
      <c r="AW141" s="281" t="s">
        <v>213</v>
      </c>
      <c r="AX141" s="282" t="s">
        <v>213</v>
      </c>
      <c r="AY141" s="283" t="s">
        <v>213</v>
      </c>
      <c r="AZ141" s="283" t="s">
        <v>213</v>
      </c>
      <c r="BA141" s="284" t="str">
        <f t="shared" si="4"/>
        <v>No</v>
      </c>
    </row>
    <row r="142" spans="1:53" ht="93" customHeight="1" x14ac:dyDescent="0.3">
      <c r="A142" s="243">
        <v>136</v>
      </c>
      <c r="B142" s="244" t="s">
        <v>991</v>
      </c>
      <c r="C142" s="246" t="s">
        <v>480</v>
      </c>
      <c r="D142" s="246" t="s">
        <v>1009</v>
      </c>
      <c r="E142" s="254" t="s">
        <v>1010</v>
      </c>
      <c r="F142" s="246" t="s">
        <v>480</v>
      </c>
      <c r="G142" s="246">
        <v>2023</v>
      </c>
      <c r="H142" s="258" t="s">
        <v>1005</v>
      </c>
      <c r="I142" s="255" t="s">
        <v>997</v>
      </c>
      <c r="J142" s="255" t="s">
        <v>997</v>
      </c>
      <c r="K142" s="256" t="s">
        <v>1006</v>
      </c>
      <c r="L142" s="257" t="s">
        <v>1009</v>
      </c>
      <c r="M142" s="292" t="s">
        <v>169</v>
      </c>
      <c r="N142" s="263" t="s">
        <v>277</v>
      </c>
      <c r="O142" s="262">
        <v>3</v>
      </c>
      <c r="P142" s="263" t="s">
        <v>264</v>
      </c>
      <c r="Q142" s="262">
        <v>3</v>
      </c>
      <c r="R142" s="263" t="s">
        <v>264</v>
      </c>
      <c r="S142" s="262">
        <v>3</v>
      </c>
      <c r="T142" s="264">
        <v>3</v>
      </c>
      <c r="U142" s="263" t="s">
        <v>264</v>
      </c>
      <c r="V142" s="249" t="s">
        <v>480</v>
      </c>
      <c r="W142" s="250" t="s">
        <v>204</v>
      </c>
      <c r="X142" s="251" t="s">
        <v>204</v>
      </c>
      <c r="Y142" s="251" t="s">
        <v>213</v>
      </c>
      <c r="Z142" s="251" t="s">
        <v>213</v>
      </c>
      <c r="AA142" s="251" t="s">
        <v>213</v>
      </c>
      <c r="AB142" s="242" t="s">
        <v>282</v>
      </c>
      <c r="AC142" s="268" t="s">
        <v>194</v>
      </c>
      <c r="AD142" s="268" t="s">
        <v>214</v>
      </c>
      <c r="AE142" s="268" t="s">
        <v>215</v>
      </c>
      <c r="AF142" s="268" t="s">
        <v>207</v>
      </c>
      <c r="AG142" s="329">
        <v>2012</v>
      </c>
      <c r="AH142" s="271" t="s">
        <v>393</v>
      </c>
      <c r="AI142" s="294" t="s">
        <v>480</v>
      </c>
      <c r="AJ142" s="271" t="s">
        <v>393</v>
      </c>
      <c r="AK142" s="293" t="s">
        <v>480</v>
      </c>
      <c r="AL142" s="268" t="s">
        <v>253</v>
      </c>
      <c r="AM142" s="252" t="s">
        <v>985</v>
      </c>
      <c r="AN142" s="274" t="str">
        <f>IF(ISERROR(VLOOKUP(AL142,'Listas Ley Transparencia'!$H$3:$M$17,2,0)),"",VLOOKUP(AL142,'Listas Ley Transparencia'!$H$3:$M$17,2,0))</f>
        <v>El contenido público puede ser conocido y se limitará el acceso a solicitud a contenido reservado o clasificado</v>
      </c>
      <c r="AO142" s="275" t="str">
        <f>IF(ISERROR(VLOOKUP(AL142,'Listas Ley Transparencia'!$H$3:$M$17,3,0)),"",VLOOKUP(AL142,'Listas Ley Transparencia'!$H$3:$M$17,3,0))</f>
        <v>Información pública con restricción de acceso a la totalidad del contenido</v>
      </c>
      <c r="AP142" s="275" t="str">
        <f>IF(ISERROR(VLOOKUP(AL142,'Listas Ley Transparencia'!$H$3:$M$17,4,0)),"",VLOOKUP(AL142,'Listas Ley Transparencia'!$H$3:$M$17,4,0))</f>
        <v>Pública Reservada / Clasificada</v>
      </c>
      <c r="AQ142" s="276" t="str">
        <f>IF(ISERROR(VLOOKUP(AL142,'Listas Ley Transparencia'!$H$3:$M$17,6,0)),"",VLOOKUP(AL142,'Listas Ley Transparencia'!$H$3:$M$17,6,0))</f>
        <v>No Mayor a 15 años (Reservada) / Ilimitada Clasificada</v>
      </c>
      <c r="AR142" s="265" t="s">
        <v>210</v>
      </c>
      <c r="AS142" s="253" t="s">
        <v>989</v>
      </c>
      <c r="AT142" s="266" t="s">
        <v>250</v>
      </c>
      <c r="AU142" s="266" t="s">
        <v>231</v>
      </c>
      <c r="AV142" s="242"/>
      <c r="AW142" s="281" t="s">
        <v>213</v>
      </c>
      <c r="AX142" s="282" t="s">
        <v>213</v>
      </c>
      <c r="AY142" s="283" t="s">
        <v>213</v>
      </c>
      <c r="AZ142" s="283" t="s">
        <v>213</v>
      </c>
      <c r="BA142" s="284" t="str">
        <f t="shared" si="4"/>
        <v>No</v>
      </c>
    </row>
    <row r="143" spans="1:53" ht="93" customHeight="1" x14ac:dyDescent="0.3">
      <c r="A143" s="243">
        <v>137</v>
      </c>
      <c r="B143" s="244" t="s">
        <v>991</v>
      </c>
      <c r="C143" s="246" t="s">
        <v>992</v>
      </c>
      <c r="D143" s="246" t="s">
        <v>1011</v>
      </c>
      <c r="E143" s="254" t="s">
        <v>1012</v>
      </c>
      <c r="F143" s="246" t="s">
        <v>995</v>
      </c>
      <c r="G143" s="246">
        <v>2023</v>
      </c>
      <c r="H143" s="258" t="s">
        <v>1005</v>
      </c>
      <c r="I143" s="255" t="s">
        <v>997</v>
      </c>
      <c r="J143" s="255" t="s">
        <v>997</v>
      </c>
      <c r="K143" s="256" t="s">
        <v>479</v>
      </c>
      <c r="L143" s="257" t="s">
        <v>1011</v>
      </c>
      <c r="M143" s="292" t="s">
        <v>169</v>
      </c>
      <c r="N143" s="263" t="s">
        <v>277</v>
      </c>
      <c r="O143" s="262">
        <v>3</v>
      </c>
      <c r="P143" s="263" t="s">
        <v>264</v>
      </c>
      <c r="Q143" s="262">
        <v>3</v>
      </c>
      <c r="R143" s="263" t="s">
        <v>264</v>
      </c>
      <c r="S143" s="262">
        <v>3</v>
      </c>
      <c r="T143" s="264">
        <v>3</v>
      </c>
      <c r="U143" s="263" t="s">
        <v>264</v>
      </c>
      <c r="V143" s="249" t="s">
        <v>480</v>
      </c>
      <c r="W143" s="250" t="s">
        <v>213</v>
      </c>
      <c r="X143" s="251" t="s">
        <v>213</v>
      </c>
      <c r="Y143" s="251" t="s">
        <v>213</v>
      </c>
      <c r="Z143" s="251" t="s">
        <v>213</v>
      </c>
      <c r="AA143" s="251" t="s">
        <v>213</v>
      </c>
      <c r="AB143" s="242" t="s">
        <v>282</v>
      </c>
      <c r="AC143" s="268" t="s">
        <v>194</v>
      </c>
      <c r="AD143" s="268" t="s">
        <v>214</v>
      </c>
      <c r="AE143" s="268" t="s">
        <v>215</v>
      </c>
      <c r="AF143" s="268" t="s">
        <v>207</v>
      </c>
      <c r="AG143" s="329">
        <v>2012</v>
      </c>
      <c r="AH143" s="271" t="s">
        <v>393</v>
      </c>
      <c r="AI143" s="294" t="s">
        <v>480</v>
      </c>
      <c r="AJ143" s="271" t="s">
        <v>393</v>
      </c>
      <c r="AK143" s="293" t="s">
        <v>480</v>
      </c>
      <c r="AL143" s="268" t="s">
        <v>253</v>
      </c>
      <c r="AM143" s="252" t="s">
        <v>985</v>
      </c>
      <c r="AN143" s="274" t="str">
        <f>IF(ISERROR(VLOOKUP(AL143,'Listas Ley Transparencia'!$H$3:$M$17,2,0)),"",VLOOKUP(AL143,'Listas Ley Transparencia'!$H$3:$M$17,2,0))</f>
        <v>El contenido público puede ser conocido y se limitará el acceso a solicitud a contenido reservado o clasificado</v>
      </c>
      <c r="AO143" s="275" t="str">
        <f>IF(ISERROR(VLOOKUP(AL143,'Listas Ley Transparencia'!$H$3:$M$17,3,0)),"",VLOOKUP(AL143,'Listas Ley Transparencia'!$H$3:$M$17,3,0))</f>
        <v>Información pública con restricción de acceso a la totalidad del contenido</v>
      </c>
      <c r="AP143" s="275" t="str">
        <f>IF(ISERROR(VLOOKUP(AL143,'Listas Ley Transparencia'!$H$3:$M$17,4,0)),"",VLOOKUP(AL143,'Listas Ley Transparencia'!$H$3:$M$17,4,0))</f>
        <v>Pública Reservada / Clasificada</v>
      </c>
      <c r="AQ143" s="276" t="str">
        <f>IF(ISERROR(VLOOKUP(AL143,'Listas Ley Transparencia'!$H$3:$M$17,6,0)),"",VLOOKUP(AL143,'Listas Ley Transparencia'!$H$3:$M$17,6,0))</f>
        <v>No Mayor a 15 años (Reservada) / Ilimitada Clasificada</v>
      </c>
      <c r="AR143" s="265" t="s">
        <v>210</v>
      </c>
      <c r="AS143" s="253" t="s">
        <v>989</v>
      </c>
      <c r="AT143" s="266" t="s">
        <v>250</v>
      </c>
      <c r="AU143" s="266" t="s">
        <v>231</v>
      </c>
      <c r="AV143" s="242"/>
      <c r="AW143" s="281" t="s">
        <v>213</v>
      </c>
      <c r="AX143" s="282" t="s">
        <v>213</v>
      </c>
      <c r="AY143" s="283" t="s">
        <v>213</v>
      </c>
      <c r="AZ143" s="283" t="s">
        <v>213</v>
      </c>
      <c r="BA143" s="284" t="str">
        <f t="shared" si="4"/>
        <v>No</v>
      </c>
    </row>
    <row r="144" spans="1:53" ht="93" customHeight="1" x14ac:dyDescent="0.3">
      <c r="A144" s="243">
        <v>138</v>
      </c>
      <c r="B144" s="246" t="s">
        <v>991</v>
      </c>
      <c r="C144" s="244" t="s">
        <v>547</v>
      </c>
      <c r="D144" s="244" t="s">
        <v>1013</v>
      </c>
      <c r="E144" s="245" t="s">
        <v>969</v>
      </c>
      <c r="F144" s="246" t="s">
        <v>547</v>
      </c>
      <c r="G144" s="244">
        <v>2023</v>
      </c>
      <c r="H144" s="255" t="s">
        <v>997</v>
      </c>
      <c r="I144" s="258" t="s">
        <v>997</v>
      </c>
      <c r="J144" s="258" t="s">
        <v>997</v>
      </c>
      <c r="K144" s="256" t="s">
        <v>480</v>
      </c>
      <c r="L144" s="257" t="s">
        <v>480</v>
      </c>
      <c r="M144" s="292" t="s">
        <v>270</v>
      </c>
      <c r="N144" s="263" t="s">
        <v>276</v>
      </c>
      <c r="O144" s="262">
        <v>5</v>
      </c>
      <c r="P144" s="263" t="s">
        <v>263</v>
      </c>
      <c r="Q144" s="262">
        <v>5</v>
      </c>
      <c r="R144" s="263" t="s">
        <v>263</v>
      </c>
      <c r="S144" s="262">
        <v>5</v>
      </c>
      <c r="T144" s="264">
        <v>5</v>
      </c>
      <c r="U144" s="263" t="s">
        <v>263</v>
      </c>
      <c r="V144" s="249" t="s">
        <v>480</v>
      </c>
      <c r="W144" s="250" t="s">
        <v>200</v>
      </c>
      <c r="X144" s="251" t="s">
        <v>200</v>
      </c>
      <c r="Y144" s="251" t="s">
        <v>200</v>
      </c>
      <c r="Z144" s="251" t="s">
        <v>200</v>
      </c>
      <c r="AA144" s="251" t="s">
        <v>200</v>
      </c>
      <c r="AB144" s="242" t="s">
        <v>200</v>
      </c>
      <c r="AC144" s="268" t="s">
        <v>200</v>
      </c>
      <c r="AD144" s="268" t="s">
        <v>200</v>
      </c>
      <c r="AE144" s="268" t="s">
        <v>244</v>
      </c>
      <c r="AF144" s="268" t="s">
        <v>207</v>
      </c>
      <c r="AG144" s="329" t="s">
        <v>988</v>
      </c>
      <c r="AH144" s="271" t="s">
        <v>393</v>
      </c>
      <c r="AI144" s="294" t="s">
        <v>480</v>
      </c>
      <c r="AJ144" s="271" t="s">
        <v>393</v>
      </c>
      <c r="AK144" s="294"/>
      <c r="AL144" s="268" t="s">
        <v>253</v>
      </c>
      <c r="AM144" s="252" t="s">
        <v>984</v>
      </c>
      <c r="AN144" s="274" t="str">
        <f>IF(ISERROR(VLOOKUP(AL144,'Listas Ley Transparencia'!$H$3:$M$17,2,0)),"",VLOOKUP(AL144,'Listas Ley Transparencia'!$H$3:$M$17,2,0))</f>
        <v>El contenido público puede ser conocido y se limitará el acceso a solicitud a contenido reservado o clasificado</v>
      </c>
      <c r="AO144" s="275" t="str">
        <f>IF(ISERROR(VLOOKUP(AL144,'Listas Ley Transparencia'!$H$3:$M$17,3,0)),"",VLOOKUP(AL144,'Listas Ley Transparencia'!$H$3:$M$17,3,0))</f>
        <v>Información pública con restricción de acceso a la totalidad del contenido</v>
      </c>
      <c r="AP144" s="275" t="str">
        <f>IF(ISERROR(VLOOKUP(AL144,'Listas Ley Transparencia'!$H$3:$M$17,4,0)),"",VLOOKUP(AL144,'Listas Ley Transparencia'!$H$3:$M$17,4,0))</f>
        <v>Pública Reservada / Clasificada</v>
      </c>
      <c r="AQ144" s="276" t="str">
        <f>IF(ISERROR(VLOOKUP(AL144,'Listas Ley Transparencia'!$H$3:$M$17,6,0)),"",VLOOKUP(AL144,'Listas Ley Transparencia'!$H$3:$M$17,6,0))</f>
        <v>No Mayor a 15 años (Reservada) / Ilimitada Clasificada</v>
      </c>
      <c r="AR144" s="265" t="s">
        <v>210</v>
      </c>
      <c r="AS144" s="251" t="s">
        <v>990</v>
      </c>
      <c r="AT144" s="251" t="s">
        <v>250</v>
      </c>
      <c r="AU144" s="266" t="s">
        <v>200</v>
      </c>
      <c r="AV144" s="242"/>
      <c r="AW144" s="281" t="s">
        <v>200</v>
      </c>
      <c r="AX144" s="282" t="s">
        <v>213</v>
      </c>
      <c r="AY144" s="283" t="s">
        <v>213</v>
      </c>
      <c r="AZ144" s="283" t="s">
        <v>213</v>
      </c>
      <c r="BA144" s="284" t="str">
        <f t="shared" si="4"/>
        <v>No</v>
      </c>
    </row>
    <row r="145" spans="1:53" ht="93" customHeight="1" x14ac:dyDescent="0.3">
      <c r="A145" s="243">
        <v>139</v>
      </c>
      <c r="B145" s="244" t="s">
        <v>991</v>
      </c>
      <c r="C145" s="246" t="s">
        <v>547</v>
      </c>
      <c r="D145" s="246" t="s">
        <v>1014</v>
      </c>
      <c r="E145" s="246" t="s">
        <v>1015</v>
      </c>
      <c r="F145" s="246" t="s">
        <v>480</v>
      </c>
      <c r="G145" s="244">
        <v>2023</v>
      </c>
      <c r="H145" s="255" t="s">
        <v>997</v>
      </c>
      <c r="I145" s="255" t="s">
        <v>997</v>
      </c>
      <c r="J145" s="255" t="s">
        <v>997</v>
      </c>
      <c r="K145" s="247" t="s">
        <v>480</v>
      </c>
      <c r="L145" s="255" t="s">
        <v>480</v>
      </c>
      <c r="M145" s="292" t="s">
        <v>185</v>
      </c>
      <c r="N145" s="263" t="s">
        <v>278</v>
      </c>
      <c r="O145" s="262">
        <v>1</v>
      </c>
      <c r="P145" s="263" t="s">
        <v>265</v>
      </c>
      <c r="Q145" s="262">
        <v>1</v>
      </c>
      <c r="R145" s="263" t="s">
        <v>265</v>
      </c>
      <c r="S145" s="262">
        <v>1</v>
      </c>
      <c r="T145" s="264">
        <v>1</v>
      </c>
      <c r="U145" s="263" t="s">
        <v>265</v>
      </c>
      <c r="V145" s="249" t="s">
        <v>547</v>
      </c>
      <c r="W145" s="250" t="s">
        <v>213</v>
      </c>
      <c r="X145" s="251" t="s">
        <v>213</v>
      </c>
      <c r="Y145" s="251" t="s">
        <v>213</v>
      </c>
      <c r="Z145" s="251" t="s">
        <v>213</v>
      </c>
      <c r="AA145" s="251" t="s">
        <v>213</v>
      </c>
      <c r="AB145" s="242" t="s">
        <v>282</v>
      </c>
      <c r="AC145" s="268" t="s">
        <v>194</v>
      </c>
      <c r="AD145" s="268" t="s">
        <v>214</v>
      </c>
      <c r="AE145" s="268" t="s">
        <v>215</v>
      </c>
      <c r="AF145" s="268" t="s">
        <v>207</v>
      </c>
      <c r="AG145" s="329">
        <v>2019</v>
      </c>
      <c r="AH145" s="271" t="s">
        <v>393</v>
      </c>
      <c r="AI145" s="318" t="s">
        <v>480</v>
      </c>
      <c r="AJ145" s="271" t="s">
        <v>393</v>
      </c>
      <c r="AK145" s="318" t="s">
        <v>480</v>
      </c>
      <c r="AL145" s="268" t="s">
        <v>257</v>
      </c>
      <c r="AM145" s="252" t="s">
        <v>480</v>
      </c>
      <c r="AN145" s="274" t="str">
        <f>IF(ISERROR(VLOOKUP(AL145,'Listas Ley Transparencia'!$H$3:$M$17,2,0)),"",VLOOKUP(AL145,'Listas Ley Transparencia'!$H$3:$M$17,2,0))</f>
        <v>Información pública y de conocimiento general</v>
      </c>
      <c r="AO145" s="275" t="str">
        <f>IF(ISERROR(VLOOKUP(AL145,'Listas Ley Transparencia'!$H$3:$M$17,3,0)),"",VLOOKUP(AL145,'Listas Ley Transparencia'!$H$3:$M$17,3,0))</f>
        <v>Información pública y de conocimiento general</v>
      </c>
      <c r="AP145" s="275" t="str">
        <f>IF(ISERROR(VLOOKUP(AL145,'Listas Ley Transparencia'!$H$3:$M$17,4,0)),"",VLOOKUP(AL145,'Listas Ley Transparencia'!$H$3:$M$17,4,0))</f>
        <v>Pública</v>
      </c>
      <c r="AQ145" s="276" t="str">
        <f>IF(ISERROR(VLOOKUP(AL145,'Listas Ley Transparencia'!$H$3:$M$17,6,0)),"",VLOOKUP(AL145,'Listas Ley Transparencia'!$H$3:$M$17,6,0))</f>
        <v>No Aplica</v>
      </c>
      <c r="AR145" s="265" t="s">
        <v>200</v>
      </c>
      <c r="AS145" s="251" t="s">
        <v>480</v>
      </c>
      <c r="AT145" s="251" t="s">
        <v>244</v>
      </c>
      <c r="AU145" s="266" t="s">
        <v>231</v>
      </c>
      <c r="AV145" s="242"/>
      <c r="AW145" s="281" t="s">
        <v>213</v>
      </c>
      <c r="AX145" s="282" t="s">
        <v>213</v>
      </c>
      <c r="AY145" s="283" t="s">
        <v>213</v>
      </c>
      <c r="AZ145" s="283" t="s">
        <v>213</v>
      </c>
      <c r="BA145" s="284" t="str">
        <f t="shared" si="4"/>
        <v>No</v>
      </c>
    </row>
    <row r="146" spans="1:53" ht="93" customHeight="1" x14ac:dyDescent="0.3">
      <c r="A146" s="243">
        <v>140</v>
      </c>
      <c r="B146" s="244" t="s">
        <v>1017</v>
      </c>
      <c r="C146" s="246" t="s">
        <v>480</v>
      </c>
      <c r="D146" s="246" t="s">
        <v>1018</v>
      </c>
      <c r="E146" s="254" t="s">
        <v>1019</v>
      </c>
      <c r="F146" s="246" t="s">
        <v>480</v>
      </c>
      <c r="G146" s="246">
        <v>2023</v>
      </c>
      <c r="H146" s="246" t="s">
        <v>996</v>
      </c>
      <c r="I146" s="258" t="s">
        <v>1020</v>
      </c>
      <c r="J146" s="244" t="s">
        <v>1020</v>
      </c>
      <c r="K146" s="247" t="s">
        <v>1018</v>
      </c>
      <c r="L146" s="248" t="s">
        <v>480</v>
      </c>
      <c r="M146" s="292" t="s">
        <v>169</v>
      </c>
      <c r="N146" s="261" t="s">
        <v>277</v>
      </c>
      <c r="O146" s="262">
        <v>3</v>
      </c>
      <c r="P146" s="261" t="s">
        <v>264</v>
      </c>
      <c r="Q146" s="262">
        <v>3</v>
      </c>
      <c r="R146" s="261" t="s">
        <v>264</v>
      </c>
      <c r="S146" s="262">
        <v>3</v>
      </c>
      <c r="T146" s="262">
        <v>3</v>
      </c>
      <c r="U146" s="261" t="s">
        <v>264</v>
      </c>
      <c r="V146" s="237" t="s">
        <v>480</v>
      </c>
      <c r="W146" s="250" t="s">
        <v>204</v>
      </c>
      <c r="X146" s="251" t="s">
        <v>204</v>
      </c>
      <c r="Y146" s="251" t="s">
        <v>213</v>
      </c>
      <c r="Z146" s="251" t="s">
        <v>213</v>
      </c>
      <c r="AA146" s="251" t="s">
        <v>213</v>
      </c>
      <c r="AB146" s="242" t="s">
        <v>282</v>
      </c>
      <c r="AC146" s="268" t="s">
        <v>194</v>
      </c>
      <c r="AD146" s="268" t="s">
        <v>214</v>
      </c>
      <c r="AE146" s="268" t="s">
        <v>215</v>
      </c>
      <c r="AF146" s="268" t="s">
        <v>207</v>
      </c>
      <c r="AG146" s="268">
        <v>2012</v>
      </c>
      <c r="AH146" s="271" t="s">
        <v>260</v>
      </c>
      <c r="AI146" s="294" t="s">
        <v>1020</v>
      </c>
      <c r="AJ146" s="271" t="s">
        <v>260</v>
      </c>
      <c r="AK146" s="294" t="s">
        <v>1020</v>
      </c>
      <c r="AL146" s="268" t="s">
        <v>217</v>
      </c>
      <c r="AM146" s="252" t="s">
        <v>1016</v>
      </c>
      <c r="AN146" s="274" t="str">
        <f>IF(ISERROR(VLOOKUP(AL146,'Listas Ley Transparencia'!$H$3:$M$17,2,0)),"",VLOOKUP(AL146,'Listas Ley Transparencia'!$H$3:$M$17,2,0))</f>
        <v>Información exceptuada por daño de derechos a personas naturales o jurídicas. Artículo 18 Ley 1712 de 2014</v>
      </c>
      <c r="AO146" s="275" t="str">
        <f>IF(ISERROR(VLOOKUP(AL146,'Listas Ley Transparencia'!$H$3:$M$17,3,0)),"",VLOOKUP(AL146,'Listas Ley Transparencia'!$H$3:$M$17,3,0))</f>
        <v>Los secretos comerciales, industriales y profesionales, así como los estipulados en el parágrafo del Artículo 77 de la Ley 1474 de 2011</v>
      </c>
      <c r="AP146" s="275" t="str">
        <f>IF(ISERROR(VLOOKUP(AL146,'Listas Ley Transparencia'!$H$3:$M$17,4,0)),"",VLOOKUP(AL146,'Listas Ley Transparencia'!$H$3:$M$17,4,0))</f>
        <v>Pública Clasificada</v>
      </c>
      <c r="AQ146" s="276" t="str">
        <f>IF(ISERROR(VLOOKUP(AL146,'Listas Ley Transparencia'!$H$3:$M$17,6,0)),"",VLOOKUP(AL146,'Listas Ley Transparencia'!$H$3:$M$17,6,0))</f>
        <v>Ilimitada</v>
      </c>
      <c r="AR146" s="265" t="s">
        <v>210</v>
      </c>
      <c r="AS146" s="253" t="s">
        <v>989</v>
      </c>
      <c r="AT146" s="266" t="s">
        <v>250</v>
      </c>
      <c r="AU146" s="266" t="s">
        <v>231</v>
      </c>
      <c r="AV146" s="251"/>
      <c r="AW146" s="281" t="s">
        <v>213</v>
      </c>
      <c r="AX146" s="282" t="s">
        <v>213</v>
      </c>
      <c r="AY146" s="283" t="s">
        <v>213</v>
      </c>
      <c r="AZ146" s="283" t="s">
        <v>213</v>
      </c>
      <c r="BA146" s="280" t="s">
        <v>213</v>
      </c>
    </row>
    <row r="147" spans="1:53" ht="93" customHeight="1" x14ac:dyDescent="0.3">
      <c r="A147" s="243">
        <v>141</v>
      </c>
      <c r="B147" s="244" t="s">
        <v>1017</v>
      </c>
      <c r="C147" s="246" t="s">
        <v>480</v>
      </c>
      <c r="D147" s="246" t="s">
        <v>1021</v>
      </c>
      <c r="E147" s="254" t="s">
        <v>1022</v>
      </c>
      <c r="F147" s="246" t="s">
        <v>480</v>
      </c>
      <c r="G147" s="246">
        <v>2023</v>
      </c>
      <c r="H147" s="246" t="s">
        <v>1023</v>
      </c>
      <c r="I147" s="258" t="s">
        <v>934</v>
      </c>
      <c r="J147" s="244" t="s">
        <v>1024</v>
      </c>
      <c r="K147" s="247" t="s">
        <v>1025</v>
      </c>
      <c r="L147" s="248" t="s">
        <v>1021</v>
      </c>
      <c r="M147" s="292" t="s">
        <v>169</v>
      </c>
      <c r="N147" s="263" t="s">
        <v>277</v>
      </c>
      <c r="O147" s="262">
        <v>3</v>
      </c>
      <c r="P147" s="263" t="s">
        <v>263</v>
      </c>
      <c r="Q147" s="262">
        <v>5</v>
      </c>
      <c r="R147" s="263" t="s">
        <v>263</v>
      </c>
      <c r="S147" s="262">
        <v>5</v>
      </c>
      <c r="T147" s="264">
        <v>5</v>
      </c>
      <c r="U147" s="261" t="s">
        <v>263</v>
      </c>
      <c r="V147" s="249" t="s">
        <v>480</v>
      </c>
      <c r="W147" s="250" t="s">
        <v>204</v>
      </c>
      <c r="X147" s="251" t="s">
        <v>204</v>
      </c>
      <c r="Y147" s="251" t="s">
        <v>204</v>
      </c>
      <c r="Z147" s="251" t="s">
        <v>204</v>
      </c>
      <c r="AA147" s="251" t="s">
        <v>213</v>
      </c>
      <c r="AB147" s="242" t="s">
        <v>282</v>
      </c>
      <c r="AC147" s="268" t="s">
        <v>194</v>
      </c>
      <c r="AD147" s="268" t="s">
        <v>195</v>
      </c>
      <c r="AE147" s="268" t="s">
        <v>215</v>
      </c>
      <c r="AF147" s="268" t="s">
        <v>207</v>
      </c>
      <c r="AG147" s="329">
        <v>2012</v>
      </c>
      <c r="AH147" s="271" t="s">
        <v>394</v>
      </c>
      <c r="AI147" s="294" t="s">
        <v>480</v>
      </c>
      <c r="AJ147" s="271" t="s">
        <v>393</v>
      </c>
      <c r="AK147" s="293" t="s">
        <v>480</v>
      </c>
      <c r="AL147" s="268" t="s">
        <v>253</v>
      </c>
      <c r="AM147" s="252" t="s">
        <v>985</v>
      </c>
      <c r="AN147" s="274" t="str">
        <f>IF(ISERROR(VLOOKUP(AL147,'Listas Ley Transparencia'!$H$3:$M$17,2,0)),"",VLOOKUP(AL147,'Listas Ley Transparencia'!$H$3:$M$17,2,0))</f>
        <v>El contenido público puede ser conocido y se limitará el acceso a solicitud a contenido reservado o clasificado</v>
      </c>
      <c r="AO147" s="275" t="str">
        <f>IF(ISERROR(VLOOKUP(AL147,'Listas Ley Transparencia'!$H$3:$M$17,3,0)),"",VLOOKUP(AL147,'Listas Ley Transparencia'!$H$3:$M$17,3,0))</f>
        <v>Información pública con restricción de acceso a la totalidad del contenido</v>
      </c>
      <c r="AP147" s="275" t="str">
        <f>IF(ISERROR(VLOOKUP(AL147,'Listas Ley Transparencia'!$H$3:$M$17,4,0)),"",VLOOKUP(AL147,'Listas Ley Transparencia'!$H$3:$M$17,4,0))</f>
        <v>Pública Reservada / Clasificada</v>
      </c>
      <c r="AQ147" s="276" t="str">
        <f>IF(ISERROR(VLOOKUP(AL147,'Listas Ley Transparencia'!$H$3:$M$17,6,0)),"",VLOOKUP(AL147,'Listas Ley Transparencia'!$H$3:$M$17,6,0))</f>
        <v>No Mayor a 15 años (Reservada) / Ilimitada Clasificada</v>
      </c>
      <c r="AR147" s="265" t="s">
        <v>210</v>
      </c>
      <c r="AS147" s="253" t="s">
        <v>989</v>
      </c>
      <c r="AT147" s="266" t="s">
        <v>243</v>
      </c>
      <c r="AU147" s="266" t="s">
        <v>231</v>
      </c>
      <c r="AV147" s="251"/>
      <c r="AW147" s="281" t="s">
        <v>213</v>
      </c>
      <c r="AX147" s="282" t="s">
        <v>213</v>
      </c>
      <c r="AY147" s="283" t="s">
        <v>204</v>
      </c>
      <c r="AZ147" s="283" t="s">
        <v>213</v>
      </c>
      <c r="BA147" s="284" t="s">
        <v>204</v>
      </c>
    </row>
    <row r="148" spans="1:53" ht="93" customHeight="1" x14ac:dyDescent="0.3">
      <c r="A148" s="243">
        <v>142</v>
      </c>
      <c r="B148" s="244" t="s">
        <v>1017</v>
      </c>
      <c r="C148" s="246" t="s">
        <v>480</v>
      </c>
      <c r="D148" s="244" t="s">
        <v>1026</v>
      </c>
      <c r="E148" s="245" t="s">
        <v>1022</v>
      </c>
      <c r="F148" s="246" t="s">
        <v>480</v>
      </c>
      <c r="G148" s="246">
        <v>2023</v>
      </c>
      <c r="H148" s="246" t="s">
        <v>1023</v>
      </c>
      <c r="I148" s="258" t="s">
        <v>934</v>
      </c>
      <c r="J148" s="244" t="s">
        <v>1024</v>
      </c>
      <c r="K148" s="256" t="s">
        <v>1025</v>
      </c>
      <c r="L148" s="257" t="s">
        <v>1026</v>
      </c>
      <c r="M148" s="292" t="s">
        <v>169</v>
      </c>
      <c r="N148" s="263" t="s">
        <v>277</v>
      </c>
      <c r="O148" s="262">
        <v>3</v>
      </c>
      <c r="P148" s="263" t="s">
        <v>263</v>
      </c>
      <c r="Q148" s="262">
        <v>5</v>
      </c>
      <c r="R148" s="263" t="s">
        <v>263</v>
      </c>
      <c r="S148" s="262">
        <v>5</v>
      </c>
      <c r="T148" s="264">
        <v>5</v>
      </c>
      <c r="U148" s="261" t="s">
        <v>263</v>
      </c>
      <c r="V148" s="249" t="s">
        <v>480</v>
      </c>
      <c r="W148" s="250" t="s">
        <v>204</v>
      </c>
      <c r="X148" s="251" t="s">
        <v>204</v>
      </c>
      <c r="Y148" s="251" t="s">
        <v>204</v>
      </c>
      <c r="Z148" s="251" t="s">
        <v>204</v>
      </c>
      <c r="AA148" s="251" t="s">
        <v>213</v>
      </c>
      <c r="AB148" s="242" t="s">
        <v>282</v>
      </c>
      <c r="AC148" s="268" t="s">
        <v>194</v>
      </c>
      <c r="AD148" s="268" t="s">
        <v>195</v>
      </c>
      <c r="AE148" s="268" t="s">
        <v>215</v>
      </c>
      <c r="AF148" s="268" t="s">
        <v>207</v>
      </c>
      <c r="AG148" s="329">
        <v>2012</v>
      </c>
      <c r="AH148" s="271" t="s">
        <v>394</v>
      </c>
      <c r="AI148" s="294" t="s">
        <v>480</v>
      </c>
      <c r="AJ148" s="271" t="s">
        <v>393</v>
      </c>
      <c r="AK148" s="293" t="s">
        <v>480</v>
      </c>
      <c r="AL148" s="268" t="s">
        <v>253</v>
      </c>
      <c r="AM148" s="252" t="s">
        <v>985</v>
      </c>
      <c r="AN148" s="274" t="str">
        <f>IF(ISERROR(VLOOKUP(AL148,'Listas Ley Transparencia'!$H$3:$M$17,2,0)),"",VLOOKUP(AL148,'Listas Ley Transparencia'!$H$3:$M$17,2,0))</f>
        <v>El contenido público puede ser conocido y se limitará el acceso a solicitud a contenido reservado o clasificado</v>
      </c>
      <c r="AO148" s="275" t="str">
        <f>IF(ISERROR(VLOOKUP(AL148,'Listas Ley Transparencia'!$H$3:$M$17,3,0)),"",VLOOKUP(AL148,'Listas Ley Transparencia'!$H$3:$M$17,3,0))</f>
        <v>Información pública con restricción de acceso a la totalidad del contenido</v>
      </c>
      <c r="AP148" s="275" t="str">
        <f>IF(ISERROR(VLOOKUP(AL148,'Listas Ley Transparencia'!$H$3:$M$17,4,0)),"",VLOOKUP(AL148,'Listas Ley Transparencia'!$H$3:$M$17,4,0))</f>
        <v>Pública Reservada / Clasificada</v>
      </c>
      <c r="AQ148" s="276" t="str">
        <f>IF(ISERROR(VLOOKUP(AL148,'Listas Ley Transparencia'!$H$3:$M$17,6,0)),"",VLOOKUP(AL148,'Listas Ley Transparencia'!$H$3:$M$17,6,0))</f>
        <v>No Mayor a 15 años (Reservada) / Ilimitada Clasificada</v>
      </c>
      <c r="AR148" s="265" t="s">
        <v>210</v>
      </c>
      <c r="AS148" s="253" t="s">
        <v>989</v>
      </c>
      <c r="AT148" s="266" t="s">
        <v>230</v>
      </c>
      <c r="AU148" s="266" t="s">
        <v>231</v>
      </c>
      <c r="AV148" s="251"/>
      <c r="AW148" s="281" t="s">
        <v>213</v>
      </c>
      <c r="AX148" s="282" t="s">
        <v>213</v>
      </c>
      <c r="AY148" s="283" t="s">
        <v>204</v>
      </c>
      <c r="AZ148" s="283" t="s">
        <v>213</v>
      </c>
      <c r="BA148" s="284" t="s">
        <v>204</v>
      </c>
    </row>
    <row r="149" spans="1:53" ht="93" customHeight="1" x14ac:dyDescent="0.3">
      <c r="A149" s="243">
        <v>143</v>
      </c>
      <c r="B149" s="244" t="s">
        <v>1017</v>
      </c>
      <c r="C149" s="246" t="s">
        <v>480</v>
      </c>
      <c r="D149" s="257" t="s">
        <v>1027</v>
      </c>
      <c r="E149" s="254" t="s">
        <v>1022</v>
      </c>
      <c r="F149" s="246" t="s">
        <v>480</v>
      </c>
      <c r="G149" s="246">
        <v>2023</v>
      </c>
      <c r="H149" s="246" t="s">
        <v>1023</v>
      </c>
      <c r="I149" s="258" t="s">
        <v>934</v>
      </c>
      <c r="J149" s="244" t="s">
        <v>1024</v>
      </c>
      <c r="K149" s="256" t="s">
        <v>1025</v>
      </c>
      <c r="L149" s="257" t="s">
        <v>1027</v>
      </c>
      <c r="M149" s="292" t="s">
        <v>169</v>
      </c>
      <c r="N149" s="263" t="s">
        <v>277</v>
      </c>
      <c r="O149" s="262">
        <v>3</v>
      </c>
      <c r="P149" s="263" t="s">
        <v>263</v>
      </c>
      <c r="Q149" s="262">
        <v>5</v>
      </c>
      <c r="R149" s="263" t="s">
        <v>263</v>
      </c>
      <c r="S149" s="262">
        <v>5</v>
      </c>
      <c r="T149" s="264">
        <v>5</v>
      </c>
      <c r="U149" s="261" t="s">
        <v>263</v>
      </c>
      <c r="V149" s="249" t="s">
        <v>480</v>
      </c>
      <c r="W149" s="250" t="s">
        <v>204</v>
      </c>
      <c r="X149" s="251" t="s">
        <v>204</v>
      </c>
      <c r="Y149" s="251" t="s">
        <v>204</v>
      </c>
      <c r="Z149" s="251" t="s">
        <v>204</v>
      </c>
      <c r="AA149" s="251" t="s">
        <v>213</v>
      </c>
      <c r="AB149" s="242" t="s">
        <v>282</v>
      </c>
      <c r="AC149" s="268" t="s">
        <v>194</v>
      </c>
      <c r="AD149" s="268" t="s">
        <v>195</v>
      </c>
      <c r="AE149" s="268" t="s">
        <v>215</v>
      </c>
      <c r="AF149" s="268" t="s">
        <v>207</v>
      </c>
      <c r="AG149" s="329">
        <v>2012</v>
      </c>
      <c r="AH149" s="271" t="s">
        <v>394</v>
      </c>
      <c r="AI149" s="294" t="s">
        <v>480</v>
      </c>
      <c r="AJ149" s="271" t="s">
        <v>393</v>
      </c>
      <c r="AK149" s="293" t="s">
        <v>480</v>
      </c>
      <c r="AL149" s="268" t="s">
        <v>253</v>
      </c>
      <c r="AM149" s="252" t="s">
        <v>985</v>
      </c>
      <c r="AN149" s="274" t="str">
        <f>IF(ISERROR(VLOOKUP(AL149,'Listas Ley Transparencia'!$H$3:$M$17,2,0)),"",VLOOKUP(AL149,'Listas Ley Transparencia'!$H$3:$M$17,2,0))</f>
        <v>El contenido público puede ser conocido y se limitará el acceso a solicitud a contenido reservado o clasificado</v>
      </c>
      <c r="AO149" s="275" t="str">
        <f>IF(ISERROR(VLOOKUP(AL149,'Listas Ley Transparencia'!$H$3:$M$17,3,0)),"",VLOOKUP(AL149,'Listas Ley Transparencia'!$H$3:$M$17,3,0))</f>
        <v>Información pública con restricción de acceso a la totalidad del contenido</v>
      </c>
      <c r="AP149" s="275" t="str">
        <f>IF(ISERROR(VLOOKUP(AL149,'Listas Ley Transparencia'!$H$3:$M$17,4,0)),"",VLOOKUP(AL149,'Listas Ley Transparencia'!$H$3:$M$17,4,0))</f>
        <v>Pública Reservada / Clasificada</v>
      </c>
      <c r="AQ149" s="276" t="str">
        <f>IF(ISERROR(VLOOKUP(AL149,'Listas Ley Transparencia'!$H$3:$M$17,6,0)),"",VLOOKUP(AL149,'Listas Ley Transparencia'!$H$3:$M$17,6,0))</f>
        <v>No Mayor a 15 años (Reservada) / Ilimitada Clasificada</v>
      </c>
      <c r="AR149" s="265" t="s">
        <v>210</v>
      </c>
      <c r="AS149" s="253" t="s">
        <v>989</v>
      </c>
      <c r="AT149" s="266" t="s">
        <v>227</v>
      </c>
      <c r="AU149" s="266" t="s">
        <v>231</v>
      </c>
      <c r="AV149" s="251"/>
      <c r="AW149" s="281" t="s">
        <v>213</v>
      </c>
      <c r="AX149" s="282" t="s">
        <v>213</v>
      </c>
      <c r="AY149" s="283" t="s">
        <v>204</v>
      </c>
      <c r="AZ149" s="283" t="s">
        <v>213</v>
      </c>
      <c r="BA149" s="284" t="s">
        <v>204</v>
      </c>
    </row>
    <row r="150" spans="1:53" ht="93" customHeight="1" x14ac:dyDescent="0.3">
      <c r="A150" s="243">
        <v>144</v>
      </c>
      <c r="B150" s="244" t="s">
        <v>1017</v>
      </c>
      <c r="C150" s="244" t="s">
        <v>1028</v>
      </c>
      <c r="D150" s="244" t="s">
        <v>1029</v>
      </c>
      <c r="E150" s="245" t="s">
        <v>1030</v>
      </c>
      <c r="F150" s="244" t="s">
        <v>1031</v>
      </c>
      <c r="G150" s="244">
        <v>2023</v>
      </c>
      <c r="H150" s="244" t="s">
        <v>1032</v>
      </c>
      <c r="I150" s="244" t="s">
        <v>1024</v>
      </c>
      <c r="J150" s="244" t="s">
        <v>1024</v>
      </c>
      <c r="K150" s="256" t="s">
        <v>1029</v>
      </c>
      <c r="L150" s="257" t="s">
        <v>480</v>
      </c>
      <c r="M150" s="292" t="s">
        <v>169</v>
      </c>
      <c r="N150" s="263" t="s">
        <v>277</v>
      </c>
      <c r="O150" s="262">
        <v>3</v>
      </c>
      <c r="P150" s="263" t="s">
        <v>263</v>
      </c>
      <c r="Q150" s="262">
        <v>5</v>
      </c>
      <c r="R150" s="263" t="s">
        <v>263</v>
      </c>
      <c r="S150" s="262">
        <v>5</v>
      </c>
      <c r="T150" s="264">
        <v>5</v>
      </c>
      <c r="U150" s="263" t="s">
        <v>263</v>
      </c>
      <c r="V150" s="249" t="s">
        <v>480</v>
      </c>
      <c r="W150" s="250" t="s">
        <v>204</v>
      </c>
      <c r="X150" s="251" t="s">
        <v>204</v>
      </c>
      <c r="Y150" s="251" t="s">
        <v>204</v>
      </c>
      <c r="Z150" s="251" t="s">
        <v>204</v>
      </c>
      <c r="AA150" s="251" t="s">
        <v>213</v>
      </c>
      <c r="AB150" s="242" t="s">
        <v>284</v>
      </c>
      <c r="AC150" s="268" t="s">
        <v>194</v>
      </c>
      <c r="AD150" s="268" t="s">
        <v>229</v>
      </c>
      <c r="AE150" s="268" t="s">
        <v>215</v>
      </c>
      <c r="AF150" s="268" t="s">
        <v>207</v>
      </c>
      <c r="AG150" s="329">
        <v>2012</v>
      </c>
      <c r="AH150" s="271" t="s">
        <v>394</v>
      </c>
      <c r="AI150" s="294" t="s">
        <v>480</v>
      </c>
      <c r="AJ150" s="271" t="s">
        <v>393</v>
      </c>
      <c r="AK150" s="293" t="s">
        <v>480</v>
      </c>
      <c r="AL150" s="268" t="s">
        <v>253</v>
      </c>
      <c r="AM150" s="252" t="s">
        <v>985</v>
      </c>
      <c r="AN150" s="274" t="str">
        <f>IF(ISERROR(VLOOKUP(AL150,'Listas Ley Transparencia'!$H$3:$M$17,2,0)),"",VLOOKUP(AL150,'Listas Ley Transparencia'!$H$3:$M$17,2,0))</f>
        <v>El contenido público puede ser conocido y se limitará el acceso a solicitud a contenido reservado o clasificado</v>
      </c>
      <c r="AO150" s="275" t="str">
        <f>IF(ISERROR(VLOOKUP(AL150,'Listas Ley Transparencia'!$H$3:$M$17,3,0)),"",VLOOKUP(AL150,'Listas Ley Transparencia'!$H$3:$M$17,3,0))</f>
        <v>Información pública con restricción de acceso a la totalidad del contenido</v>
      </c>
      <c r="AP150" s="275" t="str">
        <f>IF(ISERROR(VLOOKUP(AL150,'Listas Ley Transparencia'!$H$3:$M$17,4,0)),"",VLOOKUP(AL150,'Listas Ley Transparencia'!$H$3:$M$17,4,0))</f>
        <v>Pública Reservada / Clasificada</v>
      </c>
      <c r="AQ150" s="276" t="str">
        <f>IF(ISERROR(VLOOKUP(AL150,'Listas Ley Transparencia'!$H$3:$M$17,6,0)),"",VLOOKUP(AL150,'Listas Ley Transparencia'!$H$3:$M$17,6,0))</f>
        <v>No Mayor a 15 años (Reservada) / Ilimitada Clasificada</v>
      </c>
      <c r="AR150" s="265" t="s">
        <v>210</v>
      </c>
      <c r="AS150" s="253" t="s">
        <v>989</v>
      </c>
      <c r="AT150" s="266" t="s">
        <v>227</v>
      </c>
      <c r="AU150" s="266" t="s">
        <v>203</v>
      </c>
      <c r="AV150" s="251"/>
      <c r="AW150" s="281" t="s">
        <v>213</v>
      </c>
      <c r="AX150" s="282" t="s">
        <v>213</v>
      </c>
      <c r="AY150" s="283" t="s">
        <v>204</v>
      </c>
      <c r="AZ150" s="283" t="s">
        <v>213</v>
      </c>
      <c r="BA150" s="284" t="s">
        <v>204</v>
      </c>
    </row>
    <row r="151" spans="1:53" ht="93" customHeight="1" x14ac:dyDescent="0.3">
      <c r="A151" s="243">
        <v>145</v>
      </c>
      <c r="B151" s="244" t="s">
        <v>1017</v>
      </c>
      <c r="C151" s="244" t="s">
        <v>1028</v>
      </c>
      <c r="D151" s="246" t="s">
        <v>1033</v>
      </c>
      <c r="E151" s="254" t="s">
        <v>1034</v>
      </c>
      <c r="F151" s="244" t="s">
        <v>1031</v>
      </c>
      <c r="G151" s="246">
        <v>2023</v>
      </c>
      <c r="H151" s="246" t="s">
        <v>1035</v>
      </c>
      <c r="I151" s="244" t="s">
        <v>1024</v>
      </c>
      <c r="J151" s="244" t="s">
        <v>1024</v>
      </c>
      <c r="K151" s="247" t="s">
        <v>581</v>
      </c>
      <c r="L151" s="248" t="s">
        <v>1033</v>
      </c>
      <c r="M151" s="292" t="s">
        <v>169</v>
      </c>
      <c r="N151" s="263" t="s">
        <v>278</v>
      </c>
      <c r="O151" s="262">
        <v>1</v>
      </c>
      <c r="P151" s="263" t="s">
        <v>264</v>
      </c>
      <c r="Q151" s="262">
        <v>3</v>
      </c>
      <c r="R151" s="263" t="s">
        <v>264</v>
      </c>
      <c r="S151" s="262">
        <v>3</v>
      </c>
      <c r="T151" s="264">
        <v>3</v>
      </c>
      <c r="U151" s="263" t="s">
        <v>264</v>
      </c>
      <c r="V151" s="249" t="s">
        <v>480</v>
      </c>
      <c r="W151" s="250" t="s">
        <v>213</v>
      </c>
      <c r="X151" s="251" t="s">
        <v>213</v>
      </c>
      <c r="Y151" s="251" t="s">
        <v>213</v>
      </c>
      <c r="Z151" s="251" t="s">
        <v>213</v>
      </c>
      <c r="AA151" s="251" t="s">
        <v>204</v>
      </c>
      <c r="AB151" s="242" t="s">
        <v>282</v>
      </c>
      <c r="AC151" s="268" t="s">
        <v>194</v>
      </c>
      <c r="AD151" s="268" t="s">
        <v>214</v>
      </c>
      <c r="AE151" s="268" t="s">
        <v>215</v>
      </c>
      <c r="AF151" s="268" t="s">
        <v>207</v>
      </c>
      <c r="AG151" s="329">
        <v>2011</v>
      </c>
      <c r="AH151" s="271" t="s">
        <v>394</v>
      </c>
      <c r="AI151" s="294" t="s">
        <v>480</v>
      </c>
      <c r="AJ151" s="271" t="s">
        <v>393</v>
      </c>
      <c r="AK151" s="293" t="s">
        <v>480</v>
      </c>
      <c r="AL151" s="268" t="s">
        <v>257</v>
      </c>
      <c r="AM151" s="252" t="s">
        <v>547</v>
      </c>
      <c r="AN151" s="274" t="str">
        <f>IF(ISERROR(VLOOKUP(AL151,'Listas Ley Transparencia'!$H$3:$M$17,2,0)),"",VLOOKUP(AL151,'Listas Ley Transparencia'!$H$3:$M$17,2,0))</f>
        <v>Información pública y de conocimiento general</v>
      </c>
      <c r="AO151" s="275" t="str">
        <f>IF(ISERROR(VLOOKUP(AL151,'Listas Ley Transparencia'!$H$3:$M$17,3,0)),"",VLOOKUP(AL151,'Listas Ley Transparencia'!$H$3:$M$17,3,0))</f>
        <v>Información pública y de conocimiento general</v>
      </c>
      <c r="AP151" s="275" t="str">
        <f>IF(ISERROR(VLOOKUP(AL151,'Listas Ley Transparencia'!$H$3:$M$17,4,0)),"",VLOOKUP(AL151,'Listas Ley Transparencia'!$H$3:$M$17,4,0))</f>
        <v>Pública</v>
      </c>
      <c r="AQ151" s="276" t="str">
        <f>IF(ISERROR(VLOOKUP(AL151,'Listas Ley Transparencia'!$H$3:$M$17,6,0)),"",VLOOKUP(AL151,'Listas Ley Transparencia'!$H$3:$M$17,6,0))</f>
        <v>No Aplica</v>
      </c>
      <c r="AR151" s="265" t="s">
        <v>200</v>
      </c>
      <c r="AS151" s="253" t="s">
        <v>480</v>
      </c>
      <c r="AT151" s="266" t="s">
        <v>227</v>
      </c>
      <c r="AU151" s="266" t="s">
        <v>231</v>
      </c>
      <c r="AV151" s="251"/>
      <c r="AW151" s="281" t="s">
        <v>213</v>
      </c>
      <c r="AX151" s="282" t="s">
        <v>213</v>
      </c>
      <c r="AY151" s="283" t="s">
        <v>204</v>
      </c>
      <c r="AZ151" s="283" t="s">
        <v>213</v>
      </c>
      <c r="BA151" s="284" t="s">
        <v>204</v>
      </c>
    </row>
    <row r="152" spans="1:53" ht="93" customHeight="1" x14ac:dyDescent="0.3">
      <c r="A152" s="243">
        <v>146</v>
      </c>
      <c r="B152" s="244" t="s">
        <v>1017</v>
      </c>
      <c r="C152" s="244" t="s">
        <v>1036</v>
      </c>
      <c r="D152" s="244" t="s">
        <v>1037</v>
      </c>
      <c r="E152" s="245" t="s">
        <v>1038</v>
      </c>
      <c r="F152" s="244" t="s">
        <v>1039</v>
      </c>
      <c r="G152" s="244">
        <v>2023</v>
      </c>
      <c r="H152" s="244" t="s">
        <v>1040</v>
      </c>
      <c r="I152" s="244" t="s">
        <v>1024</v>
      </c>
      <c r="J152" s="244" t="s">
        <v>1024</v>
      </c>
      <c r="K152" s="247" t="s">
        <v>700</v>
      </c>
      <c r="L152" s="248" t="s">
        <v>1037</v>
      </c>
      <c r="M152" s="292" t="s">
        <v>169</v>
      </c>
      <c r="N152" s="263" t="s">
        <v>277</v>
      </c>
      <c r="O152" s="262">
        <v>3</v>
      </c>
      <c r="P152" s="263" t="s">
        <v>263</v>
      </c>
      <c r="Q152" s="262">
        <v>5</v>
      </c>
      <c r="R152" s="263" t="s">
        <v>263</v>
      </c>
      <c r="S152" s="262">
        <v>5</v>
      </c>
      <c r="T152" s="264">
        <v>5</v>
      </c>
      <c r="U152" s="263" t="s">
        <v>263</v>
      </c>
      <c r="V152" s="249" t="s">
        <v>480</v>
      </c>
      <c r="W152" s="250" t="s">
        <v>204</v>
      </c>
      <c r="X152" s="251" t="s">
        <v>204</v>
      </c>
      <c r="Y152" s="251" t="s">
        <v>204</v>
      </c>
      <c r="Z152" s="251" t="s">
        <v>204</v>
      </c>
      <c r="AA152" s="251" t="s">
        <v>213</v>
      </c>
      <c r="AB152" s="242" t="s">
        <v>283</v>
      </c>
      <c r="AC152" s="268" t="s">
        <v>194</v>
      </c>
      <c r="AD152" s="268" t="s">
        <v>229</v>
      </c>
      <c r="AE152" s="268" t="s">
        <v>215</v>
      </c>
      <c r="AF152" s="268" t="s">
        <v>207</v>
      </c>
      <c r="AG152" s="329">
        <v>2011</v>
      </c>
      <c r="AH152" s="271" t="s">
        <v>260</v>
      </c>
      <c r="AI152" s="294" t="s">
        <v>1041</v>
      </c>
      <c r="AJ152" s="271" t="s">
        <v>260</v>
      </c>
      <c r="AK152" s="294" t="s">
        <v>1041</v>
      </c>
      <c r="AL152" s="268" t="s">
        <v>253</v>
      </c>
      <c r="AM152" s="252" t="s">
        <v>985</v>
      </c>
      <c r="AN152" s="274" t="str">
        <f>IF(ISERROR(VLOOKUP(AL152,'Listas Ley Transparencia'!$H$3:$M$17,2,0)),"",VLOOKUP(AL152,'Listas Ley Transparencia'!$H$3:$M$17,2,0))</f>
        <v>El contenido público puede ser conocido y se limitará el acceso a solicitud a contenido reservado o clasificado</v>
      </c>
      <c r="AO152" s="275" t="str">
        <f>IF(ISERROR(VLOOKUP(AL152,'Listas Ley Transparencia'!$H$3:$M$17,3,0)),"",VLOOKUP(AL152,'Listas Ley Transparencia'!$H$3:$M$17,3,0))</f>
        <v>Información pública con restricción de acceso a la totalidad del contenido</v>
      </c>
      <c r="AP152" s="275" t="str">
        <f>IF(ISERROR(VLOOKUP(AL152,'Listas Ley Transparencia'!$H$3:$M$17,4,0)),"",VLOOKUP(AL152,'Listas Ley Transparencia'!$H$3:$M$17,4,0))</f>
        <v>Pública Reservada / Clasificada</v>
      </c>
      <c r="AQ152" s="276" t="str">
        <f>IF(ISERROR(VLOOKUP(AL152,'Listas Ley Transparencia'!$H$3:$M$17,6,0)),"",VLOOKUP(AL152,'Listas Ley Transparencia'!$H$3:$M$17,6,0))</f>
        <v>No Mayor a 15 años (Reservada) / Ilimitada Clasificada</v>
      </c>
      <c r="AR152" s="265" t="s">
        <v>210</v>
      </c>
      <c r="AS152" s="251" t="s">
        <v>989</v>
      </c>
      <c r="AT152" s="266" t="s">
        <v>227</v>
      </c>
      <c r="AU152" s="266" t="s">
        <v>231</v>
      </c>
      <c r="AV152" s="251"/>
      <c r="AW152" s="281" t="s">
        <v>213</v>
      </c>
      <c r="AX152" s="282" t="s">
        <v>213</v>
      </c>
      <c r="AY152" s="283" t="s">
        <v>213</v>
      </c>
      <c r="AZ152" s="283" t="s">
        <v>213</v>
      </c>
      <c r="BA152" s="284" t="s">
        <v>213</v>
      </c>
    </row>
    <row r="153" spans="1:53" ht="93" customHeight="1" x14ac:dyDescent="0.3">
      <c r="A153" s="243">
        <v>147</v>
      </c>
      <c r="B153" s="244" t="s">
        <v>1017</v>
      </c>
      <c r="C153" s="246" t="s">
        <v>480</v>
      </c>
      <c r="D153" s="244" t="s">
        <v>1042</v>
      </c>
      <c r="E153" s="245" t="s">
        <v>1043</v>
      </c>
      <c r="F153" s="246" t="s">
        <v>480</v>
      </c>
      <c r="G153" s="246">
        <v>2023</v>
      </c>
      <c r="H153" s="246" t="s">
        <v>938</v>
      </c>
      <c r="I153" s="255" t="s">
        <v>983</v>
      </c>
      <c r="J153" s="258" t="s">
        <v>554</v>
      </c>
      <c r="K153" s="256" t="s">
        <v>480</v>
      </c>
      <c r="L153" s="257" t="s">
        <v>480</v>
      </c>
      <c r="M153" s="292" t="s">
        <v>272</v>
      </c>
      <c r="N153" s="263" t="s">
        <v>277</v>
      </c>
      <c r="O153" s="262">
        <v>3</v>
      </c>
      <c r="P153" s="263" t="s">
        <v>263</v>
      </c>
      <c r="Q153" s="262">
        <v>5</v>
      </c>
      <c r="R153" s="263" t="s">
        <v>263</v>
      </c>
      <c r="S153" s="262">
        <v>5</v>
      </c>
      <c r="T153" s="264">
        <v>5</v>
      </c>
      <c r="U153" s="263" t="s">
        <v>263</v>
      </c>
      <c r="V153" s="249" t="s">
        <v>480</v>
      </c>
      <c r="W153" s="250" t="s">
        <v>204</v>
      </c>
      <c r="X153" s="251" t="s">
        <v>204</v>
      </c>
      <c r="Y153" s="251" t="s">
        <v>204</v>
      </c>
      <c r="Z153" s="251" t="s">
        <v>204</v>
      </c>
      <c r="AA153" s="251" t="s">
        <v>213</v>
      </c>
      <c r="AB153" s="242" t="s">
        <v>282</v>
      </c>
      <c r="AC153" s="268" t="s">
        <v>194</v>
      </c>
      <c r="AD153" s="268" t="s">
        <v>214</v>
      </c>
      <c r="AE153" s="268" t="s">
        <v>221</v>
      </c>
      <c r="AF153" s="268" t="s">
        <v>207</v>
      </c>
      <c r="AG153" s="421">
        <v>2019</v>
      </c>
      <c r="AH153" s="271" t="s">
        <v>260</v>
      </c>
      <c r="AI153" s="294" t="s">
        <v>938</v>
      </c>
      <c r="AJ153" s="271" t="s">
        <v>260</v>
      </c>
      <c r="AK153" s="294" t="s">
        <v>554</v>
      </c>
      <c r="AL153" s="268" t="s">
        <v>253</v>
      </c>
      <c r="AM153" s="252" t="s">
        <v>985</v>
      </c>
      <c r="AN153" s="274" t="str">
        <f>IF(ISERROR(VLOOKUP(AL153,'Listas Ley Transparencia'!$H$3:$M$17,2,0)),"",VLOOKUP(AL153,'Listas Ley Transparencia'!$H$3:$M$17,2,0))</f>
        <v>El contenido público puede ser conocido y se limitará el acceso a solicitud a contenido reservado o clasificado</v>
      </c>
      <c r="AO153" s="275" t="str">
        <f>IF(ISERROR(VLOOKUP(AL153,'Listas Ley Transparencia'!$H$3:$M$17,3,0)),"",VLOOKUP(AL153,'Listas Ley Transparencia'!$H$3:$M$17,3,0))</f>
        <v>Información pública con restricción de acceso a la totalidad del contenido</v>
      </c>
      <c r="AP153" s="275" t="str">
        <f>IF(ISERROR(VLOOKUP(AL153,'Listas Ley Transparencia'!$H$3:$M$17,4,0)),"",VLOOKUP(AL153,'Listas Ley Transparencia'!$H$3:$M$17,4,0))</f>
        <v>Pública Reservada / Clasificada</v>
      </c>
      <c r="AQ153" s="276" t="str">
        <f>IF(ISERROR(VLOOKUP(AL153,'Listas Ley Transparencia'!$H$3:$M$17,6,0)),"",VLOOKUP(AL153,'Listas Ley Transparencia'!$H$3:$M$17,6,0))</f>
        <v>No Mayor a 15 años (Reservada) / Ilimitada Clasificada</v>
      </c>
      <c r="AR153" s="265" t="s">
        <v>210</v>
      </c>
      <c r="AS153" s="251" t="s">
        <v>989</v>
      </c>
      <c r="AT153" s="266" t="s">
        <v>202</v>
      </c>
      <c r="AU153" s="266" t="s">
        <v>220</v>
      </c>
      <c r="AV153" s="242"/>
      <c r="AW153" s="281" t="s">
        <v>213</v>
      </c>
      <c r="AX153" s="282" t="s">
        <v>213</v>
      </c>
      <c r="AY153" s="283" t="s">
        <v>204</v>
      </c>
      <c r="AZ153" s="283" t="s">
        <v>213</v>
      </c>
      <c r="BA153" s="284" t="s">
        <v>204</v>
      </c>
    </row>
    <row r="154" spans="1:53" ht="93" customHeight="1" x14ac:dyDescent="0.3">
      <c r="A154" s="243">
        <v>148</v>
      </c>
      <c r="B154" s="244" t="s">
        <v>1017</v>
      </c>
      <c r="C154" s="311" t="s">
        <v>1028</v>
      </c>
      <c r="D154" s="246" t="s">
        <v>1044</v>
      </c>
      <c r="E154" s="246" t="s">
        <v>959</v>
      </c>
      <c r="F154" s="244" t="s">
        <v>1031</v>
      </c>
      <c r="G154" s="246">
        <v>2023</v>
      </c>
      <c r="H154" s="255" t="s">
        <v>934</v>
      </c>
      <c r="I154" s="255" t="s">
        <v>934</v>
      </c>
      <c r="J154" s="258" t="s">
        <v>554</v>
      </c>
      <c r="K154" s="256" t="s">
        <v>480</v>
      </c>
      <c r="L154" s="257" t="s">
        <v>480</v>
      </c>
      <c r="M154" s="292" t="s">
        <v>272</v>
      </c>
      <c r="N154" s="263" t="s">
        <v>277</v>
      </c>
      <c r="O154" s="262">
        <v>3</v>
      </c>
      <c r="P154" s="263" t="s">
        <v>264</v>
      </c>
      <c r="Q154" s="262">
        <v>3</v>
      </c>
      <c r="R154" s="263" t="s">
        <v>264</v>
      </c>
      <c r="S154" s="262">
        <v>3</v>
      </c>
      <c r="T154" s="264">
        <v>3</v>
      </c>
      <c r="U154" s="263" t="s">
        <v>264</v>
      </c>
      <c r="V154" s="249" t="s">
        <v>480</v>
      </c>
      <c r="W154" s="250" t="s">
        <v>204</v>
      </c>
      <c r="X154" s="251" t="s">
        <v>204</v>
      </c>
      <c r="Y154" s="251" t="s">
        <v>204</v>
      </c>
      <c r="Z154" s="251" t="s">
        <v>204</v>
      </c>
      <c r="AA154" s="251" t="s">
        <v>213</v>
      </c>
      <c r="AB154" s="242" t="s">
        <v>282</v>
      </c>
      <c r="AC154" s="268" t="s">
        <v>194</v>
      </c>
      <c r="AD154" s="268" t="s">
        <v>214</v>
      </c>
      <c r="AE154" s="268" t="s">
        <v>221</v>
      </c>
      <c r="AF154" s="268" t="s">
        <v>207</v>
      </c>
      <c r="AG154" s="421">
        <v>2015</v>
      </c>
      <c r="AH154" s="271" t="s">
        <v>394</v>
      </c>
      <c r="AI154" s="294" t="s">
        <v>480</v>
      </c>
      <c r="AJ154" s="271" t="s">
        <v>260</v>
      </c>
      <c r="AK154" s="294" t="s">
        <v>554</v>
      </c>
      <c r="AL154" s="268" t="s">
        <v>253</v>
      </c>
      <c r="AM154" s="252" t="s">
        <v>985</v>
      </c>
      <c r="AN154" s="274" t="str">
        <f>IF(ISERROR(VLOOKUP(AL154,'Listas Ley Transparencia'!$H$3:$M$17,2,0)),"",VLOOKUP(AL154,'Listas Ley Transparencia'!$H$3:$M$17,2,0))</f>
        <v>El contenido público puede ser conocido y se limitará el acceso a solicitud a contenido reservado o clasificado</v>
      </c>
      <c r="AO154" s="275" t="str">
        <f>IF(ISERROR(VLOOKUP(AL154,'Listas Ley Transparencia'!$H$3:$M$17,3,0)),"",VLOOKUP(AL154,'Listas Ley Transparencia'!$H$3:$M$17,3,0))</f>
        <v>Información pública con restricción de acceso a la totalidad del contenido</v>
      </c>
      <c r="AP154" s="275" t="str">
        <f>IF(ISERROR(VLOOKUP(AL154,'Listas Ley Transparencia'!$H$3:$M$17,4,0)),"",VLOOKUP(AL154,'Listas Ley Transparencia'!$H$3:$M$17,4,0))</f>
        <v>Pública Reservada / Clasificada</v>
      </c>
      <c r="AQ154" s="276" t="str">
        <f>IF(ISERROR(VLOOKUP(AL154,'Listas Ley Transparencia'!$H$3:$M$17,6,0)),"",VLOOKUP(AL154,'Listas Ley Transparencia'!$H$3:$M$17,6,0))</f>
        <v>No Mayor a 15 años (Reservada) / Ilimitada Clasificada</v>
      </c>
      <c r="AR154" s="265" t="s">
        <v>210</v>
      </c>
      <c r="AS154" s="251">
        <v>2012</v>
      </c>
      <c r="AT154" s="266" t="s">
        <v>202</v>
      </c>
      <c r="AU154" s="266" t="s">
        <v>220</v>
      </c>
      <c r="AV154" s="251"/>
      <c r="AW154" s="281" t="s">
        <v>213</v>
      </c>
      <c r="AX154" s="282" t="s">
        <v>213</v>
      </c>
      <c r="AY154" s="283" t="s">
        <v>213</v>
      </c>
      <c r="AZ154" s="283" t="s">
        <v>213</v>
      </c>
      <c r="BA154" s="284" t="s">
        <v>213</v>
      </c>
    </row>
    <row r="155" spans="1:53" ht="93" customHeight="1" x14ac:dyDescent="0.3">
      <c r="A155" s="243">
        <v>149</v>
      </c>
      <c r="B155" s="244" t="s">
        <v>1017</v>
      </c>
      <c r="C155" s="244" t="s">
        <v>480</v>
      </c>
      <c r="D155" s="246" t="s">
        <v>1045</v>
      </c>
      <c r="E155" s="246" t="s">
        <v>1046</v>
      </c>
      <c r="F155" s="244" t="s">
        <v>480</v>
      </c>
      <c r="G155" s="244">
        <v>2023</v>
      </c>
      <c r="H155" s="244" t="s">
        <v>1024</v>
      </c>
      <c r="I155" s="244" t="s">
        <v>1024</v>
      </c>
      <c r="J155" s="255" t="s">
        <v>934</v>
      </c>
      <c r="K155" s="256" t="s">
        <v>480</v>
      </c>
      <c r="L155" s="257" t="s">
        <v>480</v>
      </c>
      <c r="M155" s="260" t="s">
        <v>185</v>
      </c>
      <c r="N155" s="263" t="s">
        <v>277</v>
      </c>
      <c r="O155" s="262">
        <v>3</v>
      </c>
      <c r="P155" s="263" t="s">
        <v>263</v>
      </c>
      <c r="Q155" s="262">
        <v>5</v>
      </c>
      <c r="R155" s="263" t="s">
        <v>263</v>
      </c>
      <c r="S155" s="262">
        <v>5</v>
      </c>
      <c r="T155" s="264">
        <v>5</v>
      </c>
      <c r="U155" s="263" t="s">
        <v>263</v>
      </c>
      <c r="V155" s="249" t="s">
        <v>480</v>
      </c>
      <c r="W155" s="250" t="s">
        <v>204</v>
      </c>
      <c r="X155" s="251" t="s">
        <v>204</v>
      </c>
      <c r="Y155" s="251" t="s">
        <v>204</v>
      </c>
      <c r="Z155" s="251" t="s">
        <v>204</v>
      </c>
      <c r="AA155" s="251" t="s">
        <v>213</v>
      </c>
      <c r="AB155" s="242" t="s">
        <v>282</v>
      </c>
      <c r="AC155" s="268" t="s">
        <v>194</v>
      </c>
      <c r="AD155" s="268" t="s">
        <v>214</v>
      </c>
      <c r="AE155" s="268" t="s">
        <v>221</v>
      </c>
      <c r="AF155" s="268" t="s">
        <v>216</v>
      </c>
      <c r="AG155" s="421">
        <v>2019</v>
      </c>
      <c r="AH155" s="271" t="s">
        <v>394</v>
      </c>
      <c r="AI155" s="294" t="s">
        <v>480</v>
      </c>
      <c r="AJ155" s="271" t="s">
        <v>394</v>
      </c>
      <c r="AK155" s="294" t="s">
        <v>480</v>
      </c>
      <c r="AL155" s="268" t="s">
        <v>253</v>
      </c>
      <c r="AM155" s="252" t="s">
        <v>985</v>
      </c>
      <c r="AN155" s="274" t="str">
        <f>IF(ISERROR(VLOOKUP(AL155,'Listas Ley Transparencia'!$H$3:$M$17,2,0)),"",VLOOKUP(AL155,'Listas Ley Transparencia'!$H$3:$M$17,2,0))</f>
        <v>El contenido público puede ser conocido y se limitará el acceso a solicitud a contenido reservado o clasificado</v>
      </c>
      <c r="AO155" s="275" t="str">
        <f>IF(ISERROR(VLOOKUP(AL155,'Listas Ley Transparencia'!$H$3:$M$17,3,0)),"",VLOOKUP(AL155,'Listas Ley Transparencia'!$H$3:$M$17,3,0))</f>
        <v>Información pública con restricción de acceso a la totalidad del contenido</v>
      </c>
      <c r="AP155" s="275" t="str">
        <f>IF(ISERROR(VLOOKUP(AL155,'Listas Ley Transparencia'!$H$3:$M$17,4,0)),"",VLOOKUP(AL155,'Listas Ley Transparencia'!$H$3:$M$17,4,0))</f>
        <v>Pública Reservada / Clasificada</v>
      </c>
      <c r="AQ155" s="276" t="str">
        <f>IF(ISERROR(VLOOKUP(AL155,'Listas Ley Transparencia'!$H$3:$M$17,6,0)),"",VLOOKUP(AL155,'Listas Ley Transparencia'!$H$3:$M$17,6,0))</f>
        <v>No Mayor a 15 años (Reservada) / Ilimitada Clasificada</v>
      </c>
      <c r="AR155" s="265" t="s">
        <v>210</v>
      </c>
      <c r="AS155" s="251">
        <v>2019</v>
      </c>
      <c r="AT155" s="266" t="s">
        <v>250</v>
      </c>
      <c r="AU155" s="266" t="s">
        <v>231</v>
      </c>
      <c r="AV155" s="242"/>
      <c r="AW155" s="281" t="s">
        <v>213</v>
      </c>
      <c r="AX155" s="282" t="s">
        <v>213</v>
      </c>
      <c r="AY155" s="283" t="s">
        <v>213</v>
      </c>
      <c r="AZ155" s="283" t="s">
        <v>213</v>
      </c>
      <c r="BA155" s="284" t="s">
        <v>213</v>
      </c>
    </row>
    <row r="156" spans="1:53" ht="93" customHeight="1" x14ac:dyDescent="0.3">
      <c r="A156" s="243">
        <v>150</v>
      </c>
      <c r="B156" s="244" t="s">
        <v>1017</v>
      </c>
      <c r="C156" s="244" t="s">
        <v>1047</v>
      </c>
      <c r="D156" s="246" t="s">
        <v>1048</v>
      </c>
      <c r="E156" s="246" t="s">
        <v>969</v>
      </c>
      <c r="F156" s="246" t="s">
        <v>480</v>
      </c>
      <c r="G156" s="244">
        <v>2023</v>
      </c>
      <c r="H156" s="244" t="s">
        <v>1024</v>
      </c>
      <c r="I156" s="244" t="s">
        <v>1024</v>
      </c>
      <c r="J156" s="244" t="s">
        <v>1024</v>
      </c>
      <c r="K156" s="247" t="s">
        <v>480</v>
      </c>
      <c r="L156" s="255" t="s">
        <v>480</v>
      </c>
      <c r="M156" s="260" t="s">
        <v>270</v>
      </c>
      <c r="N156" s="263" t="s">
        <v>276</v>
      </c>
      <c r="O156" s="262">
        <v>5</v>
      </c>
      <c r="P156" s="263" t="s">
        <v>263</v>
      </c>
      <c r="Q156" s="262">
        <v>5</v>
      </c>
      <c r="R156" s="263" t="s">
        <v>263</v>
      </c>
      <c r="S156" s="262">
        <v>5</v>
      </c>
      <c r="T156" s="264">
        <v>5</v>
      </c>
      <c r="U156" s="263" t="s">
        <v>263</v>
      </c>
      <c r="V156" s="249" t="s">
        <v>480</v>
      </c>
      <c r="W156" s="250" t="s">
        <v>200</v>
      </c>
      <c r="X156" s="251" t="s">
        <v>200</v>
      </c>
      <c r="Y156" s="251" t="s">
        <v>200</v>
      </c>
      <c r="Z156" s="251" t="s">
        <v>200</v>
      </c>
      <c r="AA156" s="251" t="s">
        <v>200</v>
      </c>
      <c r="AB156" s="242" t="s">
        <v>200</v>
      </c>
      <c r="AC156" s="268" t="s">
        <v>200</v>
      </c>
      <c r="AD156" s="268" t="s">
        <v>200</v>
      </c>
      <c r="AE156" s="268" t="s">
        <v>244</v>
      </c>
      <c r="AF156" s="268" t="s">
        <v>207</v>
      </c>
      <c r="AG156" s="268" t="s">
        <v>480</v>
      </c>
      <c r="AH156" s="271" t="s">
        <v>394</v>
      </c>
      <c r="AI156" s="294" t="s">
        <v>480</v>
      </c>
      <c r="AJ156" s="271" t="s">
        <v>394</v>
      </c>
      <c r="AK156" s="294" t="s">
        <v>480</v>
      </c>
      <c r="AL156" s="268" t="s">
        <v>253</v>
      </c>
      <c r="AM156" s="252" t="s">
        <v>984</v>
      </c>
      <c r="AN156" s="274" t="str">
        <f>IF(ISERROR(VLOOKUP(AL156,'Listas Ley Transparencia'!$H$3:$M$17,2,0)),"",VLOOKUP(AL156,'Listas Ley Transparencia'!$H$3:$M$17,2,0))</f>
        <v>El contenido público puede ser conocido y se limitará el acceso a solicitud a contenido reservado o clasificado</v>
      </c>
      <c r="AO156" s="275" t="str">
        <f>IF(ISERROR(VLOOKUP(AL156,'Listas Ley Transparencia'!$H$3:$M$17,3,0)),"",VLOOKUP(AL156,'Listas Ley Transparencia'!$H$3:$M$17,3,0))</f>
        <v>Información pública con restricción de acceso a la totalidad del contenido</v>
      </c>
      <c r="AP156" s="275" t="str">
        <f>IF(ISERROR(VLOOKUP(AL156,'Listas Ley Transparencia'!$H$3:$M$17,4,0)),"",VLOOKUP(AL156,'Listas Ley Transparencia'!$H$3:$M$17,4,0))</f>
        <v>Pública Reservada / Clasificada</v>
      </c>
      <c r="AQ156" s="276" t="str">
        <f>IF(ISERROR(VLOOKUP(AL156,'Listas Ley Transparencia'!$H$3:$M$17,6,0)),"",VLOOKUP(AL156,'Listas Ley Transparencia'!$H$3:$M$17,6,0))</f>
        <v>No Mayor a 15 años (Reservada) / Ilimitada Clasificada</v>
      </c>
      <c r="AR156" s="265" t="s">
        <v>210</v>
      </c>
      <c r="AS156" s="251" t="s">
        <v>990</v>
      </c>
      <c r="AT156" s="266" t="s">
        <v>250</v>
      </c>
      <c r="AU156" s="266" t="s">
        <v>200</v>
      </c>
      <c r="AV156" s="242"/>
      <c r="AW156" s="281" t="s">
        <v>213</v>
      </c>
      <c r="AX156" s="282" t="s">
        <v>213</v>
      </c>
      <c r="AY156" s="283" t="s">
        <v>213</v>
      </c>
      <c r="AZ156" s="283" t="s">
        <v>213</v>
      </c>
      <c r="BA156" s="284" t="s">
        <v>213</v>
      </c>
    </row>
    <row r="157" spans="1:53" ht="93" customHeight="1" x14ac:dyDescent="0.3">
      <c r="A157" s="243">
        <v>151</v>
      </c>
      <c r="B157" s="244" t="s">
        <v>1049</v>
      </c>
      <c r="C157" s="244" t="s">
        <v>1050</v>
      </c>
      <c r="D157" s="244" t="s">
        <v>1051</v>
      </c>
      <c r="E157" s="245" t="s">
        <v>1052</v>
      </c>
      <c r="F157" s="246" t="s">
        <v>1053</v>
      </c>
      <c r="G157" s="246">
        <v>2023</v>
      </c>
      <c r="H157" s="244" t="s">
        <v>934</v>
      </c>
      <c r="I157" s="244" t="s">
        <v>1049</v>
      </c>
      <c r="J157" s="255" t="s">
        <v>1049</v>
      </c>
      <c r="K157" s="256" t="s">
        <v>953</v>
      </c>
      <c r="L157" s="257" t="s">
        <v>1051</v>
      </c>
      <c r="M157" s="292" t="s">
        <v>169</v>
      </c>
      <c r="N157" s="261" t="s">
        <v>277</v>
      </c>
      <c r="O157" s="262">
        <v>3</v>
      </c>
      <c r="P157" s="261" t="s">
        <v>263</v>
      </c>
      <c r="Q157" s="262">
        <v>5</v>
      </c>
      <c r="R157" s="261" t="s">
        <v>263</v>
      </c>
      <c r="S157" s="262">
        <v>5</v>
      </c>
      <c r="T157" s="262">
        <v>5</v>
      </c>
      <c r="U157" s="261" t="s">
        <v>263</v>
      </c>
      <c r="V157" s="237" t="s">
        <v>480</v>
      </c>
      <c r="W157" s="250" t="s">
        <v>204</v>
      </c>
      <c r="X157" s="251" t="s">
        <v>204</v>
      </c>
      <c r="Y157" s="251" t="s">
        <v>204</v>
      </c>
      <c r="Z157" s="251" t="s">
        <v>213</v>
      </c>
      <c r="AA157" s="251" t="s">
        <v>213</v>
      </c>
      <c r="AB157" s="242" t="s">
        <v>282</v>
      </c>
      <c r="AC157" s="268" t="s">
        <v>194</v>
      </c>
      <c r="AD157" s="268" t="s">
        <v>229</v>
      </c>
      <c r="AE157" s="268" t="s">
        <v>221</v>
      </c>
      <c r="AF157" s="268" t="s">
        <v>207</v>
      </c>
      <c r="AG157" s="338">
        <v>2016</v>
      </c>
      <c r="AH157" s="271" t="s">
        <v>395</v>
      </c>
      <c r="AI157" s="294" t="s">
        <v>480</v>
      </c>
      <c r="AJ157" s="271" t="s">
        <v>395</v>
      </c>
      <c r="AK157" s="293" t="s">
        <v>480</v>
      </c>
      <c r="AL157" s="268" t="s">
        <v>253</v>
      </c>
      <c r="AM157" s="252" t="s">
        <v>985</v>
      </c>
      <c r="AN157" s="274" t="str">
        <f>IF(ISERROR(VLOOKUP(AL157,'Listas Ley Transparencia'!$H$3:$M$17,2,0)),"",VLOOKUP(AL157,'Listas Ley Transparencia'!$H$3:$M$17,2,0))</f>
        <v>El contenido público puede ser conocido y se limitará el acceso a solicitud a contenido reservado o clasificado</v>
      </c>
      <c r="AO157" s="275" t="str">
        <f>IF(ISERROR(VLOOKUP(AL157,'Listas Ley Transparencia'!$H$3:$M$17,3,0)),"",VLOOKUP(AL157,'Listas Ley Transparencia'!$H$3:$M$17,3,0))</f>
        <v>Información pública con restricción de acceso a la totalidad del contenido</v>
      </c>
      <c r="AP157" s="275" t="str">
        <f>IF(ISERROR(VLOOKUP(AL157,'Listas Ley Transparencia'!$H$3:$M$17,4,0)),"",VLOOKUP(AL157,'Listas Ley Transparencia'!$H$3:$M$17,4,0))</f>
        <v>Pública Reservada / Clasificada</v>
      </c>
      <c r="AQ157" s="276" t="str">
        <f>IF(ISERROR(VLOOKUP(AL157,'Listas Ley Transparencia'!$H$3:$M$17,6,0)),"",VLOOKUP(AL157,'Listas Ley Transparencia'!$H$3:$M$17,6,0))</f>
        <v>No Mayor a 15 años (Reservada) / Ilimitada Clasificada</v>
      </c>
      <c r="AR157" s="265" t="s">
        <v>210</v>
      </c>
      <c r="AS157" s="332">
        <v>2016</v>
      </c>
      <c r="AT157" s="266" t="s">
        <v>227</v>
      </c>
      <c r="AU157" s="266" t="s">
        <v>231</v>
      </c>
      <c r="AV157" s="251"/>
      <c r="AW157" s="281" t="s">
        <v>213</v>
      </c>
      <c r="AX157" s="282" t="s">
        <v>213</v>
      </c>
      <c r="AY157" s="283" t="s">
        <v>213</v>
      </c>
      <c r="AZ157" s="283" t="s">
        <v>213</v>
      </c>
      <c r="BA157" s="280" t="s">
        <v>213</v>
      </c>
    </row>
    <row r="158" spans="1:53" ht="93" customHeight="1" x14ac:dyDescent="0.3">
      <c r="A158" s="243">
        <v>152</v>
      </c>
      <c r="B158" s="244" t="s">
        <v>1049</v>
      </c>
      <c r="C158" s="244" t="s">
        <v>1050</v>
      </c>
      <c r="D158" s="244" t="s">
        <v>1054</v>
      </c>
      <c r="E158" s="245" t="s">
        <v>1055</v>
      </c>
      <c r="F158" s="246" t="s">
        <v>1053</v>
      </c>
      <c r="G158" s="246">
        <v>2023</v>
      </c>
      <c r="H158" s="244" t="s">
        <v>938</v>
      </c>
      <c r="I158" s="244" t="s">
        <v>938</v>
      </c>
      <c r="J158" s="255" t="s">
        <v>934</v>
      </c>
      <c r="K158" s="256" t="s">
        <v>1054</v>
      </c>
      <c r="L158" s="257" t="s">
        <v>480</v>
      </c>
      <c r="M158" s="292" t="s">
        <v>169</v>
      </c>
      <c r="N158" s="263" t="s">
        <v>277</v>
      </c>
      <c r="O158" s="262">
        <v>3</v>
      </c>
      <c r="P158" s="263" t="s">
        <v>263</v>
      </c>
      <c r="Q158" s="262">
        <v>5</v>
      </c>
      <c r="R158" s="263" t="s">
        <v>263</v>
      </c>
      <c r="S158" s="262">
        <v>5</v>
      </c>
      <c r="T158" s="264">
        <v>5</v>
      </c>
      <c r="U158" s="261" t="s">
        <v>263</v>
      </c>
      <c r="V158" s="249" t="s">
        <v>480</v>
      </c>
      <c r="W158" s="250" t="s">
        <v>204</v>
      </c>
      <c r="X158" s="251" t="s">
        <v>204</v>
      </c>
      <c r="Y158" s="251" t="s">
        <v>204</v>
      </c>
      <c r="Z158" s="251" t="s">
        <v>204</v>
      </c>
      <c r="AA158" s="251" t="s">
        <v>213</v>
      </c>
      <c r="AB158" s="242" t="s">
        <v>282</v>
      </c>
      <c r="AC158" s="268" t="s">
        <v>194</v>
      </c>
      <c r="AD158" s="268" t="s">
        <v>214</v>
      </c>
      <c r="AE158" s="268" t="s">
        <v>215</v>
      </c>
      <c r="AF158" s="268" t="s">
        <v>207</v>
      </c>
      <c r="AG158" s="338">
        <v>2016</v>
      </c>
      <c r="AH158" s="271" t="s">
        <v>260</v>
      </c>
      <c r="AI158" s="294" t="s">
        <v>938</v>
      </c>
      <c r="AJ158" s="271" t="s">
        <v>260</v>
      </c>
      <c r="AK158" s="331" t="s">
        <v>934</v>
      </c>
      <c r="AL158" s="268" t="s">
        <v>253</v>
      </c>
      <c r="AM158" s="252" t="s">
        <v>985</v>
      </c>
      <c r="AN158" s="274" t="str">
        <f>IF(ISERROR(VLOOKUP(AL158,'Listas Ley Transparencia'!$H$3:$M$17,2,0)),"",VLOOKUP(AL158,'Listas Ley Transparencia'!$H$3:$M$17,2,0))</f>
        <v>El contenido público puede ser conocido y se limitará el acceso a solicitud a contenido reservado o clasificado</v>
      </c>
      <c r="AO158" s="275" t="str">
        <f>IF(ISERROR(VLOOKUP(AL158,'Listas Ley Transparencia'!$H$3:$M$17,3,0)),"",VLOOKUP(AL158,'Listas Ley Transparencia'!$H$3:$M$17,3,0))</f>
        <v>Información pública con restricción de acceso a la totalidad del contenido</v>
      </c>
      <c r="AP158" s="275" t="str">
        <f>IF(ISERROR(VLOOKUP(AL158,'Listas Ley Transparencia'!$H$3:$M$17,4,0)),"",VLOOKUP(AL158,'Listas Ley Transparencia'!$H$3:$M$17,4,0))</f>
        <v>Pública Reservada / Clasificada</v>
      </c>
      <c r="AQ158" s="276" t="str">
        <f>IF(ISERROR(VLOOKUP(AL158,'Listas Ley Transparencia'!$H$3:$M$17,6,0)),"",VLOOKUP(AL158,'Listas Ley Transparencia'!$H$3:$M$17,6,0))</f>
        <v>No Mayor a 15 años (Reservada) / Ilimitada Clasificada</v>
      </c>
      <c r="AR158" s="265" t="s">
        <v>210</v>
      </c>
      <c r="AS158" s="332">
        <v>2016</v>
      </c>
      <c r="AT158" s="266" t="s">
        <v>227</v>
      </c>
      <c r="AU158" s="266" t="s">
        <v>236</v>
      </c>
      <c r="AV158" s="251"/>
      <c r="AW158" s="281" t="s">
        <v>213</v>
      </c>
      <c r="AX158" s="282" t="s">
        <v>213</v>
      </c>
      <c r="AY158" s="283" t="s">
        <v>204</v>
      </c>
      <c r="AZ158" s="283" t="s">
        <v>213</v>
      </c>
      <c r="BA158" s="284" t="s">
        <v>204</v>
      </c>
    </row>
    <row r="159" spans="1:53" ht="93" customHeight="1" x14ac:dyDescent="0.3">
      <c r="A159" s="243">
        <v>153</v>
      </c>
      <c r="B159" s="244" t="s">
        <v>1049</v>
      </c>
      <c r="C159" s="244" t="s">
        <v>1050</v>
      </c>
      <c r="D159" s="246" t="s">
        <v>1056</v>
      </c>
      <c r="E159" s="246" t="s">
        <v>1057</v>
      </c>
      <c r="F159" s="244" t="s">
        <v>1053</v>
      </c>
      <c r="G159" s="244">
        <v>2023</v>
      </c>
      <c r="H159" s="255" t="s">
        <v>1058</v>
      </c>
      <c r="I159" s="255" t="s">
        <v>934</v>
      </c>
      <c r="J159" s="255" t="s">
        <v>554</v>
      </c>
      <c r="K159" s="256" t="s">
        <v>480</v>
      </c>
      <c r="L159" s="257" t="s">
        <v>480</v>
      </c>
      <c r="M159" s="292" t="s">
        <v>272</v>
      </c>
      <c r="N159" s="263" t="s">
        <v>277</v>
      </c>
      <c r="O159" s="262">
        <v>3</v>
      </c>
      <c r="P159" s="263" t="s">
        <v>263</v>
      </c>
      <c r="Q159" s="262">
        <v>5</v>
      </c>
      <c r="R159" s="263" t="s">
        <v>263</v>
      </c>
      <c r="S159" s="262">
        <v>5</v>
      </c>
      <c r="T159" s="264">
        <v>5</v>
      </c>
      <c r="U159" s="261" t="s">
        <v>263</v>
      </c>
      <c r="V159" s="249" t="s">
        <v>480</v>
      </c>
      <c r="W159" s="250" t="s">
        <v>204</v>
      </c>
      <c r="X159" s="251" t="s">
        <v>204</v>
      </c>
      <c r="Y159" s="251" t="s">
        <v>204</v>
      </c>
      <c r="Z159" s="251" t="s">
        <v>204</v>
      </c>
      <c r="AA159" s="251" t="s">
        <v>213</v>
      </c>
      <c r="AB159" s="242" t="s">
        <v>282</v>
      </c>
      <c r="AC159" s="268" t="s">
        <v>194</v>
      </c>
      <c r="AD159" s="268" t="s">
        <v>214</v>
      </c>
      <c r="AE159" s="268" t="s">
        <v>221</v>
      </c>
      <c r="AF159" s="268" t="s">
        <v>207</v>
      </c>
      <c r="AG159" s="338">
        <v>2010</v>
      </c>
      <c r="AH159" s="271" t="s">
        <v>260</v>
      </c>
      <c r="AI159" s="318" t="s">
        <v>934</v>
      </c>
      <c r="AJ159" s="271" t="s">
        <v>260</v>
      </c>
      <c r="AK159" s="331" t="s">
        <v>554</v>
      </c>
      <c r="AL159" s="268" t="s">
        <v>253</v>
      </c>
      <c r="AM159" s="252" t="s">
        <v>985</v>
      </c>
      <c r="AN159" s="274" t="str">
        <f>IF(ISERROR(VLOOKUP(AL159,'Listas Ley Transparencia'!$H$3:$M$17,2,0)),"",VLOOKUP(AL159,'Listas Ley Transparencia'!$H$3:$M$17,2,0))</f>
        <v>El contenido público puede ser conocido y se limitará el acceso a solicitud a contenido reservado o clasificado</v>
      </c>
      <c r="AO159" s="275" t="str">
        <f>IF(ISERROR(VLOOKUP(AL159,'Listas Ley Transparencia'!$H$3:$M$17,3,0)),"",VLOOKUP(AL159,'Listas Ley Transparencia'!$H$3:$M$17,3,0))</f>
        <v>Información pública con restricción de acceso a la totalidad del contenido</v>
      </c>
      <c r="AP159" s="275" t="str">
        <f>IF(ISERROR(VLOOKUP(AL159,'Listas Ley Transparencia'!$H$3:$M$17,4,0)),"",VLOOKUP(AL159,'Listas Ley Transparencia'!$H$3:$M$17,4,0))</f>
        <v>Pública Reservada / Clasificada</v>
      </c>
      <c r="AQ159" s="276" t="str">
        <f>IF(ISERROR(VLOOKUP(AL159,'Listas Ley Transparencia'!$H$3:$M$17,6,0)),"",VLOOKUP(AL159,'Listas Ley Transparencia'!$H$3:$M$17,6,0))</f>
        <v>No Mayor a 15 años (Reservada) / Ilimitada Clasificada</v>
      </c>
      <c r="AR159" s="265" t="s">
        <v>210</v>
      </c>
      <c r="AS159" s="332">
        <v>2010</v>
      </c>
      <c r="AT159" s="266" t="s">
        <v>202</v>
      </c>
      <c r="AU159" s="266" t="s">
        <v>220</v>
      </c>
      <c r="AV159" s="242"/>
      <c r="AW159" s="281" t="s">
        <v>213</v>
      </c>
      <c r="AX159" s="282" t="s">
        <v>204</v>
      </c>
      <c r="AY159" s="283" t="s">
        <v>204</v>
      </c>
      <c r="AZ159" s="283" t="s">
        <v>213</v>
      </c>
      <c r="BA159" s="284" t="s">
        <v>204</v>
      </c>
    </row>
    <row r="160" spans="1:53" ht="93" customHeight="1" x14ac:dyDescent="0.3">
      <c r="A160" s="243">
        <v>154</v>
      </c>
      <c r="B160" s="244" t="s">
        <v>1049</v>
      </c>
      <c r="C160" s="244" t="s">
        <v>1050</v>
      </c>
      <c r="D160" s="246" t="s">
        <v>1059</v>
      </c>
      <c r="E160" s="246" t="s">
        <v>1060</v>
      </c>
      <c r="F160" s="246" t="s">
        <v>1053</v>
      </c>
      <c r="G160" s="244">
        <v>2023</v>
      </c>
      <c r="H160" s="244" t="s">
        <v>938</v>
      </c>
      <c r="I160" s="255" t="s">
        <v>934</v>
      </c>
      <c r="J160" s="255" t="s">
        <v>554</v>
      </c>
      <c r="K160" s="256" t="s">
        <v>480</v>
      </c>
      <c r="L160" s="257" t="s">
        <v>480</v>
      </c>
      <c r="M160" s="292" t="s">
        <v>272</v>
      </c>
      <c r="N160" s="263" t="s">
        <v>277</v>
      </c>
      <c r="O160" s="262">
        <v>3</v>
      </c>
      <c r="P160" s="263" t="s">
        <v>263</v>
      </c>
      <c r="Q160" s="262">
        <v>5</v>
      </c>
      <c r="R160" s="263" t="s">
        <v>263</v>
      </c>
      <c r="S160" s="262">
        <v>5</v>
      </c>
      <c r="T160" s="264">
        <v>5</v>
      </c>
      <c r="U160" s="261" t="s">
        <v>263</v>
      </c>
      <c r="V160" s="249" t="s">
        <v>480</v>
      </c>
      <c r="W160" s="250" t="s">
        <v>204</v>
      </c>
      <c r="X160" s="251" t="s">
        <v>204</v>
      </c>
      <c r="Y160" s="251" t="s">
        <v>213</v>
      </c>
      <c r="Z160" s="251" t="s">
        <v>213</v>
      </c>
      <c r="AA160" s="251" t="s">
        <v>213</v>
      </c>
      <c r="AB160" s="242" t="s">
        <v>282</v>
      </c>
      <c r="AC160" s="268" t="s">
        <v>194</v>
      </c>
      <c r="AD160" s="268" t="s">
        <v>214</v>
      </c>
      <c r="AE160" s="268" t="s">
        <v>221</v>
      </c>
      <c r="AF160" s="268" t="s">
        <v>207</v>
      </c>
      <c r="AG160" s="338">
        <v>2016</v>
      </c>
      <c r="AH160" s="271" t="s">
        <v>260</v>
      </c>
      <c r="AI160" s="318" t="s">
        <v>934</v>
      </c>
      <c r="AJ160" s="271" t="s">
        <v>260</v>
      </c>
      <c r="AK160" s="331" t="s">
        <v>554</v>
      </c>
      <c r="AL160" s="268" t="s">
        <v>253</v>
      </c>
      <c r="AM160" s="252" t="s">
        <v>985</v>
      </c>
      <c r="AN160" s="274" t="str">
        <f>IF(ISERROR(VLOOKUP(AL160,'Listas Ley Transparencia'!$H$3:$M$17,2,0)),"",VLOOKUP(AL160,'Listas Ley Transparencia'!$H$3:$M$17,2,0))</f>
        <v>El contenido público puede ser conocido y se limitará el acceso a solicitud a contenido reservado o clasificado</v>
      </c>
      <c r="AO160" s="275" t="str">
        <f>IF(ISERROR(VLOOKUP(AL160,'Listas Ley Transparencia'!$H$3:$M$17,3,0)),"",VLOOKUP(AL160,'Listas Ley Transparencia'!$H$3:$M$17,3,0))</f>
        <v>Información pública con restricción de acceso a la totalidad del contenido</v>
      </c>
      <c r="AP160" s="275" t="str">
        <f>IF(ISERROR(VLOOKUP(AL160,'Listas Ley Transparencia'!$H$3:$M$17,4,0)),"",VLOOKUP(AL160,'Listas Ley Transparencia'!$H$3:$M$17,4,0))</f>
        <v>Pública Reservada / Clasificada</v>
      </c>
      <c r="AQ160" s="276" t="str">
        <f>IF(ISERROR(VLOOKUP(AL160,'Listas Ley Transparencia'!$H$3:$M$17,6,0)),"",VLOOKUP(AL160,'Listas Ley Transparencia'!$H$3:$M$17,6,0))</f>
        <v>No Mayor a 15 años (Reservada) / Ilimitada Clasificada</v>
      </c>
      <c r="AR160" s="265" t="s">
        <v>210</v>
      </c>
      <c r="AS160" s="332">
        <v>2016</v>
      </c>
      <c r="AT160" s="266" t="s">
        <v>202</v>
      </c>
      <c r="AU160" s="266" t="s">
        <v>220</v>
      </c>
      <c r="AV160" s="242"/>
      <c r="AW160" s="281" t="s">
        <v>213</v>
      </c>
      <c r="AX160" s="282" t="s">
        <v>213</v>
      </c>
      <c r="AY160" s="283" t="s">
        <v>204</v>
      </c>
      <c r="AZ160" s="283" t="s">
        <v>213</v>
      </c>
      <c r="BA160" s="284" t="s">
        <v>204</v>
      </c>
    </row>
    <row r="161" spans="1:53" ht="93" customHeight="1" x14ac:dyDescent="0.3">
      <c r="A161" s="243">
        <v>155</v>
      </c>
      <c r="B161" s="244" t="s">
        <v>1049</v>
      </c>
      <c r="C161" s="244" t="s">
        <v>480</v>
      </c>
      <c r="D161" s="246" t="s">
        <v>1061</v>
      </c>
      <c r="E161" s="245" t="s">
        <v>969</v>
      </c>
      <c r="F161" s="246" t="s">
        <v>480</v>
      </c>
      <c r="G161" s="244">
        <v>2023</v>
      </c>
      <c r="H161" s="255" t="s">
        <v>1062</v>
      </c>
      <c r="I161" s="255" t="s">
        <v>1062</v>
      </c>
      <c r="J161" s="255" t="s">
        <v>1062</v>
      </c>
      <c r="K161" s="247" t="s">
        <v>480</v>
      </c>
      <c r="L161" s="255" t="s">
        <v>480</v>
      </c>
      <c r="M161" s="292" t="s">
        <v>270</v>
      </c>
      <c r="N161" s="263" t="s">
        <v>277</v>
      </c>
      <c r="O161" s="262">
        <v>3</v>
      </c>
      <c r="P161" s="263" t="s">
        <v>263</v>
      </c>
      <c r="Q161" s="262">
        <v>5</v>
      </c>
      <c r="R161" s="263" t="s">
        <v>263</v>
      </c>
      <c r="S161" s="262">
        <v>5</v>
      </c>
      <c r="T161" s="264">
        <v>5</v>
      </c>
      <c r="U161" s="263" t="s">
        <v>263</v>
      </c>
      <c r="V161" s="249" t="s">
        <v>480</v>
      </c>
      <c r="W161" s="250" t="s">
        <v>204</v>
      </c>
      <c r="X161" s="251" t="s">
        <v>204</v>
      </c>
      <c r="Y161" s="251" t="s">
        <v>204</v>
      </c>
      <c r="Z161" s="251" t="s">
        <v>204</v>
      </c>
      <c r="AA161" s="251" t="s">
        <v>213</v>
      </c>
      <c r="AB161" s="242" t="s">
        <v>282</v>
      </c>
      <c r="AC161" s="339" t="s">
        <v>200</v>
      </c>
      <c r="AD161" s="339" t="s">
        <v>200</v>
      </c>
      <c r="AE161" s="339" t="s">
        <v>244</v>
      </c>
      <c r="AF161" s="339" t="s">
        <v>207</v>
      </c>
      <c r="AG161" s="338">
        <v>2020</v>
      </c>
      <c r="AH161" s="271" t="s">
        <v>395</v>
      </c>
      <c r="AI161" s="318" t="s">
        <v>480</v>
      </c>
      <c r="AJ161" s="271" t="s">
        <v>395</v>
      </c>
      <c r="AK161" s="294" t="s">
        <v>480</v>
      </c>
      <c r="AL161" s="268" t="s">
        <v>253</v>
      </c>
      <c r="AM161" s="252" t="s">
        <v>985</v>
      </c>
      <c r="AN161" s="274" t="str">
        <f>IF(ISERROR(VLOOKUP(AL161,'Listas Ley Transparencia'!$H$3:$M$17,2,0)),"",VLOOKUP(AL161,'Listas Ley Transparencia'!$H$3:$M$17,2,0))</f>
        <v>El contenido público puede ser conocido y se limitará el acceso a solicitud a contenido reservado o clasificado</v>
      </c>
      <c r="AO161" s="275" t="str">
        <f>IF(ISERROR(VLOOKUP(AL161,'Listas Ley Transparencia'!$H$3:$M$17,3,0)),"",VLOOKUP(AL161,'Listas Ley Transparencia'!$H$3:$M$17,3,0))</f>
        <v>Información pública con restricción de acceso a la totalidad del contenido</v>
      </c>
      <c r="AP161" s="275" t="str">
        <f>IF(ISERROR(VLOOKUP(AL161,'Listas Ley Transparencia'!$H$3:$M$17,4,0)),"",VLOOKUP(AL161,'Listas Ley Transparencia'!$H$3:$M$17,4,0))</f>
        <v>Pública Reservada / Clasificada</v>
      </c>
      <c r="AQ161" s="276" t="str">
        <f>IF(ISERROR(VLOOKUP(AL161,'Listas Ley Transparencia'!$H$3:$M$17,6,0)),"",VLOOKUP(AL161,'Listas Ley Transparencia'!$H$3:$M$17,6,0))</f>
        <v>No Mayor a 15 años (Reservada) / Ilimitada Clasificada</v>
      </c>
      <c r="AR161" s="265" t="s">
        <v>210</v>
      </c>
      <c r="AS161" s="332" t="s">
        <v>990</v>
      </c>
      <c r="AT161" s="266" t="s">
        <v>250</v>
      </c>
      <c r="AU161" s="266" t="s">
        <v>200</v>
      </c>
      <c r="AV161" s="242"/>
      <c r="AW161" s="281" t="s">
        <v>200</v>
      </c>
      <c r="AX161" s="282" t="s">
        <v>213</v>
      </c>
      <c r="AY161" s="283" t="s">
        <v>213</v>
      </c>
      <c r="AZ161" s="283" t="s">
        <v>213</v>
      </c>
      <c r="BA161" s="284" t="s">
        <v>213</v>
      </c>
    </row>
    <row r="162" spans="1:53" ht="93" customHeight="1" x14ac:dyDescent="0.3">
      <c r="A162" s="243">
        <v>156</v>
      </c>
      <c r="B162" s="244" t="s">
        <v>1049</v>
      </c>
      <c r="C162" s="244" t="s">
        <v>1050</v>
      </c>
      <c r="D162" s="246" t="s">
        <v>1063</v>
      </c>
      <c r="E162" s="316" t="s">
        <v>1064</v>
      </c>
      <c r="F162" s="246" t="s">
        <v>1053</v>
      </c>
      <c r="G162" s="244">
        <v>2023</v>
      </c>
      <c r="H162" s="244" t="s">
        <v>1065</v>
      </c>
      <c r="I162" s="255" t="s">
        <v>934</v>
      </c>
      <c r="J162" s="255" t="s">
        <v>1062</v>
      </c>
      <c r="K162" s="247" t="s">
        <v>480</v>
      </c>
      <c r="L162" s="248" t="s">
        <v>480</v>
      </c>
      <c r="M162" s="292" t="s">
        <v>169</v>
      </c>
      <c r="N162" s="263" t="s">
        <v>277</v>
      </c>
      <c r="O162" s="262">
        <v>3</v>
      </c>
      <c r="P162" s="263" t="s">
        <v>263</v>
      </c>
      <c r="Q162" s="262">
        <v>5</v>
      </c>
      <c r="R162" s="263" t="s">
        <v>263</v>
      </c>
      <c r="S162" s="262">
        <v>5</v>
      </c>
      <c r="T162" s="264">
        <v>5</v>
      </c>
      <c r="U162" s="263" t="s">
        <v>263</v>
      </c>
      <c r="V162" s="249" t="s">
        <v>480</v>
      </c>
      <c r="W162" s="250" t="s">
        <v>204</v>
      </c>
      <c r="X162" s="251" t="s">
        <v>204</v>
      </c>
      <c r="Y162" s="251" t="s">
        <v>204</v>
      </c>
      <c r="Z162" s="251" t="s">
        <v>204</v>
      </c>
      <c r="AA162" s="251" t="s">
        <v>204</v>
      </c>
      <c r="AB162" s="242" t="s">
        <v>282</v>
      </c>
      <c r="AC162" s="268" t="s">
        <v>194</v>
      </c>
      <c r="AD162" s="268" t="s">
        <v>229</v>
      </c>
      <c r="AE162" s="268" t="s">
        <v>221</v>
      </c>
      <c r="AF162" s="268" t="s">
        <v>207</v>
      </c>
      <c r="AG162" s="338">
        <v>2017</v>
      </c>
      <c r="AH162" s="271" t="s">
        <v>395</v>
      </c>
      <c r="AI162" s="318" t="s">
        <v>480</v>
      </c>
      <c r="AJ162" s="271" t="s">
        <v>395</v>
      </c>
      <c r="AK162" s="318" t="s">
        <v>480</v>
      </c>
      <c r="AL162" s="268" t="s">
        <v>253</v>
      </c>
      <c r="AM162" s="252" t="s">
        <v>985</v>
      </c>
      <c r="AN162" s="274" t="str">
        <f>IF(ISERROR(VLOOKUP(AL162,'Listas Ley Transparencia'!$H$3:$M$17,2,0)),"",VLOOKUP(AL162,'Listas Ley Transparencia'!$H$3:$M$17,2,0))</f>
        <v>El contenido público puede ser conocido y se limitará el acceso a solicitud a contenido reservado o clasificado</v>
      </c>
      <c r="AO162" s="275" t="str">
        <f>IF(ISERROR(VLOOKUP(AL162,'Listas Ley Transparencia'!$H$3:$M$17,3,0)),"",VLOOKUP(AL162,'Listas Ley Transparencia'!$H$3:$M$17,3,0))</f>
        <v>Información pública con restricción de acceso a la totalidad del contenido</v>
      </c>
      <c r="AP162" s="275" t="str">
        <f>IF(ISERROR(VLOOKUP(AL162,'Listas Ley Transparencia'!$H$3:$M$17,4,0)),"",VLOOKUP(AL162,'Listas Ley Transparencia'!$H$3:$M$17,4,0))</f>
        <v>Pública Reservada / Clasificada</v>
      </c>
      <c r="AQ162" s="276" t="str">
        <f>IF(ISERROR(VLOOKUP(AL162,'Listas Ley Transparencia'!$H$3:$M$17,6,0)),"",VLOOKUP(AL162,'Listas Ley Transparencia'!$H$3:$M$17,6,0))</f>
        <v>No Mayor a 15 años (Reservada) / Ilimitada Clasificada</v>
      </c>
      <c r="AR162" s="265" t="s">
        <v>210</v>
      </c>
      <c r="AS162" s="332">
        <v>2020</v>
      </c>
      <c r="AT162" s="266" t="s">
        <v>202</v>
      </c>
      <c r="AU162" s="266" t="s">
        <v>212</v>
      </c>
      <c r="AV162" s="242"/>
      <c r="AW162" s="281" t="s">
        <v>213</v>
      </c>
      <c r="AX162" s="282" t="s">
        <v>213</v>
      </c>
      <c r="AY162" s="283" t="s">
        <v>204</v>
      </c>
      <c r="AZ162" s="283" t="s">
        <v>213</v>
      </c>
      <c r="BA162" s="284" t="s">
        <v>204</v>
      </c>
    </row>
    <row r="163" spans="1:53" ht="93" customHeight="1" x14ac:dyDescent="0.3">
      <c r="A163" s="243">
        <v>157</v>
      </c>
      <c r="B163" s="246" t="s">
        <v>1049</v>
      </c>
      <c r="C163" s="246" t="s">
        <v>1050</v>
      </c>
      <c r="D163" s="246" t="s">
        <v>1066</v>
      </c>
      <c r="E163" s="254" t="s">
        <v>1067</v>
      </c>
      <c r="F163" s="244" t="s">
        <v>1053</v>
      </c>
      <c r="G163" s="244">
        <v>2023</v>
      </c>
      <c r="H163" s="246" t="s">
        <v>1049</v>
      </c>
      <c r="I163" s="255" t="s">
        <v>1049</v>
      </c>
      <c r="J163" s="255" t="s">
        <v>554</v>
      </c>
      <c r="K163" s="256" t="s">
        <v>480</v>
      </c>
      <c r="L163" s="248" t="s">
        <v>480</v>
      </c>
      <c r="M163" s="292" t="s">
        <v>272</v>
      </c>
      <c r="N163" s="263" t="s">
        <v>278</v>
      </c>
      <c r="O163" s="262">
        <v>1</v>
      </c>
      <c r="P163" s="263" t="s">
        <v>264</v>
      </c>
      <c r="Q163" s="262">
        <v>3</v>
      </c>
      <c r="R163" s="263" t="s">
        <v>264</v>
      </c>
      <c r="S163" s="262">
        <v>3</v>
      </c>
      <c r="T163" s="264">
        <v>3</v>
      </c>
      <c r="U163" s="263" t="s">
        <v>264</v>
      </c>
      <c r="V163" s="249" t="s">
        <v>480</v>
      </c>
      <c r="W163" s="250" t="s">
        <v>204</v>
      </c>
      <c r="X163" s="251" t="s">
        <v>204</v>
      </c>
      <c r="Y163" s="251" t="s">
        <v>204</v>
      </c>
      <c r="Z163" s="251" t="s">
        <v>204</v>
      </c>
      <c r="AA163" s="251" t="s">
        <v>213</v>
      </c>
      <c r="AB163" s="242" t="s">
        <v>282</v>
      </c>
      <c r="AC163" s="268" t="s">
        <v>194</v>
      </c>
      <c r="AD163" s="268" t="s">
        <v>214</v>
      </c>
      <c r="AE163" s="268" t="s">
        <v>221</v>
      </c>
      <c r="AF163" s="268" t="s">
        <v>207</v>
      </c>
      <c r="AG163" s="421">
        <v>2021</v>
      </c>
      <c r="AH163" s="271" t="s">
        <v>260</v>
      </c>
      <c r="AI163" s="294" t="s">
        <v>1068</v>
      </c>
      <c r="AJ163" s="271" t="s">
        <v>260</v>
      </c>
      <c r="AK163" s="294" t="s">
        <v>1068</v>
      </c>
      <c r="AL163" s="268" t="s">
        <v>257</v>
      </c>
      <c r="AM163" s="252" t="s">
        <v>480</v>
      </c>
      <c r="AN163" s="274" t="str">
        <f>IF(ISERROR(VLOOKUP(AL163,'Listas Ley Transparencia'!$H$3:$M$17,2,0)),"",VLOOKUP(AL163,'Listas Ley Transparencia'!$H$3:$M$17,2,0))</f>
        <v>Información pública y de conocimiento general</v>
      </c>
      <c r="AO163" s="275" t="str">
        <f>IF(ISERROR(VLOOKUP(AL163,'Listas Ley Transparencia'!$H$3:$M$17,3,0)),"",VLOOKUP(AL163,'Listas Ley Transparencia'!$H$3:$M$17,3,0))</f>
        <v>Información pública y de conocimiento general</v>
      </c>
      <c r="AP163" s="275" t="str">
        <f>IF(ISERROR(VLOOKUP(AL163,'Listas Ley Transparencia'!$H$3:$M$17,4,0)),"",VLOOKUP(AL163,'Listas Ley Transparencia'!$H$3:$M$17,4,0))</f>
        <v>Pública</v>
      </c>
      <c r="AQ163" s="276" t="str">
        <f>IF(ISERROR(VLOOKUP(AL163,'Listas Ley Transparencia'!$H$3:$M$17,6,0)),"",VLOOKUP(AL163,'Listas Ley Transparencia'!$H$3:$M$17,6,0))</f>
        <v>No Aplica</v>
      </c>
      <c r="AR163" s="265" t="s">
        <v>200</v>
      </c>
      <c r="AS163" s="332">
        <v>2022</v>
      </c>
      <c r="AT163" s="266" t="s">
        <v>250</v>
      </c>
      <c r="AU163" s="266" t="s">
        <v>203</v>
      </c>
      <c r="AV163" s="242"/>
      <c r="AW163" s="281" t="s">
        <v>213</v>
      </c>
      <c r="AX163" s="282" t="s">
        <v>213</v>
      </c>
      <c r="AY163" s="283" t="s">
        <v>213</v>
      </c>
      <c r="AZ163" s="283" t="s">
        <v>213</v>
      </c>
      <c r="BA163" s="284" t="s">
        <v>213</v>
      </c>
    </row>
    <row r="164" spans="1:53" ht="93" customHeight="1" x14ac:dyDescent="0.3">
      <c r="A164" s="243">
        <v>158</v>
      </c>
      <c r="B164" s="246" t="s">
        <v>1049</v>
      </c>
      <c r="C164" s="246" t="s">
        <v>1050</v>
      </c>
      <c r="D164" s="246" t="s">
        <v>975</v>
      </c>
      <c r="E164" s="254" t="s">
        <v>1069</v>
      </c>
      <c r="F164" s="244" t="s">
        <v>1053</v>
      </c>
      <c r="G164" s="244">
        <v>2023</v>
      </c>
      <c r="H164" s="246" t="s">
        <v>1049</v>
      </c>
      <c r="I164" s="255" t="s">
        <v>1049</v>
      </c>
      <c r="J164" s="255" t="s">
        <v>1070</v>
      </c>
      <c r="K164" s="256" t="s">
        <v>480</v>
      </c>
      <c r="L164" s="248" t="s">
        <v>480</v>
      </c>
      <c r="M164" s="292" t="s">
        <v>169</v>
      </c>
      <c r="N164" s="263" t="s">
        <v>277</v>
      </c>
      <c r="O164" s="262">
        <v>3</v>
      </c>
      <c r="P164" s="263" t="s">
        <v>265</v>
      </c>
      <c r="Q164" s="262">
        <v>1</v>
      </c>
      <c r="R164" s="263" t="s">
        <v>265</v>
      </c>
      <c r="S164" s="262">
        <v>1</v>
      </c>
      <c r="T164" s="264">
        <v>3</v>
      </c>
      <c r="U164" s="263" t="s">
        <v>264</v>
      </c>
      <c r="V164" s="249" t="s">
        <v>480</v>
      </c>
      <c r="W164" s="250" t="s">
        <v>204</v>
      </c>
      <c r="X164" s="251" t="s">
        <v>204</v>
      </c>
      <c r="Y164" s="251" t="s">
        <v>818</v>
      </c>
      <c r="Z164" s="251" t="s">
        <v>213</v>
      </c>
      <c r="AA164" s="251" t="s">
        <v>213</v>
      </c>
      <c r="AB164" s="242" t="s">
        <v>282</v>
      </c>
      <c r="AC164" s="268" t="s">
        <v>194</v>
      </c>
      <c r="AD164" s="268" t="s">
        <v>214</v>
      </c>
      <c r="AE164" s="268" t="s">
        <v>215</v>
      </c>
      <c r="AF164" s="268" t="s">
        <v>207</v>
      </c>
      <c r="AG164" s="421">
        <v>2012</v>
      </c>
      <c r="AH164" s="271" t="s">
        <v>395</v>
      </c>
      <c r="AI164" s="294" t="s">
        <v>480</v>
      </c>
      <c r="AJ164" s="271" t="s">
        <v>395</v>
      </c>
      <c r="AK164" s="294" t="s">
        <v>480</v>
      </c>
      <c r="AL164" s="268" t="s">
        <v>253</v>
      </c>
      <c r="AM164" s="252" t="s">
        <v>985</v>
      </c>
      <c r="AN164" s="274" t="str">
        <f>IF(ISERROR(VLOOKUP(AL164,'Listas Ley Transparencia'!$H$3:$M$17,2,0)),"",VLOOKUP(AL164,'Listas Ley Transparencia'!$H$3:$M$17,2,0))</f>
        <v>El contenido público puede ser conocido y se limitará el acceso a solicitud a contenido reservado o clasificado</v>
      </c>
      <c r="AO164" s="275" t="str">
        <f>IF(ISERROR(VLOOKUP(AL164,'Listas Ley Transparencia'!$H$3:$M$17,3,0)),"",VLOOKUP(AL164,'Listas Ley Transparencia'!$H$3:$M$17,3,0))</f>
        <v>Información pública con restricción de acceso a la totalidad del contenido</v>
      </c>
      <c r="AP164" s="275" t="str">
        <f>IF(ISERROR(VLOOKUP(AL164,'Listas Ley Transparencia'!$H$3:$M$17,4,0)),"",VLOOKUP(AL164,'Listas Ley Transparencia'!$H$3:$M$17,4,0))</f>
        <v>Pública Reservada / Clasificada</v>
      </c>
      <c r="AQ164" s="276" t="str">
        <f>IF(ISERROR(VLOOKUP(AL164,'Listas Ley Transparencia'!$H$3:$M$17,6,0)),"",VLOOKUP(AL164,'Listas Ley Transparencia'!$H$3:$M$17,6,0))</f>
        <v>No Mayor a 15 años (Reservada) / Ilimitada Clasificada</v>
      </c>
      <c r="AR164" s="265" t="s">
        <v>210</v>
      </c>
      <c r="AS164" s="251">
        <v>2011</v>
      </c>
      <c r="AT164" s="266" t="s">
        <v>202</v>
      </c>
      <c r="AU164" s="266" t="s">
        <v>212</v>
      </c>
      <c r="AV164" s="242"/>
      <c r="AW164" s="281" t="s">
        <v>213</v>
      </c>
      <c r="AX164" s="282" t="s">
        <v>213</v>
      </c>
      <c r="AY164" s="283" t="s">
        <v>213</v>
      </c>
      <c r="AZ164" s="283" t="s">
        <v>213</v>
      </c>
      <c r="BA164" s="284" t="s">
        <v>213</v>
      </c>
    </row>
    <row r="165" spans="1:53" ht="93" customHeight="1" x14ac:dyDescent="0.3">
      <c r="A165" s="243">
        <v>159</v>
      </c>
      <c r="B165" s="246" t="s">
        <v>1049</v>
      </c>
      <c r="C165" s="246" t="s">
        <v>1050</v>
      </c>
      <c r="D165" s="246" t="s">
        <v>1071</v>
      </c>
      <c r="E165" s="245" t="s">
        <v>1072</v>
      </c>
      <c r="F165" s="244" t="s">
        <v>1053</v>
      </c>
      <c r="G165" s="244">
        <v>2023</v>
      </c>
      <c r="H165" s="246" t="s">
        <v>1049</v>
      </c>
      <c r="I165" s="255" t="s">
        <v>1049</v>
      </c>
      <c r="J165" s="255" t="s">
        <v>1073</v>
      </c>
      <c r="K165" s="256" t="s">
        <v>480</v>
      </c>
      <c r="L165" s="248" t="s">
        <v>480</v>
      </c>
      <c r="M165" s="292" t="s">
        <v>169</v>
      </c>
      <c r="N165" s="263" t="s">
        <v>277</v>
      </c>
      <c r="O165" s="262">
        <v>3</v>
      </c>
      <c r="P165" s="263" t="s">
        <v>265</v>
      </c>
      <c r="Q165" s="262">
        <v>1</v>
      </c>
      <c r="R165" s="263" t="s">
        <v>265</v>
      </c>
      <c r="S165" s="262">
        <v>1</v>
      </c>
      <c r="T165" s="264">
        <v>3</v>
      </c>
      <c r="U165" s="263" t="s">
        <v>264</v>
      </c>
      <c r="V165" s="249" t="s">
        <v>480</v>
      </c>
      <c r="W165" s="250" t="s">
        <v>204</v>
      </c>
      <c r="X165" s="251" t="s">
        <v>204</v>
      </c>
      <c r="Y165" s="251" t="s">
        <v>818</v>
      </c>
      <c r="Z165" s="251" t="s">
        <v>213</v>
      </c>
      <c r="AA165" s="251" t="s">
        <v>213</v>
      </c>
      <c r="AB165" s="242" t="s">
        <v>282</v>
      </c>
      <c r="AC165" s="268" t="s">
        <v>194</v>
      </c>
      <c r="AD165" s="268" t="s">
        <v>214</v>
      </c>
      <c r="AE165" s="268" t="s">
        <v>215</v>
      </c>
      <c r="AF165" s="268" t="s">
        <v>207</v>
      </c>
      <c r="AG165" s="268">
        <v>2012</v>
      </c>
      <c r="AH165" s="271" t="s">
        <v>395</v>
      </c>
      <c r="AI165" s="294" t="s">
        <v>480</v>
      </c>
      <c r="AJ165" s="271" t="s">
        <v>260</v>
      </c>
      <c r="AK165" s="294" t="s">
        <v>1073</v>
      </c>
      <c r="AL165" s="268" t="s">
        <v>253</v>
      </c>
      <c r="AM165" s="252" t="s">
        <v>985</v>
      </c>
      <c r="AN165" s="274" t="str">
        <f>IF(ISERROR(VLOOKUP(AL165,'Listas Ley Transparencia'!$H$3:$M$17,2,0)),"",VLOOKUP(AL165,'Listas Ley Transparencia'!$H$3:$M$17,2,0))</f>
        <v>El contenido público puede ser conocido y se limitará el acceso a solicitud a contenido reservado o clasificado</v>
      </c>
      <c r="AO165" s="275" t="str">
        <f>IF(ISERROR(VLOOKUP(AL165,'Listas Ley Transparencia'!$H$3:$M$17,3,0)),"",VLOOKUP(AL165,'Listas Ley Transparencia'!$H$3:$M$17,3,0))</f>
        <v>Información pública con restricción de acceso a la totalidad del contenido</v>
      </c>
      <c r="AP165" s="275" t="str">
        <f>IF(ISERROR(VLOOKUP(AL165,'Listas Ley Transparencia'!$H$3:$M$17,4,0)),"",VLOOKUP(AL165,'Listas Ley Transparencia'!$H$3:$M$17,4,0))</f>
        <v>Pública Reservada / Clasificada</v>
      </c>
      <c r="AQ165" s="276" t="str">
        <f>IF(ISERROR(VLOOKUP(AL165,'Listas Ley Transparencia'!$H$3:$M$17,6,0)),"",VLOOKUP(AL165,'Listas Ley Transparencia'!$H$3:$M$17,6,0))</f>
        <v>No Mayor a 15 años (Reservada) / Ilimitada Clasificada</v>
      </c>
      <c r="AR165" s="265" t="s">
        <v>210</v>
      </c>
      <c r="AS165" s="251">
        <v>2012</v>
      </c>
      <c r="AT165" s="266" t="s">
        <v>250</v>
      </c>
      <c r="AU165" s="266" t="s">
        <v>200</v>
      </c>
      <c r="AV165" s="242"/>
      <c r="AW165" s="281" t="s">
        <v>213</v>
      </c>
      <c r="AX165" s="282" t="s">
        <v>213</v>
      </c>
      <c r="AY165" s="283" t="s">
        <v>213</v>
      </c>
      <c r="AZ165" s="283" t="s">
        <v>213</v>
      </c>
      <c r="BA165" s="284" t="s">
        <v>213</v>
      </c>
    </row>
    <row r="166" spans="1:53" ht="93" customHeight="1" x14ac:dyDescent="0.3">
      <c r="A166" s="243">
        <v>160</v>
      </c>
      <c r="B166" s="246" t="s">
        <v>1049</v>
      </c>
      <c r="C166" s="246" t="s">
        <v>1050</v>
      </c>
      <c r="D166" s="246" t="s">
        <v>1074</v>
      </c>
      <c r="E166" s="245" t="s">
        <v>1075</v>
      </c>
      <c r="F166" s="246" t="s">
        <v>1053</v>
      </c>
      <c r="G166" s="244">
        <v>2023</v>
      </c>
      <c r="H166" s="246" t="s">
        <v>1049</v>
      </c>
      <c r="I166" s="255" t="s">
        <v>1049</v>
      </c>
      <c r="J166" s="258" t="s">
        <v>1076</v>
      </c>
      <c r="K166" s="256" t="s">
        <v>480</v>
      </c>
      <c r="L166" s="257" t="s">
        <v>480</v>
      </c>
      <c r="M166" s="292" t="s">
        <v>169</v>
      </c>
      <c r="N166" s="263" t="s">
        <v>278</v>
      </c>
      <c r="O166" s="262">
        <v>1</v>
      </c>
      <c r="P166" s="263" t="s">
        <v>265</v>
      </c>
      <c r="Q166" s="262">
        <v>1</v>
      </c>
      <c r="R166" s="263" t="s">
        <v>265</v>
      </c>
      <c r="S166" s="262">
        <v>1</v>
      </c>
      <c r="T166" s="264">
        <v>1</v>
      </c>
      <c r="U166" s="263" t="s">
        <v>265</v>
      </c>
      <c r="V166" s="249" t="s">
        <v>480</v>
      </c>
      <c r="W166" s="250" t="s">
        <v>213</v>
      </c>
      <c r="X166" s="251" t="s">
        <v>213</v>
      </c>
      <c r="Y166" s="251" t="s">
        <v>213</v>
      </c>
      <c r="Z166" s="251" t="s">
        <v>213</v>
      </c>
      <c r="AA166" s="251" t="s">
        <v>213</v>
      </c>
      <c r="AB166" s="242" t="s">
        <v>282</v>
      </c>
      <c r="AC166" s="268" t="s">
        <v>194</v>
      </c>
      <c r="AD166" s="268" t="s">
        <v>214</v>
      </c>
      <c r="AE166" s="268" t="s">
        <v>215</v>
      </c>
      <c r="AF166" s="268" t="s">
        <v>207</v>
      </c>
      <c r="AG166" s="268">
        <v>2012</v>
      </c>
      <c r="AH166" s="271" t="s">
        <v>395</v>
      </c>
      <c r="AI166" s="294" t="s">
        <v>480</v>
      </c>
      <c r="AJ166" s="271" t="s">
        <v>260</v>
      </c>
      <c r="AK166" s="294" t="s">
        <v>1076</v>
      </c>
      <c r="AL166" s="268" t="s">
        <v>257</v>
      </c>
      <c r="AM166" s="252" t="s">
        <v>480</v>
      </c>
      <c r="AN166" s="274" t="str">
        <f>IF(ISERROR(VLOOKUP(AL166,'Listas Ley Transparencia'!$H$3:$M$17,2,0)),"",VLOOKUP(AL166,'Listas Ley Transparencia'!$H$3:$M$17,2,0))</f>
        <v>Información pública y de conocimiento general</v>
      </c>
      <c r="AO166" s="275" t="str">
        <f>IF(ISERROR(VLOOKUP(AL166,'Listas Ley Transparencia'!$H$3:$M$17,3,0)),"",VLOOKUP(AL166,'Listas Ley Transparencia'!$H$3:$M$17,3,0))</f>
        <v>Información pública y de conocimiento general</v>
      </c>
      <c r="AP166" s="275" t="str">
        <f>IF(ISERROR(VLOOKUP(AL166,'Listas Ley Transparencia'!$H$3:$M$17,4,0)),"",VLOOKUP(AL166,'Listas Ley Transparencia'!$H$3:$M$17,4,0))</f>
        <v>Pública</v>
      </c>
      <c r="AQ166" s="276" t="str">
        <f>IF(ISERROR(VLOOKUP(AL166,'Listas Ley Transparencia'!$H$3:$M$17,6,0)),"",VLOOKUP(AL166,'Listas Ley Transparencia'!$H$3:$M$17,6,0))</f>
        <v>No Aplica</v>
      </c>
      <c r="AR166" s="265" t="s">
        <v>200</v>
      </c>
      <c r="AS166" s="251" t="s">
        <v>480</v>
      </c>
      <c r="AT166" s="266" t="s">
        <v>247</v>
      </c>
      <c r="AU166" s="266" t="s">
        <v>212</v>
      </c>
      <c r="AV166" s="242"/>
      <c r="AW166" s="281" t="s">
        <v>213</v>
      </c>
      <c r="AX166" s="282" t="s">
        <v>213</v>
      </c>
      <c r="AY166" s="283" t="s">
        <v>213</v>
      </c>
      <c r="AZ166" s="283" t="s">
        <v>213</v>
      </c>
      <c r="BA166" s="284" t="s">
        <v>213</v>
      </c>
    </row>
    <row r="167" spans="1:53" ht="93" customHeight="1" x14ac:dyDescent="0.3">
      <c r="A167" s="243">
        <v>161</v>
      </c>
      <c r="B167" s="246" t="s">
        <v>1049</v>
      </c>
      <c r="C167" s="246" t="s">
        <v>1050</v>
      </c>
      <c r="D167" s="246" t="s">
        <v>1077</v>
      </c>
      <c r="E167" s="254" t="s">
        <v>1078</v>
      </c>
      <c r="F167" s="246" t="s">
        <v>1053</v>
      </c>
      <c r="G167" s="244">
        <v>2023</v>
      </c>
      <c r="H167" s="246" t="s">
        <v>1049</v>
      </c>
      <c r="I167" s="255" t="s">
        <v>1049</v>
      </c>
      <c r="J167" s="258" t="s">
        <v>1079</v>
      </c>
      <c r="K167" s="256" t="s">
        <v>480</v>
      </c>
      <c r="L167" s="257" t="s">
        <v>480</v>
      </c>
      <c r="M167" s="292" t="s">
        <v>169</v>
      </c>
      <c r="N167" s="263" t="s">
        <v>277</v>
      </c>
      <c r="O167" s="262">
        <v>3</v>
      </c>
      <c r="P167" s="263" t="s">
        <v>263</v>
      </c>
      <c r="Q167" s="262">
        <v>5</v>
      </c>
      <c r="R167" s="263" t="s">
        <v>263</v>
      </c>
      <c r="S167" s="262">
        <v>5</v>
      </c>
      <c r="T167" s="264">
        <v>5</v>
      </c>
      <c r="U167" s="263" t="s">
        <v>263</v>
      </c>
      <c r="V167" s="249" t="s">
        <v>480</v>
      </c>
      <c r="W167" s="250" t="s">
        <v>204</v>
      </c>
      <c r="X167" s="251" t="s">
        <v>204</v>
      </c>
      <c r="Y167" s="251" t="s">
        <v>213</v>
      </c>
      <c r="Z167" s="251" t="s">
        <v>213</v>
      </c>
      <c r="AA167" s="251" t="s">
        <v>213</v>
      </c>
      <c r="AB167" s="242" t="s">
        <v>282</v>
      </c>
      <c r="AC167" s="268" t="s">
        <v>194</v>
      </c>
      <c r="AD167" s="268" t="s">
        <v>214</v>
      </c>
      <c r="AE167" s="268" t="s">
        <v>215</v>
      </c>
      <c r="AF167" s="268" t="s">
        <v>207</v>
      </c>
      <c r="AG167" s="268">
        <v>2012</v>
      </c>
      <c r="AH167" s="271" t="s">
        <v>395</v>
      </c>
      <c r="AI167" s="294" t="s">
        <v>480</v>
      </c>
      <c r="AJ167" s="271" t="s">
        <v>260</v>
      </c>
      <c r="AK167" s="294" t="s">
        <v>1080</v>
      </c>
      <c r="AL167" s="268" t="s">
        <v>253</v>
      </c>
      <c r="AM167" s="252" t="s">
        <v>1081</v>
      </c>
      <c r="AN167" s="274" t="str">
        <f>IF(ISERROR(VLOOKUP(AL167,'Listas Ley Transparencia'!$H$3:$M$17,2,0)),"",VLOOKUP(AL167,'Listas Ley Transparencia'!$H$3:$M$17,2,0))</f>
        <v>El contenido público puede ser conocido y se limitará el acceso a solicitud a contenido reservado o clasificado</v>
      </c>
      <c r="AO167" s="275" t="str">
        <f>IF(ISERROR(VLOOKUP(AL167,'Listas Ley Transparencia'!$H$3:$M$17,3,0)),"",VLOOKUP(AL167,'Listas Ley Transparencia'!$H$3:$M$17,3,0))</f>
        <v>Información pública con restricción de acceso a la totalidad del contenido</v>
      </c>
      <c r="AP167" s="275" t="str">
        <f>IF(ISERROR(VLOOKUP(AL167,'Listas Ley Transparencia'!$H$3:$M$17,4,0)),"",VLOOKUP(AL167,'Listas Ley Transparencia'!$H$3:$M$17,4,0))</f>
        <v>Pública Reservada / Clasificada</v>
      </c>
      <c r="AQ167" s="276" t="str">
        <f>IF(ISERROR(VLOOKUP(AL167,'Listas Ley Transparencia'!$H$3:$M$17,6,0)),"",VLOOKUP(AL167,'Listas Ley Transparencia'!$H$3:$M$17,6,0))</f>
        <v>No Mayor a 15 años (Reservada) / Ilimitada Clasificada</v>
      </c>
      <c r="AR167" s="265" t="s">
        <v>210</v>
      </c>
      <c r="AS167" s="251">
        <v>2012</v>
      </c>
      <c r="AT167" s="266" t="s">
        <v>250</v>
      </c>
      <c r="AU167" s="266" t="s">
        <v>212</v>
      </c>
      <c r="AV167" s="242"/>
      <c r="AW167" s="281" t="s">
        <v>213</v>
      </c>
      <c r="AX167" s="282" t="s">
        <v>213</v>
      </c>
      <c r="AY167" s="283" t="s">
        <v>213</v>
      </c>
      <c r="AZ167" s="283" t="s">
        <v>213</v>
      </c>
      <c r="BA167" s="284" t="s">
        <v>213</v>
      </c>
    </row>
    <row r="168" spans="1:53" ht="93" customHeight="1" x14ac:dyDescent="0.3">
      <c r="A168" s="243">
        <v>162</v>
      </c>
      <c r="B168" s="246" t="s">
        <v>1082</v>
      </c>
      <c r="C168" s="246" t="s">
        <v>1083</v>
      </c>
      <c r="D168" s="246" t="s">
        <v>1084</v>
      </c>
      <c r="E168" s="246" t="s">
        <v>1085</v>
      </c>
      <c r="F168" s="246" t="s">
        <v>1086</v>
      </c>
      <c r="G168" s="246">
        <v>2023</v>
      </c>
      <c r="H168" s="246" t="s">
        <v>1087</v>
      </c>
      <c r="I168" s="246" t="s">
        <v>1088</v>
      </c>
      <c r="J168" s="246" t="s">
        <v>1087</v>
      </c>
      <c r="K168" s="247" t="s">
        <v>800</v>
      </c>
      <c r="L168" s="248" t="s">
        <v>1084</v>
      </c>
      <c r="M168" s="292" t="s">
        <v>169</v>
      </c>
      <c r="N168" s="261" t="s">
        <v>276</v>
      </c>
      <c r="O168" s="262">
        <v>5</v>
      </c>
      <c r="P168" s="261" t="s">
        <v>263</v>
      </c>
      <c r="Q168" s="262">
        <v>5</v>
      </c>
      <c r="R168" s="261" t="s">
        <v>263</v>
      </c>
      <c r="S168" s="262">
        <v>5</v>
      </c>
      <c r="T168" s="262">
        <v>5</v>
      </c>
      <c r="U168" s="261" t="s">
        <v>263</v>
      </c>
      <c r="V168" s="237" t="s">
        <v>480</v>
      </c>
      <c r="W168" s="250" t="s">
        <v>204</v>
      </c>
      <c r="X168" s="251" t="s">
        <v>204</v>
      </c>
      <c r="Y168" s="251" t="s">
        <v>204</v>
      </c>
      <c r="Z168" s="251" t="s">
        <v>204</v>
      </c>
      <c r="AA168" s="251" t="s">
        <v>213</v>
      </c>
      <c r="AB168" s="242" t="s">
        <v>282</v>
      </c>
      <c r="AC168" s="268" t="s">
        <v>194</v>
      </c>
      <c r="AD168" s="268" t="s">
        <v>222</v>
      </c>
      <c r="AE168" s="268" t="s">
        <v>215</v>
      </c>
      <c r="AF168" s="268" t="s">
        <v>216</v>
      </c>
      <c r="AG168" s="271" t="s">
        <v>1089</v>
      </c>
      <c r="AH168" s="271" t="s">
        <v>260</v>
      </c>
      <c r="AI168" s="299" t="s">
        <v>1088</v>
      </c>
      <c r="AJ168" s="271" t="s">
        <v>260</v>
      </c>
      <c r="AK168" s="331" t="s">
        <v>1087</v>
      </c>
      <c r="AL168" s="268" t="s">
        <v>253</v>
      </c>
      <c r="AM168" s="252" t="s">
        <v>1090</v>
      </c>
      <c r="AN168" s="274" t="str">
        <f>IF(ISERROR(VLOOKUP(AL168,'Listas Ley Transparencia'!$H$3:$M$17,2,0)),"",VLOOKUP(AL168,'Listas Ley Transparencia'!$H$3:$M$17,2,0))</f>
        <v>El contenido público puede ser conocido y se limitará el acceso a solicitud a contenido reservado o clasificado</v>
      </c>
      <c r="AO168" s="275" t="str">
        <f>IF(ISERROR(VLOOKUP(AL168,'Listas Ley Transparencia'!$H$3:$M$17,3,0)),"",VLOOKUP(AL168,'Listas Ley Transparencia'!$H$3:$M$17,3,0))</f>
        <v>Información pública con restricción de acceso a la totalidad del contenido</v>
      </c>
      <c r="AP168" s="275" t="str">
        <f>IF(ISERROR(VLOOKUP(AL168,'Listas Ley Transparencia'!$H$3:$M$17,4,0)),"",VLOOKUP(AL168,'Listas Ley Transparencia'!$H$3:$M$17,4,0))</f>
        <v>Pública Reservada / Clasificada</v>
      </c>
      <c r="AQ168" s="276" t="str">
        <f>IF(ISERROR(VLOOKUP(AL168,'Listas Ley Transparencia'!$H$3:$M$17,6,0)),"",VLOOKUP(AL168,'Listas Ley Transparencia'!$H$3:$M$17,6,0))</f>
        <v>No Mayor a 15 años (Reservada) / Ilimitada Clasificada</v>
      </c>
      <c r="AR168" s="265" t="s">
        <v>218</v>
      </c>
      <c r="AS168" s="253">
        <v>33769</v>
      </c>
      <c r="AT168" s="266" t="s">
        <v>250</v>
      </c>
      <c r="AU168" s="266" t="s">
        <v>220</v>
      </c>
      <c r="AV168" s="321"/>
      <c r="AW168" s="281" t="s">
        <v>213</v>
      </c>
      <c r="AX168" s="282" t="s">
        <v>213</v>
      </c>
      <c r="AY168" s="283" t="s">
        <v>213</v>
      </c>
      <c r="AZ168" s="283" t="s">
        <v>213</v>
      </c>
      <c r="BA168" s="284" t="str">
        <f t="shared" si="4"/>
        <v>No</v>
      </c>
    </row>
    <row r="169" spans="1:53" ht="93" customHeight="1" x14ac:dyDescent="0.3">
      <c r="A169" s="243">
        <v>163</v>
      </c>
      <c r="B169" s="246" t="s">
        <v>1082</v>
      </c>
      <c r="C169" s="246" t="s">
        <v>1091</v>
      </c>
      <c r="D169" s="246" t="s">
        <v>1092</v>
      </c>
      <c r="E169" s="246" t="s">
        <v>1093</v>
      </c>
      <c r="F169" s="246" t="s">
        <v>1086</v>
      </c>
      <c r="G169" s="246">
        <v>2023</v>
      </c>
      <c r="H169" s="246" t="s">
        <v>1087</v>
      </c>
      <c r="I169" s="246" t="s">
        <v>1087</v>
      </c>
      <c r="J169" s="246" t="s">
        <v>554</v>
      </c>
      <c r="K169" s="247" t="s">
        <v>480</v>
      </c>
      <c r="L169" s="248" t="s">
        <v>480</v>
      </c>
      <c r="M169" s="292" t="s">
        <v>272</v>
      </c>
      <c r="N169" s="263" t="s">
        <v>276</v>
      </c>
      <c r="O169" s="262">
        <v>5</v>
      </c>
      <c r="P169" s="263" t="s">
        <v>263</v>
      </c>
      <c r="Q169" s="262">
        <v>5</v>
      </c>
      <c r="R169" s="263" t="s">
        <v>263</v>
      </c>
      <c r="S169" s="262">
        <v>5</v>
      </c>
      <c r="T169" s="264">
        <v>5</v>
      </c>
      <c r="U169" s="261" t="s">
        <v>263</v>
      </c>
      <c r="V169" s="249" t="s">
        <v>480</v>
      </c>
      <c r="W169" s="250" t="s">
        <v>204</v>
      </c>
      <c r="X169" s="251" t="s">
        <v>204</v>
      </c>
      <c r="Y169" s="251" t="s">
        <v>204</v>
      </c>
      <c r="Z169" s="251" t="s">
        <v>204</v>
      </c>
      <c r="AA169" s="251" t="s">
        <v>213</v>
      </c>
      <c r="AB169" s="242" t="s">
        <v>282</v>
      </c>
      <c r="AC169" s="268" t="s">
        <v>194</v>
      </c>
      <c r="AD169" s="268" t="s">
        <v>229</v>
      </c>
      <c r="AE169" s="268" t="s">
        <v>215</v>
      </c>
      <c r="AF169" s="268" t="s">
        <v>216</v>
      </c>
      <c r="AG169" s="271" t="s">
        <v>1089</v>
      </c>
      <c r="AH169" s="271" t="s">
        <v>260</v>
      </c>
      <c r="AI169" s="318" t="s">
        <v>1087</v>
      </c>
      <c r="AJ169" s="271" t="s">
        <v>260</v>
      </c>
      <c r="AK169" s="331" t="s">
        <v>1087</v>
      </c>
      <c r="AL169" s="268" t="s">
        <v>253</v>
      </c>
      <c r="AM169" s="252" t="s">
        <v>1090</v>
      </c>
      <c r="AN169" s="274" t="str">
        <f>IF(ISERROR(VLOOKUP(AL169,'Listas Ley Transparencia'!$H$3:$M$17,2,0)),"",VLOOKUP(AL169,'Listas Ley Transparencia'!$H$3:$M$17,2,0))</f>
        <v>El contenido público puede ser conocido y se limitará el acceso a solicitud a contenido reservado o clasificado</v>
      </c>
      <c r="AO169" s="275" t="str">
        <f>IF(ISERROR(VLOOKUP(AL169,'Listas Ley Transparencia'!$H$3:$M$17,3,0)),"",VLOOKUP(AL169,'Listas Ley Transparencia'!$H$3:$M$17,3,0))</f>
        <v>Información pública con restricción de acceso a la totalidad del contenido</v>
      </c>
      <c r="AP169" s="275" t="str">
        <f>IF(ISERROR(VLOOKUP(AL169,'Listas Ley Transparencia'!$H$3:$M$17,4,0)),"",VLOOKUP(AL169,'Listas Ley Transparencia'!$H$3:$M$17,4,0))</f>
        <v>Pública Reservada / Clasificada</v>
      </c>
      <c r="AQ169" s="276" t="str">
        <f>IF(ISERROR(VLOOKUP(AL169,'Listas Ley Transparencia'!$H$3:$M$17,6,0)),"",VLOOKUP(AL169,'Listas Ley Transparencia'!$H$3:$M$17,6,0))</f>
        <v>No Mayor a 15 años (Reservada) / Ilimitada Clasificada</v>
      </c>
      <c r="AR169" s="265" t="s">
        <v>218</v>
      </c>
      <c r="AS169" s="253">
        <v>33769</v>
      </c>
      <c r="AT169" s="266" t="s">
        <v>250</v>
      </c>
      <c r="AU169" s="266" t="s">
        <v>203</v>
      </c>
      <c r="AV169" s="321"/>
      <c r="AW169" s="281" t="s">
        <v>213</v>
      </c>
      <c r="AX169" s="282" t="s">
        <v>213</v>
      </c>
      <c r="AY169" s="283" t="s">
        <v>213</v>
      </c>
      <c r="AZ169" s="283" t="s">
        <v>213</v>
      </c>
      <c r="BA169" s="284" t="str">
        <f t="shared" si="4"/>
        <v>No</v>
      </c>
    </row>
    <row r="170" spans="1:53" ht="93" customHeight="1" x14ac:dyDescent="0.3">
      <c r="A170" s="243">
        <v>164</v>
      </c>
      <c r="B170" s="246" t="s">
        <v>1082</v>
      </c>
      <c r="C170" s="246" t="s">
        <v>480</v>
      </c>
      <c r="D170" s="246" t="s">
        <v>1094</v>
      </c>
      <c r="E170" s="246" t="s">
        <v>1095</v>
      </c>
      <c r="F170" s="244" t="s">
        <v>480</v>
      </c>
      <c r="G170" s="244">
        <v>2023</v>
      </c>
      <c r="H170" s="246" t="s">
        <v>1087</v>
      </c>
      <c r="I170" s="255" t="s">
        <v>1096</v>
      </c>
      <c r="J170" s="255" t="s">
        <v>1096</v>
      </c>
      <c r="K170" s="247" t="s">
        <v>480</v>
      </c>
      <c r="L170" s="248" t="s">
        <v>480</v>
      </c>
      <c r="M170" s="292" t="s">
        <v>270</v>
      </c>
      <c r="N170" s="263" t="s">
        <v>276</v>
      </c>
      <c r="O170" s="262">
        <v>5</v>
      </c>
      <c r="P170" s="263" t="s">
        <v>263</v>
      </c>
      <c r="Q170" s="262">
        <v>5</v>
      </c>
      <c r="R170" s="263" t="s">
        <v>263</v>
      </c>
      <c r="S170" s="262">
        <v>5</v>
      </c>
      <c r="T170" s="264">
        <v>5</v>
      </c>
      <c r="U170" s="261" t="s">
        <v>263</v>
      </c>
      <c r="V170" s="249" t="s">
        <v>480</v>
      </c>
      <c r="W170" s="250" t="s">
        <v>200</v>
      </c>
      <c r="X170" s="251" t="s">
        <v>200</v>
      </c>
      <c r="Y170" s="251" t="s">
        <v>200</v>
      </c>
      <c r="Z170" s="251" t="s">
        <v>200</v>
      </c>
      <c r="AA170" s="251" t="s">
        <v>200</v>
      </c>
      <c r="AB170" s="242" t="s">
        <v>200</v>
      </c>
      <c r="AC170" s="268" t="s">
        <v>200</v>
      </c>
      <c r="AD170" s="268" t="s">
        <v>200</v>
      </c>
      <c r="AE170" s="268" t="s">
        <v>244</v>
      </c>
      <c r="AF170" s="268" t="s">
        <v>207</v>
      </c>
      <c r="AG170" s="271" t="s">
        <v>506</v>
      </c>
      <c r="AH170" s="271" t="s">
        <v>260</v>
      </c>
      <c r="AI170" s="318" t="s">
        <v>1087</v>
      </c>
      <c r="AJ170" s="271" t="s">
        <v>260</v>
      </c>
      <c r="AK170" s="331" t="s">
        <v>1087</v>
      </c>
      <c r="AL170" s="268" t="s">
        <v>253</v>
      </c>
      <c r="AM170" s="252" t="s">
        <v>1090</v>
      </c>
      <c r="AN170" s="274" t="str">
        <f>IF(ISERROR(VLOOKUP(AL170,'Listas Ley Transparencia'!$H$3:$M$17,2,0)),"",VLOOKUP(AL170,'Listas Ley Transparencia'!$H$3:$M$17,2,0))</f>
        <v>El contenido público puede ser conocido y se limitará el acceso a solicitud a contenido reservado o clasificado</v>
      </c>
      <c r="AO170" s="275" t="str">
        <f>IF(ISERROR(VLOOKUP(AL170,'Listas Ley Transparencia'!$H$3:$M$17,3,0)),"",VLOOKUP(AL170,'Listas Ley Transparencia'!$H$3:$M$17,3,0))</f>
        <v>Información pública con restricción de acceso a la totalidad del contenido</v>
      </c>
      <c r="AP170" s="275" t="str">
        <f>IF(ISERROR(VLOOKUP(AL170,'Listas Ley Transparencia'!$H$3:$M$17,4,0)),"",VLOOKUP(AL170,'Listas Ley Transparencia'!$H$3:$M$17,4,0))</f>
        <v>Pública Reservada / Clasificada</v>
      </c>
      <c r="AQ170" s="276" t="str">
        <f>IF(ISERROR(VLOOKUP(AL170,'Listas Ley Transparencia'!$H$3:$M$17,6,0)),"",VLOOKUP(AL170,'Listas Ley Transparencia'!$H$3:$M$17,6,0))</f>
        <v>No Mayor a 15 años (Reservada) / Ilimitada Clasificada</v>
      </c>
      <c r="AR170" s="265" t="s">
        <v>218</v>
      </c>
      <c r="AS170" s="253">
        <v>33769</v>
      </c>
      <c r="AT170" s="266" t="s">
        <v>250</v>
      </c>
      <c r="AU170" s="266" t="s">
        <v>200</v>
      </c>
      <c r="AV170" s="310"/>
      <c r="AW170" s="281" t="s">
        <v>200</v>
      </c>
      <c r="AX170" s="282" t="s">
        <v>213</v>
      </c>
      <c r="AY170" s="283" t="s">
        <v>213</v>
      </c>
      <c r="AZ170" s="283" t="s">
        <v>213</v>
      </c>
      <c r="BA170" s="284" t="str">
        <f t="shared" si="4"/>
        <v>No</v>
      </c>
    </row>
    <row r="171" spans="1:53" ht="93" customHeight="1" x14ac:dyDescent="0.3">
      <c r="A171" s="243">
        <v>165</v>
      </c>
      <c r="B171" s="246" t="s">
        <v>1097</v>
      </c>
      <c r="C171" s="244" t="s">
        <v>1098</v>
      </c>
      <c r="D171" s="244" t="s">
        <v>1099</v>
      </c>
      <c r="E171" s="245" t="s">
        <v>1100</v>
      </c>
      <c r="F171" s="244" t="s">
        <v>1101</v>
      </c>
      <c r="G171" s="244">
        <v>2023</v>
      </c>
      <c r="H171" s="246" t="s">
        <v>1102</v>
      </c>
      <c r="I171" s="244" t="s">
        <v>1102</v>
      </c>
      <c r="J171" s="244" t="s">
        <v>1102</v>
      </c>
      <c r="K171" s="247" t="s">
        <v>1103</v>
      </c>
      <c r="L171" s="248" t="s">
        <v>1099</v>
      </c>
      <c r="M171" s="292" t="s">
        <v>169</v>
      </c>
      <c r="N171" s="261" t="s">
        <v>278</v>
      </c>
      <c r="O171" s="262">
        <v>1</v>
      </c>
      <c r="P171" s="261" t="s">
        <v>265</v>
      </c>
      <c r="Q171" s="262">
        <v>1</v>
      </c>
      <c r="R171" s="261" t="s">
        <v>265</v>
      </c>
      <c r="S171" s="262">
        <v>1</v>
      </c>
      <c r="T171" s="262">
        <v>1</v>
      </c>
      <c r="U171" s="261" t="s">
        <v>265</v>
      </c>
      <c r="V171" s="237" t="s">
        <v>480</v>
      </c>
      <c r="W171" s="250" t="s">
        <v>213</v>
      </c>
      <c r="X171" s="251" t="s">
        <v>213</v>
      </c>
      <c r="Y171" s="251" t="s">
        <v>213</v>
      </c>
      <c r="Z171" s="251" t="s">
        <v>213</v>
      </c>
      <c r="AA171" s="251" t="s">
        <v>213</v>
      </c>
      <c r="AB171" s="242" t="s">
        <v>200</v>
      </c>
      <c r="AC171" s="268" t="s">
        <v>194</v>
      </c>
      <c r="AD171" s="268" t="s">
        <v>229</v>
      </c>
      <c r="AE171" s="268" t="s">
        <v>215</v>
      </c>
      <c r="AF171" s="268" t="s">
        <v>197</v>
      </c>
      <c r="AG171" s="271">
        <v>44562</v>
      </c>
      <c r="AH171" s="271" t="s">
        <v>260</v>
      </c>
      <c r="AI171" s="299" t="s">
        <v>1104</v>
      </c>
      <c r="AJ171" s="271" t="s">
        <v>260</v>
      </c>
      <c r="AK171" s="298" t="s">
        <v>1104</v>
      </c>
      <c r="AL171" s="268" t="s">
        <v>257</v>
      </c>
      <c r="AM171" s="252" t="s">
        <v>480</v>
      </c>
      <c r="AN171" s="274" t="str">
        <f>IF(ISERROR(VLOOKUP(AL171,'Listas Ley Transparencia'!$H$3:$M$17,2,0)),"",VLOOKUP(AL171,'Listas Ley Transparencia'!$H$3:$M$17,2,0))</f>
        <v>Información pública y de conocimiento general</v>
      </c>
      <c r="AO171" s="275" t="str">
        <f>IF(ISERROR(VLOOKUP(AL171,'Listas Ley Transparencia'!$H$3:$M$17,3,0)),"",VLOOKUP(AL171,'Listas Ley Transparencia'!$H$3:$M$17,3,0))</f>
        <v>Información pública y de conocimiento general</v>
      </c>
      <c r="AP171" s="275" t="str">
        <f>IF(ISERROR(VLOOKUP(AL171,'Listas Ley Transparencia'!$H$3:$M$17,4,0)),"",VLOOKUP(AL171,'Listas Ley Transparencia'!$H$3:$M$17,4,0))</f>
        <v>Pública</v>
      </c>
      <c r="AQ171" s="276" t="str">
        <f>IF(ISERROR(VLOOKUP(AL171,'Listas Ley Transparencia'!$H$3:$M$17,6,0)),"",VLOOKUP(AL171,'Listas Ley Transparencia'!$H$3:$M$17,6,0))</f>
        <v>No Aplica</v>
      </c>
      <c r="AR171" s="265" t="s">
        <v>200</v>
      </c>
      <c r="AS171" s="253" t="s">
        <v>480</v>
      </c>
      <c r="AT171" s="266" t="s">
        <v>244</v>
      </c>
      <c r="AU171" s="266" t="s">
        <v>203</v>
      </c>
      <c r="AV171" s="251"/>
      <c r="AW171" s="281" t="s">
        <v>213</v>
      </c>
      <c r="AX171" s="282" t="s">
        <v>213</v>
      </c>
      <c r="AY171" s="283" t="s">
        <v>213</v>
      </c>
      <c r="AZ171" s="283" t="s">
        <v>213</v>
      </c>
      <c r="BA171" s="284" t="str">
        <f t="shared" si="4"/>
        <v>No</v>
      </c>
    </row>
    <row r="172" spans="1:53" ht="93" customHeight="1" x14ac:dyDescent="0.3">
      <c r="A172" s="243">
        <v>166</v>
      </c>
      <c r="B172" s="246" t="s">
        <v>1105</v>
      </c>
      <c r="C172" s="244" t="s">
        <v>1098</v>
      </c>
      <c r="D172" s="244" t="s">
        <v>1106</v>
      </c>
      <c r="E172" s="245" t="s">
        <v>1107</v>
      </c>
      <c r="F172" s="244" t="s">
        <v>1101</v>
      </c>
      <c r="G172" s="244">
        <v>2023</v>
      </c>
      <c r="H172" s="246" t="s">
        <v>1102</v>
      </c>
      <c r="I172" s="244" t="s">
        <v>1102</v>
      </c>
      <c r="J172" s="244" t="s">
        <v>1102</v>
      </c>
      <c r="K172" s="247" t="s">
        <v>1103</v>
      </c>
      <c r="L172" s="248" t="s">
        <v>1106</v>
      </c>
      <c r="M172" s="292" t="s">
        <v>169</v>
      </c>
      <c r="N172" s="263" t="s">
        <v>278</v>
      </c>
      <c r="O172" s="262">
        <v>1</v>
      </c>
      <c r="P172" s="261" t="s">
        <v>265</v>
      </c>
      <c r="Q172" s="262">
        <v>1</v>
      </c>
      <c r="R172" s="261" t="s">
        <v>265</v>
      </c>
      <c r="S172" s="262">
        <v>1</v>
      </c>
      <c r="T172" s="264">
        <v>1</v>
      </c>
      <c r="U172" s="261" t="s">
        <v>265</v>
      </c>
      <c r="V172" s="249" t="s">
        <v>480</v>
      </c>
      <c r="W172" s="250" t="s">
        <v>213</v>
      </c>
      <c r="X172" s="251" t="s">
        <v>213</v>
      </c>
      <c r="Y172" s="251" t="s">
        <v>213</v>
      </c>
      <c r="Z172" s="251" t="s">
        <v>213</v>
      </c>
      <c r="AA172" s="251" t="s">
        <v>213</v>
      </c>
      <c r="AB172" s="242" t="s">
        <v>200</v>
      </c>
      <c r="AC172" s="268" t="s">
        <v>194</v>
      </c>
      <c r="AD172" s="268" t="s">
        <v>229</v>
      </c>
      <c r="AE172" s="268" t="s">
        <v>215</v>
      </c>
      <c r="AF172" s="268" t="s">
        <v>197</v>
      </c>
      <c r="AG172" s="271">
        <v>44562</v>
      </c>
      <c r="AH172" s="271" t="s">
        <v>260</v>
      </c>
      <c r="AI172" s="299" t="s">
        <v>1104</v>
      </c>
      <c r="AJ172" s="271" t="s">
        <v>260</v>
      </c>
      <c r="AK172" s="298" t="s">
        <v>1104</v>
      </c>
      <c r="AL172" s="268" t="s">
        <v>257</v>
      </c>
      <c r="AM172" s="252" t="s">
        <v>480</v>
      </c>
      <c r="AN172" s="274" t="str">
        <f>IF(ISERROR(VLOOKUP(AL172,'Listas Ley Transparencia'!$H$3:$M$17,2,0)),"",VLOOKUP(AL172,'Listas Ley Transparencia'!$H$3:$M$17,2,0))</f>
        <v>Información pública y de conocimiento general</v>
      </c>
      <c r="AO172" s="275" t="str">
        <f>IF(ISERROR(VLOOKUP(AL172,'Listas Ley Transparencia'!$H$3:$M$17,3,0)),"",VLOOKUP(AL172,'Listas Ley Transparencia'!$H$3:$M$17,3,0))</f>
        <v>Información pública y de conocimiento general</v>
      </c>
      <c r="AP172" s="275" t="str">
        <f>IF(ISERROR(VLOOKUP(AL172,'Listas Ley Transparencia'!$H$3:$M$17,4,0)),"",VLOOKUP(AL172,'Listas Ley Transparencia'!$H$3:$M$17,4,0))</f>
        <v>Pública</v>
      </c>
      <c r="AQ172" s="276" t="str">
        <f>IF(ISERROR(VLOOKUP(AL172,'Listas Ley Transparencia'!$H$3:$M$17,6,0)),"",VLOOKUP(AL172,'Listas Ley Transparencia'!$H$3:$M$17,6,0))</f>
        <v>No Aplica</v>
      </c>
      <c r="AR172" s="265" t="s">
        <v>200</v>
      </c>
      <c r="AS172" s="253" t="s">
        <v>480</v>
      </c>
      <c r="AT172" s="266" t="s">
        <v>244</v>
      </c>
      <c r="AU172" s="266" t="s">
        <v>203</v>
      </c>
      <c r="AV172" s="251"/>
      <c r="AW172" s="281" t="s">
        <v>213</v>
      </c>
      <c r="AX172" s="282" t="s">
        <v>213</v>
      </c>
      <c r="AY172" s="283" t="s">
        <v>213</v>
      </c>
      <c r="AZ172" s="283" t="s">
        <v>213</v>
      </c>
      <c r="BA172" s="284" t="str">
        <f t="shared" si="4"/>
        <v>No</v>
      </c>
    </row>
    <row r="173" spans="1:53" ht="93" customHeight="1" x14ac:dyDescent="0.3">
      <c r="A173" s="243">
        <v>167</v>
      </c>
      <c r="B173" s="246" t="s">
        <v>1105</v>
      </c>
      <c r="C173" s="246" t="s">
        <v>1108</v>
      </c>
      <c r="D173" s="246" t="s">
        <v>1109</v>
      </c>
      <c r="E173" s="254" t="s">
        <v>1110</v>
      </c>
      <c r="F173" s="246" t="s">
        <v>1111</v>
      </c>
      <c r="G173" s="246">
        <v>2023</v>
      </c>
      <c r="H173" s="246" t="s">
        <v>1102</v>
      </c>
      <c r="I173" s="244" t="s">
        <v>1102</v>
      </c>
      <c r="J173" s="244" t="s">
        <v>1102</v>
      </c>
      <c r="K173" s="247" t="s">
        <v>1103</v>
      </c>
      <c r="L173" s="246" t="s">
        <v>1109</v>
      </c>
      <c r="M173" s="292" t="s">
        <v>169</v>
      </c>
      <c r="N173" s="263" t="s">
        <v>278</v>
      </c>
      <c r="O173" s="262">
        <v>1</v>
      </c>
      <c r="P173" s="261" t="s">
        <v>265</v>
      </c>
      <c r="Q173" s="262">
        <v>1</v>
      </c>
      <c r="R173" s="261" t="s">
        <v>265</v>
      </c>
      <c r="S173" s="262">
        <v>1</v>
      </c>
      <c r="T173" s="264">
        <v>1</v>
      </c>
      <c r="U173" s="261" t="s">
        <v>265</v>
      </c>
      <c r="V173" s="249" t="s">
        <v>480</v>
      </c>
      <c r="W173" s="250" t="s">
        <v>213</v>
      </c>
      <c r="X173" s="251" t="s">
        <v>213</v>
      </c>
      <c r="Y173" s="251" t="s">
        <v>213</v>
      </c>
      <c r="Z173" s="251" t="s">
        <v>213</v>
      </c>
      <c r="AA173" s="251" t="s">
        <v>213</v>
      </c>
      <c r="AB173" s="242" t="s">
        <v>200</v>
      </c>
      <c r="AC173" s="268" t="s">
        <v>194</v>
      </c>
      <c r="AD173" s="268" t="s">
        <v>229</v>
      </c>
      <c r="AE173" s="268" t="s">
        <v>215</v>
      </c>
      <c r="AF173" s="268" t="s">
        <v>197</v>
      </c>
      <c r="AG173" s="271">
        <v>44562</v>
      </c>
      <c r="AH173" s="271" t="s">
        <v>260</v>
      </c>
      <c r="AI173" s="299" t="s">
        <v>1104</v>
      </c>
      <c r="AJ173" s="271" t="s">
        <v>260</v>
      </c>
      <c r="AK173" s="298" t="s">
        <v>1104</v>
      </c>
      <c r="AL173" s="268" t="s">
        <v>257</v>
      </c>
      <c r="AM173" s="252" t="s">
        <v>480</v>
      </c>
      <c r="AN173" s="274" t="str">
        <f>IF(ISERROR(VLOOKUP(AL173,'Listas Ley Transparencia'!$H$3:$M$17,2,0)),"",VLOOKUP(AL173,'Listas Ley Transparencia'!$H$3:$M$17,2,0))</f>
        <v>Información pública y de conocimiento general</v>
      </c>
      <c r="AO173" s="275" t="str">
        <f>IF(ISERROR(VLOOKUP(AL173,'Listas Ley Transparencia'!$H$3:$M$17,3,0)),"",VLOOKUP(AL173,'Listas Ley Transparencia'!$H$3:$M$17,3,0))</f>
        <v>Información pública y de conocimiento general</v>
      </c>
      <c r="AP173" s="275" t="str">
        <f>IF(ISERROR(VLOOKUP(AL173,'Listas Ley Transparencia'!$H$3:$M$17,4,0)),"",VLOOKUP(AL173,'Listas Ley Transparencia'!$H$3:$M$17,4,0))</f>
        <v>Pública</v>
      </c>
      <c r="AQ173" s="276" t="str">
        <f>IF(ISERROR(VLOOKUP(AL173,'Listas Ley Transparencia'!$H$3:$M$17,6,0)),"",VLOOKUP(AL173,'Listas Ley Transparencia'!$H$3:$M$17,6,0))</f>
        <v>No Aplica</v>
      </c>
      <c r="AR173" s="265" t="s">
        <v>200</v>
      </c>
      <c r="AS173" s="253" t="s">
        <v>480</v>
      </c>
      <c r="AT173" s="266" t="s">
        <v>244</v>
      </c>
      <c r="AU173" s="266" t="s">
        <v>203</v>
      </c>
      <c r="AV173" s="251"/>
      <c r="AW173" s="281" t="s">
        <v>213</v>
      </c>
      <c r="AX173" s="282" t="s">
        <v>213</v>
      </c>
      <c r="AY173" s="283" t="s">
        <v>213</v>
      </c>
      <c r="AZ173" s="283" t="s">
        <v>213</v>
      </c>
      <c r="BA173" s="284" t="str">
        <f t="shared" si="4"/>
        <v>No</v>
      </c>
    </row>
    <row r="174" spans="1:53" ht="93" customHeight="1" x14ac:dyDescent="0.3">
      <c r="A174" s="243">
        <v>168</v>
      </c>
      <c r="B174" s="246" t="s">
        <v>1105</v>
      </c>
      <c r="C174" s="308" t="s">
        <v>1098</v>
      </c>
      <c r="D174" s="340" t="s">
        <v>1112</v>
      </c>
      <c r="E174" s="309" t="s">
        <v>1113</v>
      </c>
      <c r="F174" s="308" t="s">
        <v>1101</v>
      </c>
      <c r="G174" s="308">
        <v>2023</v>
      </c>
      <c r="H174" s="305" t="s">
        <v>1102</v>
      </c>
      <c r="I174" s="308" t="s">
        <v>1102</v>
      </c>
      <c r="J174" s="244" t="s">
        <v>1102</v>
      </c>
      <c r="K174" s="247" t="s">
        <v>1103</v>
      </c>
      <c r="L174" s="248" t="s">
        <v>1112</v>
      </c>
      <c r="M174" s="292" t="s">
        <v>169</v>
      </c>
      <c r="N174" s="263" t="s">
        <v>278</v>
      </c>
      <c r="O174" s="262">
        <v>1</v>
      </c>
      <c r="P174" s="261" t="s">
        <v>265</v>
      </c>
      <c r="Q174" s="262">
        <v>1</v>
      </c>
      <c r="R174" s="261" t="s">
        <v>265</v>
      </c>
      <c r="S174" s="262">
        <v>1</v>
      </c>
      <c r="T174" s="264">
        <v>1</v>
      </c>
      <c r="U174" s="261" t="s">
        <v>265</v>
      </c>
      <c r="V174" s="249" t="s">
        <v>480</v>
      </c>
      <c r="W174" s="250" t="s">
        <v>213</v>
      </c>
      <c r="X174" s="251" t="s">
        <v>213</v>
      </c>
      <c r="Y174" s="251" t="s">
        <v>213</v>
      </c>
      <c r="Z174" s="251" t="s">
        <v>213</v>
      </c>
      <c r="AA174" s="251" t="s">
        <v>213</v>
      </c>
      <c r="AB174" s="242" t="s">
        <v>200</v>
      </c>
      <c r="AC174" s="268" t="s">
        <v>194</v>
      </c>
      <c r="AD174" s="268" t="s">
        <v>229</v>
      </c>
      <c r="AE174" s="268" t="s">
        <v>215</v>
      </c>
      <c r="AF174" s="268" t="s">
        <v>197</v>
      </c>
      <c r="AG174" s="271">
        <v>44562</v>
      </c>
      <c r="AH174" s="271" t="s">
        <v>260</v>
      </c>
      <c r="AI174" s="299" t="s">
        <v>1104</v>
      </c>
      <c r="AJ174" s="271" t="s">
        <v>260</v>
      </c>
      <c r="AK174" s="298" t="s">
        <v>1104</v>
      </c>
      <c r="AL174" s="268" t="s">
        <v>257</v>
      </c>
      <c r="AM174" s="252" t="s">
        <v>480</v>
      </c>
      <c r="AN174" s="274" t="str">
        <f>IF(ISERROR(VLOOKUP(AL174,'Listas Ley Transparencia'!$H$3:$M$17,2,0)),"",VLOOKUP(AL174,'Listas Ley Transparencia'!$H$3:$M$17,2,0))</f>
        <v>Información pública y de conocimiento general</v>
      </c>
      <c r="AO174" s="275" t="str">
        <f>IF(ISERROR(VLOOKUP(AL174,'Listas Ley Transparencia'!$H$3:$M$17,3,0)),"",VLOOKUP(AL174,'Listas Ley Transparencia'!$H$3:$M$17,3,0))</f>
        <v>Información pública y de conocimiento general</v>
      </c>
      <c r="AP174" s="275" t="str">
        <f>IF(ISERROR(VLOOKUP(AL174,'Listas Ley Transparencia'!$H$3:$M$17,4,0)),"",VLOOKUP(AL174,'Listas Ley Transparencia'!$H$3:$M$17,4,0))</f>
        <v>Pública</v>
      </c>
      <c r="AQ174" s="276" t="str">
        <f>IF(ISERROR(VLOOKUP(AL174,'Listas Ley Transparencia'!$H$3:$M$17,6,0)),"",VLOOKUP(AL174,'Listas Ley Transparencia'!$H$3:$M$17,6,0))</f>
        <v>No Aplica</v>
      </c>
      <c r="AR174" s="265" t="s">
        <v>200</v>
      </c>
      <c r="AS174" s="253" t="s">
        <v>480</v>
      </c>
      <c r="AT174" s="266" t="s">
        <v>244</v>
      </c>
      <c r="AU174" s="266" t="s">
        <v>203</v>
      </c>
      <c r="AV174" s="251"/>
      <c r="AW174" s="281" t="s">
        <v>213</v>
      </c>
      <c r="AX174" s="282" t="s">
        <v>213</v>
      </c>
      <c r="AY174" s="283" t="s">
        <v>213</v>
      </c>
      <c r="AZ174" s="283" t="s">
        <v>213</v>
      </c>
      <c r="BA174" s="284" t="str">
        <f t="shared" si="4"/>
        <v>No</v>
      </c>
    </row>
    <row r="175" spans="1:53" ht="93" customHeight="1" x14ac:dyDescent="0.3">
      <c r="A175" s="243">
        <v>169</v>
      </c>
      <c r="B175" s="246" t="s">
        <v>1105</v>
      </c>
      <c r="C175" s="308" t="s">
        <v>1098</v>
      </c>
      <c r="D175" s="340" t="s">
        <v>1114</v>
      </c>
      <c r="E175" s="309" t="s">
        <v>1115</v>
      </c>
      <c r="F175" s="308" t="s">
        <v>1101</v>
      </c>
      <c r="G175" s="308">
        <v>2023</v>
      </c>
      <c r="H175" s="305" t="s">
        <v>1102</v>
      </c>
      <c r="I175" s="308" t="s">
        <v>1102</v>
      </c>
      <c r="J175" s="244" t="s">
        <v>1102</v>
      </c>
      <c r="K175" s="247" t="s">
        <v>1103</v>
      </c>
      <c r="L175" s="248" t="s">
        <v>1114</v>
      </c>
      <c r="M175" s="292" t="s">
        <v>169</v>
      </c>
      <c r="N175" s="263" t="s">
        <v>278</v>
      </c>
      <c r="O175" s="262">
        <v>1</v>
      </c>
      <c r="P175" s="261" t="s">
        <v>265</v>
      </c>
      <c r="Q175" s="262">
        <v>1</v>
      </c>
      <c r="R175" s="261" t="s">
        <v>265</v>
      </c>
      <c r="S175" s="262">
        <v>1</v>
      </c>
      <c r="T175" s="264">
        <v>1</v>
      </c>
      <c r="U175" s="263" t="s">
        <v>265</v>
      </c>
      <c r="V175" s="249" t="s">
        <v>480</v>
      </c>
      <c r="W175" s="250" t="s">
        <v>213</v>
      </c>
      <c r="X175" s="251" t="s">
        <v>213</v>
      </c>
      <c r="Y175" s="251" t="s">
        <v>213</v>
      </c>
      <c r="Z175" s="251" t="s">
        <v>213</v>
      </c>
      <c r="AA175" s="251" t="s">
        <v>213</v>
      </c>
      <c r="AB175" s="242" t="s">
        <v>200</v>
      </c>
      <c r="AC175" s="268" t="s">
        <v>194</v>
      </c>
      <c r="AD175" s="268" t="s">
        <v>229</v>
      </c>
      <c r="AE175" s="268" t="s">
        <v>215</v>
      </c>
      <c r="AF175" s="268" t="s">
        <v>197</v>
      </c>
      <c r="AG175" s="271">
        <v>44562</v>
      </c>
      <c r="AH175" s="271" t="s">
        <v>260</v>
      </c>
      <c r="AI175" s="299" t="s">
        <v>1104</v>
      </c>
      <c r="AJ175" s="271" t="s">
        <v>260</v>
      </c>
      <c r="AK175" s="298" t="s">
        <v>1104</v>
      </c>
      <c r="AL175" s="268" t="s">
        <v>257</v>
      </c>
      <c r="AM175" s="252" t="s">
        <v>480</v>
      </c>
      <c r="AN175" s="274" t="str">
        <f>IF(ISERROR(VLOOKUP(AL175,'Listas Ley Transparencia'!$H$3:$M$17,2,0)),"",VLOOKUP(AL175,'Listas Ley Transparencia'!$H$3:$M$17,2,0))</f>
        <v>Información pública y de conocimiento general</v>
      </c>
      <c r="AO175" s="275" t="str">
        <f>IF(ISERROR(VLOOKUP(AL175,'Listas Ley Transparencia'!$H$3:$M$17,3,0)),"",VLOOKUP(AL175,'Listas Ley Transparencia'!$H$3:$M$17,3,0))</f>
        <v>Información pública y de conocimiento general</v>
      </c>
      <c r="AP175" s="275" t="str">
        <f>IF(ISERROR(VLOOKUP(AL175,'Listas Ley Transparencia'!$H$3:$M$17,4,0)),"",VLOOKUP(AL175,'Listas Ley Transparencia'!$H$3:$M$17,4,0))</f>
        <v>Pública</v>
      </c>
      <c r="AQ175" s="276" t="str">
        <f>IF(ISERROR(VLOOKUP(AL175,'Listas Ley Transparencia'!$H$3:$M$17,6,0)),"",VLOOKUP(AL175,'Listas Ley Transparencia'!$H$3:$M$17,6,0))</f>
        <v>No Aplica</v>
      </c>
      <c r="AR175" s="265" t="s">
        <v>200</v>
      </c>
      <c r="AS175" s="253" t="s">
        <v>480</v>
      </c>
      <c r="AT175" s="266" t="s">
        <v>244</v>
      </c>
      <c r="AU175" s="266" t="s">
        <v>203</v>
      </c>
      <c r="AV175" s="251"/>
      <c r="AW175" s="281" t="s">
        <v>213</v>
      </c>
      <c r="AX175" s="282" t="s">
        <v>213</v>
      </c>
      <c r="AY175" s="283" t="s">
        <v>213</v>
      </c>
      <c r="AZ175" s="283" t="s">
        <v>213</v>
      </c>
      <c r="BA175" s="284" t="str">
        <f t="shared" si="4"/>
        <v>No</v>
      </c>
    </row>
    <row r="176" spans="1:53" ht="93" customHeight="1" x14ac:dyDescent="0.3">
      <c r="A176" s="243">
        <v>170</v>
      </c>
      <c r="B176" s="246" t="s">
        <v>1105</v>
      </c>
      <c r="C176" s="308" t="s">
        <v>872</v>
      </c>
      <c r="D176" s="340" t="s">
        <v>1116</v>
      </c>
      <c r="E176" s="309" t="s">
        <v>1117</v>
      </c>
      <c r="F176" s="308" t="s">
        <v>872</v>
      </c>
      <c r="G176" s="308">
        <v>2023</v>
      </c>
      <c r="H176" s="305" t="s">
        <v>1102</v>
      </c>
      <c r="I176" s="308" t="s">
        <v>1102</v>
      </c>
      <c r="J176" s="244" t="s">
        <v>1102</v>
      </c>
      <c r="K176" s="247" t="s">
        <v>518</v>
      </c>
      <c r="L176" s="248" t="s">
        <v>1116</v>
      </c>
      <c r="M176" s="292" t="s">
        <v>169</v>
      </c>
      <c r="N176" s="263" t="s">
        <v>277</v>
      </c>
      <c r="O176" s="262">
        <v>3</v>
      </c>
      <c r="P176" s="263" t="s">
        <v>264</v>
      </c>
      <c r="Q176" s="262">
        <v>3</v>
      </c>
      <c r="R176" s="263" t="s">
        <v>264</v>
      </c>
      <c r="S176" s="262">
        <v>3</v>
      </c>
      <c r="T176" s="264">
        <v>3</v>
      </c>
      <c r="U176" s="263" t="s">
        <v>264</v>
      </c>
      <c r="V176" s="249" t="s">
        <v>480</v>
      </c>
      <c r="W176" s="250" t="s">
        <v>204</v>
      </c>
      <c r="X176" s="251" t="s">
        <v>213</v>
      </c>
      <c r="Y176" s="251" t="s">
        <v>204</v>
      </c>
      <c r="Z176" s="251" t="s">
        <v>204</v>
      </c>
      <c r="AA176" s="251" t="s">
        <v>213</v>
      </c>
      <c r="AB176" s="242" t="s">
        <v>282</v>
      </c>
      <c r="AC176" s="268" t="s">
        <v>194</v>
      </c>
      <c r="AD176" s="268" t="s">
        <v>229</v>
      </c>
      <c r="AE176" s="268" t="s">
        <v>215</v>
      </c>
      <c r="AF176" s="268" t="s">
        <v>207</v>
      </c>
      <c r="AG176" s="271">
        <v>44562</v>
      </c>
      <c r="AH176" s="271" t="s">
        <v>260</v>
      </c>
      <c r="AI176" s="299" t="s">
        <v>1104</v>
      </c>
      <c r="AJ176" s="271" t="s">
        <v>260</v>
      </c>
      <c r="AK176" s="298" t="s">
        <v>1104</v>
      </c>
      <c r="AL176" s="268" t="s">
        <v>198</v>
      </c>
      <c r="AM176" s="252" t="s">
        <v>1118</v>
      </c>
      <c r="AN176" s="274" t="str">
        <f>IF(ISERROR(VLOOKUP(AL176,'Listas Ley Transparencia'!$H$3:$M$17,2,0)),"",VLOOKUP(AL176,'Listas Ley Transparencia'!$H$3:$M$17,2,0))</f>
        <v>Información exceptuada por daño de derechos a personas naturales o jurídicas. Artículo 18 Ley 1712 de 2014</v>
      </c>
      <c r="AO176" s="275" t="str">
        <f>IF(ISERROR(VLOOKUP(AL176,'Listas Ley Transparencia'!$H$3:$M$17,3,0)),"",VLOOKUP(AL176,'Listas Ley Transparencia'!$H$3:$M$17,3,0))</f>
        <v>El derecho de toda persona a la intimidad, bajo las limitaciones propias que impone la condición de servidor publico, en concordancia con lo estipulado</v>
      </c>
      <c r="AP176" s="275" t="str">
        <f>IF(ISERROR(VLOOKUP(AL176,'Listas Ley Transparencia'!$H$3:$M$17,4,0)),"",VLOOKUP(AL176,'Listas Ley Transparencia'!$H$3:$M$17,4,0))</f>
        <v>Pública Clasificada</v>
      </c>
      <c r="AQ176" s="276" t="str">
        <f>IF(ISERROR(VLOOKUP(AL176,'Listas Ley Transparencia'!$H$3:$M$17,6,0)),"",VLOOKUP(AL176,'Listas Ley Transparencia'!$H$3:$M$17,6,0))</f>
        <v>Ilimitada</v>
      </c>
      <c r="AR176" s="265" t="s">
        <v>210</v>
      </c>
      <c r="AS176" s="253" t="s">
        <v>480</v>
      </c>
      <c r="AT176" s="266" t="s">
        <v>219</v>
      </c>
      <c r="AU176" s="266" t="s">
        <v>231</v>
      </c>
      <c r="AV176" s="251"/>
      <c r="AW176" s="281" t="s">
        <v>213</v>
      </c>
      <c r="AX176" s="282" t="s">
        <v>213</v>
      </c>
      <c r="AY176" s="283" t="s">
        <v>213</v>
      </c>
      <c r="AZ176" s="283" t="s">
        <v>213</v>
      </c>
      <c r="BA176" s="284" t="str">
        <f t="shared" si="4"/>
        <v>No</v>
      </c>
    </row>
    <row r="177" spans="1:53" ht="93" customHeight="1" x14ac:dyDescent="0.3">
      <c r="A177" s="243">
        <v>171</v>
      </c>
      <c r="B177" s="246" t="s">
        <v>1105</v>
      </c>
      <c r="C177" s="308" t="s">
        <v>1119</v>
      </c>
      <c r="D177" s="340" t="s">
        <v>1120</v>
      </c>
      <c r="E177" s="309" t="s">
        <v>1121</v>
      </c>
      <c r="F177" s="308" t="s">
        <v>1122</v>
      </c>
      <c r="G177" s="308">
        <v>2023</v>
      </c>
      <c r="H177" s="305" t="s">
        <v>1102</v>
      </c>
      <c r="I177" s="308" t="s">
        <v>1102</v>
      </c>
      <c r="J177" s="244" t="s">
        <v>1102</v>
      </c>
      <c r="K177" s="256" t="s">
        <v>800</v>
      </c>
      <c r="L177" s="257" t="s">
        <v>1120</v>
      </c>
      <c r="M177" s="292" t="s">
        <v>169</v>
      </c>
      <c r="N177" s="263" t="s">
        <v>278</v>
      </c>
      <c r="O177" s="262">
        <v>1</v>
      </c>
      <c r="P177" s="263" t="s">
        <v>265</v>
      </c>
      <c r="Q177" s="262">
        <v>1</v>
      </c>
      <c r="R177" s="263" t="s">
        <v>265</v>
      </c>
      <c r="S177" s="262">
        <v>1</v>
      </c>
      <c r="T177" s="264">
        <v>1</v>
      </c>
      <c r="U177" s="263" t="s">
        <v>265</v>
      </c>
      <c r="V177" s="249" t="s">
        <v>480</v>
      </c>
      <c r="W177" s="250" t="s">
        <v>213</v>
      </c>
      <c r="X177" s="251" t="s">
        <v>213</v>
      </c>
      <c r="Y177" s="251" t="s">
        <v>213</v>
      </c>
      <c r="Z177" s="251" t="s">
        <v>213</v>
      </c>
      <c r="AA177" s="251" t="s">
        <v>213</v>
      </c>
      <c r="AB177" s="242" t="s">
        <v>200</v>
      </c>
      <c r="AC177" s="268" t="s">
        <v>194</v>
      </c>
      <c r="AD177" s="268" t="s">
        <v>229</v>
      </c>
      <c r="AE177" s="268" t="s">
        <v>215</v>
      </c>
      <c r="AF177" s="268" t="s">
        <v>197</v>
      </c>
      <c r="AG177" s="271">
        <v>44562</v>
      </c>
      <c r="AH177" s="271" t="s">
        <v>260</v>
      </c>
      <c r="AI177" s="299" t="s">
        <v>1104</v>
      </c>
      <c r="AJ177" s="271" t="s">
        <v>260</v>
      </c>
      <c r="AK177" s="298" t="s">
        <v>1104</v>
      </c>
      <c r="AL177" s="268" t="s">
        <v>257</v>
      </c>
      <c r="AM177" s="252" t="s">
        <v>480</v>
      </c>
      <c r="AN177" s="274" t="str">
        <f>IF(ISERROR(VLOOKUP(AL177,'Listas Ley Transparencia'!$H$3:$M$17,2,0)),"",VLOOKUP(AL177,'Listas Ley Transparencia'!$H$3:$M$17,2,0))</f>
        <v>Información pública y de conocimiento general</v>
      </c>
      <c r="AO177" s="275" t="str">
        <f>IF(ISERROR(VLOOKUP(AL177,'Listas Ley Transparencia'!$H$3:$M$17,3,0)),"",VLOOKUP(AL177,'Listas Ley Transparencia'!$H$3:$M$17,3,0))</f>
        <v>Información pública y de conocimiento general</v>
      </c>
      <c r="AP177" s="275" t="str">
        <f>IF(ISERROR(VLOOKUP(AL177,'Listas Ley Transparencia'!$H$3:$M$17,4,0)),"",VLOOKUP(AL177,'Listas Ley Transparencia'!$H$3:$M$17,4,0))</f>
        <v>Pública</v>
      </c>
      <c r="AQ177" s="276" t="str">
        <f>IF(ISERROR(VLOOKUP(AL177,'Listas Ley Transparencia'!$H$3:$M$17,6,0)),"",VLOOKUP(AL177,'Listas Ley Transparencia'!$H$3:$M$17,6,0))</f>
        <v>No Aplica</v>
      </c>
      <c r="AR177" s="265" t="s">
        <v>200</v>
      </c>
      <c r="AS177" s="251" t="s">
        <v>480</v>
      </c>
      <c r="AT177" s="266" t="s">
        <v>244</v>
      </c>
      <c r="AU177" s="266" t="s">
        <v>203</v>
      </c>
      <c r="AV177" s="251"/>
      <c r="AW177" s="281" t="s">
        <v>213</v>
      </c>
      <c r="AX177" s="282" t="s">
        <v>213</v>
      </c>
      <c r="AY177" s="283" t="s">
        <v>213</v>
      </c>
      <c r="AZ177" s="283" t="s">
        <v>213</v>
      </c>
      <c r="BA177" s="284" t="str">
        <f t="shared" si="4"/>
        <v>No</v>
      </c>
    </row>
    <row r="178" spans="1:53" ht="93" customHeight="1" x14ac:dyDescent="0.3">
      <c r="A178" s="243">
        <v>172</v>
      </c>
      <c r="B178" s="246" t="s">
        <v>1105</v>
      </c>
      <c r="C178" s="308" t="s">
        <v>480</v>
      </c>
      <c r="D178" s="340" t="s">
        <v>1123</v>
      </c>
      <c r="E178" s="309" t="s">
        <v>1124</v>
      </c>
      <c r="F178" s="308" t="s">
        <v>480</v>
      </c>
      <c r="G178" s="308">
        <v>2023</v>
      </c>
      <c r="H178" s="308" t="s">
        <v>1102</v>
      </c>
      <c r="I178" s="308" t="s">
        <v>1102</v>
      </c>
      <c r="J178" s="258" t="s">
        <v>1102</v>
      </c>
      <c r="K178" s="256" t="s">
        <v>480</v>
      </c>
      <c r="L178" s="257" t="s">
        <v>480</v>
      </c>
      <c r="M178" s="292" t="s">
        <v>270</v>
      </c>
      <c r="N178" s="263" t="s">
        <v>278</v>
      </c>
      <c r="O178" s="262">
        <v>1</v>
      </c>
      <c r="P178" s="263" t="s">
        <v>265</v>
      </c>
      <c r="Q178" s="262">
        <v>1</v>
      </c>
      <c r="R178" s="263" t="s">
        <v>265</v>
      </c>
      <c r="S178" s="262">
        <v>1</v>
      </c>
      <c r="T178" s="264">
        <v>1</v>
      </c>
      <c r="U178" s="263" t="s">
        <v>265</v>
      </c>
      <c r="V178" s="249" t="s">
        <v>480</v>
      </c>
      <c r="W178" s="250" t="s">
        <v>200</v>
      </c>
      <c r="X178" s="251" t="s">
        <v>200</v>
      </c>
      <c r="Y178" s="251" t="s">
        <v>200</v>
      </c>
      <c r="Z178" s="251" t="s">
        <v>200</v>
      </c>
      <c r="AA178" s="251" t="s">
        <v>200</v>
      </c>
      <c r="AB178" s="242" t="s">
        <v>200</v>
      </c>
      <c r="AC178" s="268" t="s">
        <v>200</v>
      </c>
      <c r="AD178" s="268" t="s">
        <v>200</v>
      </c>
      <c r="AE178" s="268" t="s">
        <v>244</v>
      </c>
      <c r="AF178" s="268" t="s">
        <v>207</v>
      </c>
      <c r="AG178" s="271">
        <v>44562</v>
      </c>
      <c r="AH178" s="271" t="s">
        <v>260</v>
      </c>
      <c r="AI178" s="299" t="s">
        <v>1104</v>
      </c>
      <c r="AJ178" s="271" t="s">
        <v>260</v>
      </c>
      <c r="AK178" s="299" t="s">
        <v>1104</v>
      </c>
      <c r="AL178" s="268" t="s">
        <v>257</v>
      </c>
      <c r="AM178" s="252" t="s">
        <v>480</v>
      </c>
      <c r="AN178" s="274" t="str">
        <f>IF(ISERROR(VLOOKUP(AL178,'Listas Ley Transparencia'!$H$3:$M$17,2,0)),"",VLOOKUP(AL178,'Listas Ley Transparencia'!$H$3:$M$17,2,0))</f>
        <v>Información pública y de conocimiento general</v>
      </c>
      <c r="AO178" s="275" t="str">
        <f>IF(ISERROR(VLOOKUP(AL178,'Listas Ley Transparencia'!$H$3:$M$17,3,0)),"",VLOOKUP(AL178,'Listas Ley Transparencia'!$H$3:$M$17,3,0))</f>
        <v>Información pública y de conocimiento general</v>
      </c>
      <c r="AP178" s="275" t="str">
        <f>IF(ISERROR(VLOOKUP(AL178,'Listas Ley Transparencia'!$H$3:$M$17,4,0)),"",VLOOKUP(AL178,'Listas Ley Transparencia'!$H$3:$M$17,4,0))</f>
        <v>Pública</v>
      </c>
      <c r="AQ178" s="276" t="str">
        <f>IF(ISERROR(VLOOKUP(AL178,'Listas Ley Transparencia'!$H$3:$M$17,6,0)),"",VLOOKUP(AL178,'Listas Ley Transparencia'!$H$3:$M$17,6,0))</f>
        <v>No Aplica</v>
      </c>
      <c r="AR178" s="265" t="s">
        <v>200</v>
      </c>
      <c r="AS178" s="251" t="s">
        <v>480</v>
      </c>
      <c r="AT178" s="266" t="s">
        <v>250</v>
      </c>
      <c r="AU178" s="266" t="s">
        <v>200</v>
      </c>
      <c r="AV178" s="242"/>
      <c r="AW178" s="281" t="s">
        <v>200</v>
      </c>
      <c r="AX178" s="282" t="s">
        <v>213</v>
      </c>
      <c r="AY178" s="283" t="s">
        <v>213</v>
      </c>
      <c r="AZ178" s="283" t="s">
        <v>213</v>
      </c>
      <c r="BA178" s="284" t="str">
        <f t="shared" si="4"/>
        <v>No</v>
      </c>
    </row>
    <row r="179" spans="1:53" ht="93" customHeight="1" x14ac:dyDescent="0.3">
      <c r="A179" s="243">
        <v>173</v>
      </c>
      <c r="B179" s="246" t="s">
        <v>1125</v>
      </c>
      <c r="C179" s="246" t="s">
        <v>1126</v>
      </c>
      <c r="D179" s="246" t="s">
        <v>1127</v>
      </c>
      <c r="E179" s="245" t="s">
        <v>1128</v>
      </c>
      <c r="F179" s="244" t="s">
        <v>1129</v>
      </c>
      <c r="G179" s="244">
        <v>2023</v>
      </c>
      <c r="H179" s="246" t="s">
        <v>1130</v>
      </c>
      <c r="I179" s="342" t="s">
        <v>1130</v>
      </c>
      <c r="J179" s="255" t="s">
        <v>1130</v>
      </c>
      <c r="K179" s="247" t="s">
        <v>797</v>
      </c>
      <c r="L179" s="248" t="s">
        <v>1127</v>
      </c>
      <c r="M179" s="292" t="s">
        <v>169</v>
      </c>
      <c r="N179" s="261" t="s">
        <v>277</v>
      </c>
      <c r="O179" s="262">
        <v>3</v>
      </c>
      <c r="P179" s="261" t="s">
        <v>264</v>
      </c>
      <c r="Q179" s="262">
        <v>3</v>
      </c>
      <c r="R179" s="261" t="s">
        <v>264</v>
      </c>
      <c r="S179" s="262">
        <v>3</v>
      </c>
      <c r="T179" s="262">
        <v>3</v>
      </c>
      <c r="U179" s="261" t="s">
        <v>264</v>
      </c>
      <c r="V179" s="237" t="s">
        <v>1131</v>
      </c>
      <c r="W179" s="250" t="s">
        <v>204</v>
      </c>
      <c r="X179" s="251" t="s">
        <v>204</v>
      </c>
      <c r="Y179" s="251" t="s">
        <v>213</v>
      </c>
      <c r="Z179" s="251" t="s">
        <v>204</v>
      </c>
      <c r="AA179" s="251" t="s">
        <v>213</v>
      </c>
      <c r="AB179" s="242" t="s">
        <v>282</v>
      </c>
      <c r="AC179" s="268" t="s">
        <v>194</v>
      </c>
      <c r="AD179" s="268" t="s">
        <v>214</v>
      </c>
      <c r="AE179" s="268" t="s">
        <v>215</v>
      </c>
      <c r="AF179" s="343" t="s">
        <v>207</v>
      </c>
      <c r="AG179" s="344" t="s">
        <v>1132</v>
      </c>
      <c r="AH179" s="345" t="s">
        <v>365</v>
      </c>
      <c r="AI179" s="346" t="s">
        <v>480</v>
      </c>
      <c r="AJ179" s="345" t="s">
        <v>365</v>
      </c>
      <c r="AK179" s="293" t="s">
        <v>480</v>
      </c>
      <c r="AL179" s="268" t="s">
        <v>245</v>
      </c>
      <c r="AM179" s="252" t="s">
        <v>1133</v>
      </c>
      <c r="AN179" s="274" t="str">
        <f>IF(ISERROR(VLOOKUP(AL179,'Listas Ley Transparencia'!$H$3:$M$17,2,0)),"",VLOOKUP(AL179,'Listas Ley Transparencia'!$H$3:$M$17,2,0))</f>
        <v>Información exceptuada por daño a los intereses públicos. Artículo 19 Ley 1712 de 2014</v>
      </c>
      <c r="AO179" s="275" t="str">
        <f>IF(ISERROR(VLOOKUP(AL179,'Listas Ley Transparencia'!$H$3:$M$17,3,0)),"",VLOOKUP(AL179,'Listas Ley Transparencia'!$H$3:$M$17,3,0))</f>
        <v>La administración efectiva de la justicia</v>
      </c>
      <c r="AP179" s="275" t="str">
        <f>IF(ISERROR(VLOOKUP(AL179,'Listas Ley Transparencia'!$H$3:$M$17,4,0)),"",VLOOKUP(AL179,'Listas Ley Transparencia'!$H$3:$M$17,4,0))</f>
        <v>Pública Reservada</v>
      </c>
      <c r="AQ179" s="276" t="str">
        <f>IF(ISERROR(VLOOKUP(AL179,'Listas Ley Transparencia'!$H$3:$M$17,6,0)),"",VLOOKUP(AL179,'Listas Ley Transparencia'!$H$3:$M$17,6,0))</f>
        <v>No Mayor a 15 años</v>
      </c>
      <c r="AR179" s="265" t="s">
        <v>210</v>
      </c>
      <c r="AS179" s="253" t="s">
        <v>1132</v>
      </c>
      <c r="AT179" s="266" t="s">
        <v>250</v>
      </c>
      <c r="AU179" s="266" t="s">
        <v>203</v>
      </c>
      <c r="AV179" s="311"/>
      <c r="AW179" s="281" t="s">
        <v>213</v>
      </c>
      <c r="AX179" s="282" t="s">
        <v>213</v>
      </c>
      <c r="AY179" s="283" t="s">
        <v>204</v>
      </c>
      <c r="AZ179" s="283" t="s">
        <v>213</v>
      </c>
      <c r="BA179" s="280" t="s">
        <v>204</v>
      </c>
    </row>
    <row r="180" spans="1:53" ht="93" customHeight="1" x14ac:dyDescent="0.3">
      <c r="A180" s="243">
        <v>174</v>
      </c>
      <c r="B180" s="246" t="s">
        <v>1134</v>
      </c>
      <c r="C180" s="246" t="s">
        <v>1135</v>
      </c>
      <c r="D180" s="246" t="s">
        <v>1136</v>
      </c>
      <c r="E180" s="245" t="s">
        <v>1137</v>
      </c>
      <c r="F180" s="244" t="s">
        <v>1138</v>
      </c>
      <c r="G180" s="341">
        <v>2023</v>
      </c>
      <c r="H180" s="327" t="s">
        <v>1130</v>
      </c>
      <c r="I180" s="342" t="s">
        <v>1130</v>
      </c>
      <c r="J180" s="255" t="s">
        <v>1130</v>
      </c>
      <c r="K180" s="247" t="s">
        <v>521</v>
      </c>
      <c r="L180" s="248" t="s">
        <v>1139</v>
      </c>
      <c r="M180" s="292" t="s">
        <v>169</v>
      </c>
      <c r="N180" s="263" t="s">
        <v>278</v>
      </c>
      <c r="O180" s="262">
        <v>1</v>
      </c>
      <c r="P180" s="263" t="s">
        <v>265</v>
      </c>
      <c r="Q180" s="262">
        <v>1</v>
      </c>
      <c r="R180" s="263" t="s">
        <v>265</v>
      </c>
      <c r="S180" s="262">
        <v>1</v>
      </c>
      <c r="T180" s="264">
        <v>1</v>
      </c>
      <c r="U180" s="261" t="s">
        <v>265</v>
      </c>
      <c r="V180" s="237" t="s">
        <v>1140</v>
      </c>
      <c r="W180" s="250" t="s">
        <v>213</v>
      </c>
      <c r="X180" s="251" t="s">
        <v>213</v>
      </c>
      <c r="Y180" s="251" t="s">
        <v>213</v>
      </c>
      <c r="Z180" s="251" t="s">
        <v>213</v>
      </c>
      <c r="AA180" s="251" t="s">
        <v>213</v>
      </c>
      <c r="AB180" s="242" t="s">
        <v>282</v>
      </c>
      <c r="AC180" s="268" t="s">
        <v>194</v>
      </c>
      <c r="AD180" s="268" t="s">
        <v>214</v>
      </c>
      <c r="AE180" s="268" t="s">
        <v>215</v>
      </c>
      <c r="AF180" s="343" t="s">
        <v>197</v>
      </c>
      <c r="AG180" s="344" t="s">
        <v>227</v>
      </c>
      <c r="AH180" s="345" t="s">
        <v>365</v>
      </c>
      <c r="AI180" s="346" t="s">
        <v>480</v>
      </c>
      <c r="AJ180" s="345" t="s">
        <v>365</v>
      </c>
      <c r="AK180" s="346" t="s">
        <v>480</v>
      </c>
      <c r="AL180" s="268" t="s">
        <v>257</v>
      </c>
      <c r="AM180" s="252" t="s">
        <v>1141</v>
      </c>
      <c r="AN180" s="274" t="str">
        <f>IF(ISERROR(VLOOKUP(AL180,'Listas Ley Transparencia'!$H$3:$M$17,2,0)),"",VLOOKUP(AL180,'Listas Ley Transparencia'!$H$3:$M$17,2,0))</f>
        <v>Información pública y de conocimiento general</v>
      </c>
      <c r="AO180" s="275" t="str">
        <f>IF(ISERROR(VLOOKUP(AL180,'Listas Ley Transparencia'!$H$3:$M$17,3,0)),"",VLOOKUP(AL180,'Listas Ley Transparencia'!$H$3:$M$17,3,0))</f>
        <v>Información pública y de conocimiento general</v>
      </c>
      <c r="AP180" s="275" t="str">
        <f>IF(ISERROR(VLOOKUP(AL180,'Listas Ley Transparencia'!$H$3:$M$17,4,0)),"",VLOOKUP(AL180,'Listas Ley Transparencia'!$H$3:$M$17,4,0))</f>
        <v>Pública</v>
      </c>
      <c r="AQ180" s="276" t="str">
        <f>IF(ISERROR(VLOOKUP(AL180,'Listas Ley Transparencia'!$H$3:$M$17,6,0)),"",VLOOKUP(AL180,'Listas Ley Transparencia'!$H$3:$M$17,6,0))</f>
        <v>No Aplica</v>
      </c>
      <c r="AR180" s="265" t="s">
        <v>200</v>
      </c>
      <c r="AS180" s="253" t="s">
        <v>1140</v>
      </c>
      <c r="AT180" s="266" t="s">
        <v>227</v>
      </c>
      <c r="AU180" s="266" t="s">
        <v>203</v>
      </c>
      <c r="AV180" s="311"/>
      <c r="AW180" s="281" t="s">
        <v>213</v>
      </c>
      <c r="AX180" s="282" t="s">
        <v>213</v>
      </c>
      <c r="AY180" s="283" t="s">
        <v>213</v>
      </c>
      <c r="AZ180" s="283" t="s">
        <v>213</v>
      </c>
      <c r="BA180" s="284" t="s">
        <v>213</v>
      </c>
    </row>
    <row r="181" spans="1:53" ht="93" customHeight="1" x14ac:dyDescent="0.3">
      <c r="A181" s="243">
        <v>175</v>
      </c>
      <c r="B181" s="246" t="s">
        <v>1125</v>
      </c>
      <c r="C181" s="246" t="s">
        <v>1140</v>
      </c>
      <c r="D181" s="246" t="s">
        <v>1142</v>
      </c>
      <c r="E181" s="245" t="s">
        <v>1143</v>
      </c>
      <c r="F181" s="244" t="s">
        <v>1140</v>
      </c>
      <c r="G181" s="244">
        <v>2023</v>
      </c>
      <c r="H181" s="246" t="s">
        <v>684</v>
      </c>
      <c r="I181" s="342" t="s">
        <v>1130</v>
      </c>
      <c r="J181" s="255" t="s">
        <v>1130</v>
      </c>
      <c r="K181" s="247" t="s">
        <v>521</v>
      </c>
      <c r="L181" s="248" t="s">
        <v>1142</v>
      </c>
      <c r="M181" s="292" t="s">
        <v>169</v>
      </c>
      <c r="N181" s="263" t="s">
        <v>278</v>
      </c>
      <c r="O181" s="262">
        <v>1</v>
      </c>
      <c r="P181" s="263" t="s">
        <v>265</v>
      </c>
      <c r="Q181" s="262">
        <v>1</v>
      </c>
      <c r="R181" s="263" t="s">
        <v>265</v>
      </c>
      <c r="S181" s="262">
        <v>1</v>
      </c>
      <c r="T181" s="264">
        <v>1</v>
      </c>
      <c r="U181" s="261" t="s">
        <v>265</v>
      </c>
      <c r="V181" s="237" t="s">
        <v>1140</v>
      </c>
      <c r="W181" s="250" t="s">
        <v>213</v>
      </c>
      <c r="X181" s="251" t="s">
        <v>213</v>
      </c>
      <c r="Y181" s="251" t="s">
        <v>213</v>
      </c>
      <c r="Z181" s="251" t="s">
        <v>213</v>
      </c>
      <c r="AA181" s="251" t="s">
        <v>213</v>
      </c>
      <c r="AB181" s="242" t="s">
        <v>282</v>
      </c>
      <c r="AC181" s="268" t="s">
        <v>194</v>
      </c>
      <c r="AD181" s="268" t="s">
        <v>214</v>
      </c>
      <c r="AE181" s="268" t="s">
        <v>215</v>
      </c>
      <c r="AF181" s="343" t="s">
        <v>197</v>
      </c>
      <c r="AG181" s="344" t="s">
        <v>235</v>
      </c>
      <c r="AH181" s="345" t="s">
        <v>365</v>
      </c>
      <c r="AI181" s="346" t="s">
        <v>480</v>
      </c>
      <c r="AJ181" s="345" t="s">
        <v>365</v>
      </c>
      <c r="AK181" s="346" t="s">
        <v>480</v>
      </c>
      <c r="AL181" s="268" t="s">
        <v>257</v>
      </c>
      <c r="AM181" s="252" t="s">
        <v>1141</v>
      </c>
      <c r="AN181" s="274" t="str">
        <f>IF(ISERROR(VLOOKUP(AL181,'Listas Ley Transparencia'!$H$3:$M$17,2,0)),"",VLOOKUP(AL181,'Listas Ley Transparencia'!$H$3:$M$17,2,0))</f>
        <v>Información pública y de conocimiento general</v>
      </c>
      <c r="AO181" s="275" t="str">
        <f>IF(ISERROR(VLOOKUP(AL181,'Listas Ley Transparencia'!$H$3:$M$17,3,0)),"",VLOOKUP(AL181,'Listas Ley Transparencia'!$H$3:$M$17,3,0))</f>
        <v>Información pública y de conocimiento general</v>
      </c>
      <c r="AP181" s="275" t="str">
        <f>IF(ISERROR(VLOOKUP(AL181,'Listas Ley Transparencia'!$H$3:$M$17,4,0)),"",VLOOKUP(AL181,'Listas Ley Transparencia'!$H$3:$M$17,4,0))</f>
        <v>Pública</v>
      </c>
      <c r="AQ181" s="276" t="str">
        <f>IF(ISERROR(VLOOKUP(AL181,'Listas Ley Transparencia'!$H$3:$M$17,6,0)),"",VLOOKUP(AL181,'Listas Ley Transparencia'!$H$3:$M$17,6,0))</f>
        <v>No Aplica</v>
      </c>
      <c r="AR181" s="265" t="s">
        <v>200</v>
      </c>
      <c r="AS181" s="253" t="s">
        <v>1140</v>
      </c>
      <c r="AT181" s="266" t="s">
        <v>227</v>
      </c>
      <c r="AU181" s="266" t="s">
        <v>203</v>
      </c>
      <c r="AV181" s="311"/>
      <c r="AW181" s="281" t="s">
        <v>213</v>
      </c>
      <c r="AX181" s="282" t="s">
        <v>213</v>
      </c>
      <c r="AY181" s="283" t="s">
        <v>213</v>
      </c>
      <c r="AZ181" s="283" t="s">
        <v>213</v>
      </c>
      <c r="BA181" s="284" t="s">
        <v>213</v>
      </c>
    </row>
    <row r="182" spans="1:53" ht="93" customHeight="1" x14ac:dyDescent="0.3">
      <c r="A182" s="243">
        <v>176</v>
      </c>
      <c r="B182" s="246" t="s">
        <v>1125</v>
      </c>
      <c r="C182" s="246" t="s">
        <v>1144</v>
      </c>
      <c r="D182" s="246" t="s">
        <v>1145</v>
      </c>
      <c r="E182" s="245" t="s">
        <v>1146</v>
      </c>
      <c r="F182" s="244" t="s">
        <v>1147</v>
      </c>
      <c r="G182" s="244">
        <v>2023</v>
      </c>
      <c r="H182" s="246" t="s">
        <v>684</v>
      </c>
      <c r="I182" s="342" t="s">
        <v>1130</v>
      </c>
      <c r="J182" s="255" t="s">
        <v>1130</v>
      </c>
      <c r="K182" s="247" t="s">
        <v>1148</v>
      </c>
      <c r="L182" s="248" t="s">
        <v>1145</v>
      </c>
      <c r="M182" s="292" t="s">
        <v>169</v>
      </c>
      <c r="N182" s="263" t="s">
        <v>278</v>
      </c>
      <c r="O182" s="262">
        <v>1</v>
      </c>
      <c r="P182" s="263" t="s">
        <v>265</v>
      </c>
      <c r="Q182" s="262">
        <v>1</v>
      </c>
      <c r="R182" s="263" t="s">
        <v>265</v>
      </c>
      <c r="S182" s="262">
        <v>1</v>
      </c>
      <c r="T182" s="264">
        <v>1</v>
      </c>
      <c r="U182" s="261" t="s">
        <v>265</v>
      </c>
      <c r="V182" s="237" t="s">
        <v>1140</v>
      </c>
      <c r="W182" s="250" t="s">
        <v>213</v>
      </c>
      <c r="X182" s="251" t="s">
        <v>213</v>
      </c>
      <c r="Y182" s="251" t="s">
        <v>213</v>
      </c>
      <c r="Z182" s="251" t="s">
        <v>213</v>
      </c>
      <c r="AA182" s="251" t="s">
        <v>213</v>
      </c>
      <c r="AB182" s="242" t="s">
        <v>282</v>
      </c>
      <c r="AC182" s="268" t="s">
        <v>194</v>
      </c>
      <c r="AD182" s="268" t="s">
        <v>214</v>
      </c>
      <c r="AE182" s="268" t="s">
        <v>215</v>
      </c>
      <c r="AF182" s="343" t="s">
        <v>197</v>
      </c>
      <c r="AG182" s="344" t="s">
        <v>1149</v>
      </c>
      <c r="AH182" s="345" t="s">
        <v>365</v>
      </c>
      <c r="AI182" s="346" t="s">
        <v>480</v>
      </c>
      <c r="AJ182" s="345" t="s">
        <v>365</v>
      </c>
      <c r="AK182" s="346" t="s">
        <v>480</v>
      </c>
      <c r="AL182" s="268" t="s">
        <v>257</v>
      </c>
      <c r="AM182" s="252" t="s">
        <v>1150</v>
      </c>
      <c r="AN182" s="274" t="str">
        <f>IF(ISERROR(VLOOKUP(AL182,'Listas Ley Transparencia'!$H$3:$M$17,2,0)),"",VLOOKUP(AL182,'Listas Ley Transparencia'!$H$3:$M$17,2,0))</f>
        <v>Información pública y de conocimiento general</v>
      </c>
      <c r="AO182" s="275" t="str">
        <f>IF(ISERROR(VLOOKUP(AL182,'Listas Ley Transparencia'!$H$3:$M$17,3,0)),"",VLOOKUP(AL182,'Listas Ley Transparencia'!$H$3:$M$17,3,0))</f>
        <v>Información pública y de conocimiento general</v>
      </c>
      <c r="AP182" s="275" t="str">
        <f>IF(ISERROR(VLOOKUP(AL182,'Listas Ley Transparencia'!$H$3:$M$17,4,0)),"",VLOOKUP(AL182,'Listas Ley Transparencia'!$H$3:$M$17,4,0))</f>
        <v>Pública</v>
      </c>
      <c r="AQ182" s="276" t="str">
        <f>IF(ISERROR(VLOOKUP(AL182,'Listas Ley Transparencia'!$H$3:$M$17,6,0)),"",VLOOKUP(AL182,'Listas Ley Transparencia'!$H$3:$M$17,6,0))</f>
        <v>No Aplica</v>
      </c>
      <c r="AR182" s="265" t="s">
        <v>200</v>
      </c>
      <c r="AS182" s="253" t="s">
        <v>1140</v>
      </c>
      <c r="AT182" s="266" t="s">
        <v>250</v>
      </c>
      <c r="AU182" s="266" t="s">
        <v>212</v>
      </c>
      <c r="AV182" s="311"/>
      <c r="AW182" s="281" t="s">
        <v>213</v>
      </c>
      <c r="AX182" s="282" t="s">
        <v>213</v>
      </c>
      <c r="AY182" s="283" t="s">
        <v>213</v>
      </c>
      <c r="AZ182" s="283" t="s">
        <v>213</v>
      </c>
      <c r="BA182" s="284" t="s">
        <v>213</v>
      </c>
    </row>
    <row r="183" spans="1:53" ht="93" customHeight="1" x14ac:dyDescent="0.3">
      <c r="A183" s="243">
        <v>177</v>
      </c>
      <c r="B183" s="246" t="s">
        <v>1134</v>
      </c>
      <c r="C183" s="246" t="s">
        <v>1140</v>
      </c>
      <c r="D183" s="246" t="s">
        <v>1151</v>
      </c>
      <c r="E183" s="254" t="s">
        <v>1152</v>
      </c>
      <c r="F183" s="244" t="s">
        <v>1140</v>
      </c>
      <c r="G183" s="244">
        <v>2023</v>
      </c>
      <c r="H183" s="246" t="s">
        <v>684</v>
      </c>
      <c r="I183" s="342" t="s">
        <v>1130</v>
      </c>
      <c r="J183" s="255" t="s">
        <v>1130</v>
      </c>
      <c r="K183" s="247" t="s">
        <v>1148</v>
      </c>
      <c r="L183" s="248" t="s">
        <v>1151</v>
      </c>
      <c r="M183" s="292" t="s">
        <v>169</v>
      </c>
      <c r="N183" s="263" t="s">
        <v>278</v>
      </c>
      <c r="O183" s="262">
        <v>1</v>
      </c>
      <c r="P183" s="263" t="s">
        <v>265</v>
      </c>
      <c r="Q183" s="262">
        <v>1</v>
      </c>
      <c r="R183" s="263" t="s">
        <v>265</v>
      </c>
      <c r="S183" s="262">
        <v>1</v>
      </c>
      <c r="T183" s="264">
        <v>1</v>
      </c>
      <c r="U183" s="263" t="s">
        <v>265</v>
      </c>
      <c r="V183" s="237" t="s">
        <v>1153</v>
      </c>
      <c r="W183" s="250" t="s">
        <v>213</v>
      </c>
      <c r="X183" s="251" t="s">
        <v>213</v>
      </c>
      <c r="Y183" s="251" t="s">
        <v>213</v>
      </c>
      <c r="Z183" s="251" t="s">
        <v>213</v>
      </c>
      <c r="AA183" s="251" t="s">
        <v>213</v>
      </c>
      <c r="AB183" s="242" t="s">
        <v>282</v>
      </c>
      <c r="AC183" s="268" t="s">
        <v>194</v>
      </c>
      <c r="AD183" s="268" t="s">
        <v>214</v>
      </c>
      <c r="AE183" s="268" t="s">
        <v>215</v>
      </c>
      <c r="AF183" s="343" t="s">
        <v>197</v>
      </c>
      <c r="AG183" s="344" t="s">
        <v>1154</v>
      </c>
      <c r="AH183" s="345" t="s">
        <v>365</v>
      </c>
      <c r="AI183" s="346" t="s">
        <v>480</v>
      </c>
      <c r="AJ183" s="345" t="s">
        <v>365</v>
      </c>
      <c r="AK183" s="346" t="s">
        <v>480</v>
      </c>
      <c r="AL183" s="268" t="s">
        <v>257</v>
      </c>
      <c r="AM183" s="252" t="s">
        <v>1150</v>
      </c>
      <c r="AN183" s="274" t="str">
        <f>IF(ISERROR(VLOOKUP(AL183,'Listas Ley Transparencia'!$H$3:$M$17,2,0)),"",VLOOKUP(AL183,'Listas Ley Transparencia'!$H$3:$M$17,2,0))</f>
        <v>Información pública y de conocimiento general</v>
      </c>
      <c r="AO183" s="275" t="str">
        <f>IF(ISERROR(VLOOKUP(AL183,'Listas Ley Transparencia'!$H$3:$M$17,3,0)),"",VLOOKUP(AL183,'Listas Ley Transparencia'!$H$3:$M$17,3,0))</f>
        <v>Información pública y de conocimiento general</v>
      </c>
      <c r="AP183" s="275" t="str">
        <f>IF(ISERROR(VLOOKUP(AL183,'Listas Ley Transparencia'!$H$3:$M$17,4,0)),"",VLOOKUP(AL183,'Listas Ley Transparencia'!$H$3:$M$17,4,0))</f>
        <v>Pública</v>
      </c>
      <c r="AQ183" s="276" t="str">
        <f>IF(ISERROR(VLOOKUP(AL183,'Listas Ley Transparencia'!$H$3:$M$17,6,0)),"",VLOOKUP(AL183,'Listas Ley Transparencia'!$H$3:$M$17,6,0))</f>
        <v>No Aplica</v>
      </c>
      <c r="AR183" s="265" t="s">
        <v>200</v>
      </c>
      <c r="AS183" s="253" t="s">
        <v>1140</v>
      </c>
      <c r="AT183" s="266" t="s">
        <v>250</v>
      </c>
      <c r="AU183" s="266" t="s">
        <v>203</v>
      </c>
      <c r="AV183" s="311"/>
      <c r="AW183" s="281" t="s">
        <v>213</v>
      </c>
      <c r="AX183" s="282" t="s">
        <v>213</v>
      </c>
      <c r="AY183" s="283" t="s">
        <v>213</v>
      </c>
      <c r="AZ183" s="283" t="s">
        <v>213</v>
      </c>
      <c r="BA183" s="284" t="s">
        <v>213</v>
      </c>
    </row>
    <row r="184" spans="1:53" ht="93" customHeight="1" x14ac:dyDescent="0.3">
      <c r="A184" s="243">
        <v>178</v>
      </c>
      <c r="B184" s="246" t="s">
        <v>1134</v>
      </c>
      <c r="C184" s="246" t="s">
        <v>1144</v>
      </c>
      <c r="D184" s="246" t="s">
        <v>1155</v>
      </c>
      <c r="E184" s="245" t="s">
        <v>1146</v>
      </c>
      <c r="F184" s="244" t="s">
        <v>1147</v>
      </c>
      <c r="G184" s="244">
        <v>2023</v>
      </c>
      <c r="H184" s="246" t="s">
        <v>684</v>
      </c>
      <c r="I184" s="342" t="s">
        <v>1130</v>
      </c>
      <c r="J184" s="255" t="s">
        <v>1130</v>
      </c>
      <c r="K184" s="247" t="s">
        <v>1148</v>
      </c>
      <c r="L184" s="248" t="s">
        <v>1155</v>
      </c>
      <c r="M184" s="292" t="s">
        <v>169</v>
      </c>
      <c r="N184" s="263" t="s">
        <v>278</v>
      </c>
      <c r="O184" s="262">
        <v>1</v>
      </c>
      <c r="P184" s="263" t="s">
        <v>265</v>
      </c>
      <c r="Q184" s="262">
        <v>1</v>
      </c>
      <c r="R184" s="263" t="s">
        <v>265</v>
      </c>
      <c r="S184" s="262">
        <v>1</v>
      </c>
      <c r="T184" s="264">
        <v>1</v>
      </c>
      <c r="U184" s="263" t="s">
        <v>265</v>
      </c>
      <c r="V184" s="237" t="s">
        <v>1140</v>
      </c>
      <c r="W184" s="250" t="s">
        <v>213</v>
      </c>
      <c r="X184" s="251" t="s">
        <v>213</v>
      </c>
      <c r="Y184" s="251" t="s">
        <v>213</v>
      </c>
      <c r="Z184" s="251" t="s">
        <v>213</v>
      </c>
      <c r="AA184" s="251" t="s">
        <v>213</v>
      </c>
      <c r="AB184" s="242" t="s">
        <v>282</v>
      </c>
      <c r="AC184" s="268" t="s">
        <v>194</v>
      </c>
      <c r="AD184" s="268" t="s">
        <v>214</v>
      </c>
      <c r="AE184" s="268" t="s">
        <v>215</v>
      </c>
      <c r="AF184" s="343" t="s">
        <v>197</v>
      </c>
      <c r="AG184" s="344" t="s">
        <v>1156</v>
      </c>
      <c r="AH184" s="345" t="s">
        <v>365</v>
      </c>
      <c r="AI184" s="346" t="s">
        <v>480</v>
      </c>
      <c r="AJ184" s="345" t="s">
        <v>365</v>
      </c>
      <c r="AK184" s="346" t="s">
        <v>480</v>
      </c>
      <c r="AL184" s="268" t="s">
        <v>257</v>
      </c>
      <c r="AM184" s="252" t="s">
        <v>1150</v>
      </c>
      <c r="AN184" s="274" t="str">
        <f>IF(ISERROR(VLOOKUP(AL184,'Listas Ley Transparencia'!$H$3:$M$17,2,0)),"",VLOOKUP(AL184,'Listas Ley Transparencia'!$H$3:$M$17,2,0))</f>
        <v>Información pública y de conocimiento general</v>
      </c>
      <c r="AO184" s="275" t="str">
        <f>IF(ISERROR(VLOOKUP(AL184,'Listas Ley Transparencia'!$H$3:$M$17,3,0)),"",VLOOKUP(AL184,'Listas Ley Transparencia'!$H$3:$M$17,3,0))</f>
        <v>Información pública y de conocimiento general</v>
      </c>
      <c r="AP184" s="275" t="str">
        <f>IF(ISERROR(VLOOKUP(AL184,'Listas Ley Transparencia'!$H$3:$M$17,4,0)),"",VLOOKUP(AL184,'Listas Ley Transparencia'!$H$3:$M$17,4,0))</f>
        <v>Pública</v>
      </c>
      <c r="AQ184" s="276" t="str">
        <f>IF(ISERROR(VLOOKUP(AL184,'Listas Ley Transparencia'!$H$3:$M$17,6,0)),"",VLOOKUP(AL184,'Listas Ley Transparencia'!$H$3:$M$17,6,0))</f>
        <v>No Aplica</v>
      </c>
      <c r="AR184" s="265" t="s">
        <v>200</v>
      </c>
      <c r="AS184" s="253" t="s">
        <v>1140</v>
      </c>
      <c r="AT184" s="266" t="s">
        <v>250</v>
      </c>
      <c r="AU184" s="266" t="s">
        <v>203</v>
      </c>
      <c r="AV184" s="311"/>
      <c r="AW184" s="281" t="s">
        <v>213</v>
      </c>
      <c r="AX184" s="282" t="s">
        <v>213</v>
      </c>
      <c r="AY184" s="283" t="s">
        <v>213</v>
      </c>
      <c r="AZ184" s="283" t="s">
        <v>213</v>
      </c>
      <c r="BA184" s="284" t="s">
        <v>213</v>
      </c>
    </row>
    <row r="185" spans="1:53" ht="93" customHeight="1" x14ac:dyDescent="0.3">
      <c r="A185" s="243">
        <v>179</v>
      </c>
      <c r="B185" s="246" t="s">
        <v>1134</v>
      </c>
      <c r="C185" s="246" t="s">
        <v>1157</v>
      </c>
      <c r="D185" s="246" t="s">
        <v>1158</v>
      </c>
      <c r="E185" s="254" t="s">
        <v>1159</v>
      </c>
      <c r="F185" s="244" t="s">
        <v>1160</v>
      </c>
      <c r="G185" s="244">
        <v>2023</v>
      </c>
      <c r="H185" s="246" t="s">
        <v>684</v>
      </c>
      <c r="I185" s="342" t="s">
        <v>1130</v>
      </c>
      <c r="J185" s="255" t="s">
        <v>1104</v>
      </c>
      <c r="K185" s="256" t="s">
        <v>953</v>
      </c>
      <c r="L185" s="248" t="s">
        <v>1158</v>
      </c>
      <c r="M185" s="292" t="s">
        <v>169</v>
      </c>
      <c r="N185" s="263" t="s">
        <v>278</v>
      </c>
      <c r="O185" s="262">
        <v>1</v>
      </c>
      <c r="P185" s="263" t="s">
        <v>265</v>
      </c>
      <c r="Q185" s="262">
        <v>1</v>
      </c>
      <c r="R185" s="263" t="s">
        <v>265</v>
      </c>
      <c r="S185" s="262">
        <v>1</v>
      </c>
      <c r="T185" s="264">
        <v>1</v>
      </c>
      <c r="U185" s="263" t="s">
        <v>265</v>
      </c>
      <c r="V185" s="237" t="s">
        <v>1140</v>
      </c>
      <c r="W185" s="250" t="s">
        <v>213</v>
      </c>
      <c r="X185" s="251" t="s">
        <v>213</v>
      </c>
      <c r="Y185" s="251" t="s">
        <v>213</v>
      </c>
      <c r="Z185" s="251" t="s">
        <v>213</v>
      </c>
      <c r="AA185" s="251" t="s">
        <v>213</v>
      </c>
      <c r="AB185" s="242" t="s">
        <v>282</v>
      </c>
      <c r="AC185" s="268" t="s">
        <v>194</v>
      </c>
      <c r="AD185" s="268" t="s">
        <v>214</v>
      </c>
      <c r="AE185" s="268" t="s">
        <v>215</v>
      </c>
      <c r="AF185" s="343" t="s">
        <v>207</v>
      </c>
      <c r="AG185" s="344" t="s">
        <v>247</v>
      </c>
      <c r="AH185" s="345" t="s">
        <v>365</v>
      </c>
      <c r="AI185" s="346" t="s">
        <v>480</v>
      </c>
      <c r="AJ185" s="345" t="s">
        <v>365</v>
      </c>
      <c r="AK185" s="346" t="s">
        <v>480</v>
      </c>
      <c r="AL185" s="268" t="s">
        <v>257</v>
      </c>
      <c r="AM185" s="252" t="s">
        <v>1150</v>
      </c>
      <c r="AN185" s="274" t="str">
        <f>IF(ISERROR(VLOOKUP(AL185,'Listas Ley Transparencia'!$H$3:$M$17,2,0)),"",VLOOKUP(AL185,'Listas Ley Transparencia'!$H$3:$M$17,2,0))</f>
        <v>Información pública y de conocimiento general</v>
      </c>
      <c r="AO185" s="275" t="str">
        <f>IF(ISERROR(VLOOKUP(AL185,'Listas Ley Transparencia'!$H$3:$M$17,3,0)),"",VLOOKUP(AL185,'Listas Ley Transparencia'!$H$3:$M$17,3,0))</f>
        <v>Información pública y de conocimiento general</v>
      </c>
      <c r="AP185" s="275" t="str">
        <f>IF(ISERROR(VLOOKUP(AL185,'Listas Ley Transparencia'!$H$3:$M$17,4,0)),"",VLOOKUP(AL185,'Listas Ley Transparencia'!$H$3:$M$17,4,0))</f>
        <v>Pública</v>
      </c>
      <c r="AQ185" s="276" t="str">
        <f>IF(ISERROR(VLOOKUP(AL185,'Listas Ley Transparencia'!$H$3:$M$17,6,0)),"",VLOOKUP(AL185,'Listas Ley Transparencia'!$H$3:$M$17,6,0))</f>
        <v>No Aplica</v>
      </c>
      <c r="AR185" s="265" t="s">
        <v>200</v>
      </c>
      <c r="AS185" s="253" t="s">
        <v>1140</v>
      </c>
      <c r="AT185" s="266" t="s">
        <v>247</v>
      </c>
      <c r="AU185" s="266" t="s">
        <v>231</v>
      </c>
      <c r="AV185" s="311"/>
      <c r="AW185" s="281" t="s">
        <v>213</v>
      </c>
      <c r="AX185" s="282" t="s">
        <v>213</v>
      </c>
      <c r="AY185" s="283" t="s">
        <v>213</v>
      </c>
      <c r="AZ185" s="283" t="s">
        <v>213</v>
      </c>
      <c r="BA185" s="284" t="s">
        <v>213</v>
      </c>
    </row>
    <row r="186" spans="1:53" ht="93" customHeight="1" x14ac:dyDescent="0.3">
      <c r="A186" s="243">
        <v>180</v>
      </c>
      <c r="B186" s="246" t="s">
        <v>1134</v>
      </c>
      <c r="C186" s="246" t="s">
        <v>1140</v>
      </c>
      <c r="D186" s="246" t="s">
        <v>1161</v>
      </c>
      <c r="E186" s="254" t="s">
        <v>1162</v>
      </c>
      <c r="F186" s="244" t="s">
        <v>1140</v>
      </c>
      <c r="G186" s="341">
        <v>2023</v>
      </c>
      <c r="H186" s="327" t="s">
        <v>1130</v>
      </c>
      <c r="I186" s="342" t="s">
        <v>1130</v>
      </c>
      <c r="J186" s="255" t="s">
        <v>1130</v>
      </c>
      <c r="K186" s="256" t="s">
        <v>480</v>
      </c>
      <c r="L186" s="248" t="s">
        <v>480</v>
      </c>
      <c r="M186" s="292" t="s">
        <v>270</v>
      </c>
      <c r="N186" s="263" t="s">
        <v>277</v>
      </c>
      <c r="O186" s="262">
        <v>3</v>
      </c>
      <c r="P186" s="263" t="s">
        <v>264</v>
      </c>
      <c r="Q186" s="262">
        <v>3</v>
      </c>
      <c r="R186" s="263" t="s">
        <v>264</v>
      </c>
      <c r="S186" s="262">
        <v>3</v>
      </c>
      <c r="T186" s="264">
        <v>3</v>
      </c>
      <c r="U186" s="263" t="s">
        <v>264</v>
      </c>
      <c r="V186" s="237" t="s">
        <v>1140</v>
      </c>
      <c r="W186" s="250" t="s">
        <v>200</v>
      </c>
      <c r="X186" s="251" t="s">
        <v>200</v>
      </c>
      <c r="Y186" s="251" t="s">
        <v>200</v>
      </c>
      <c r="Z186" s="251" t="s">
        <v>200</v>
      </c>
      <c r="AA186" s="251" t="s">
        <v>200</v>
      </c>
      <c r="AB186" s="242" t="s">
        <v>200</v>
      </c>
      <c r="AC186" s="268" t="s">
        <v>200</v>
      </c>
      <c r="AD186" s="268" t="s">
        <v>200</v>
      </c>
      <c r="AE186" s="268" t="s">
        <v>244</v>
      </c>
      <c r="AF186" s="343" t="s">
        <v>207</v>
      </c>
      <c r="AG186" s="344" t="s">
        <v>1163</v>
      </c>
      <c r="AH186" s="345" t="s">
        <v>365</v>
      </c>
      <c r="AI186" s="346" t="s">
        <v>480</v>
      </c>
      <c r="AJ186" s="345" t="s">
        <v>365</v>
      </c>
      <c r="AK186" s="346" t="s">
        <v>480</v>
      </c>
      <c r="AL186" s="268" t="s">
        <v>245</v>
      </c>
      <c r="AM186" s="252" t="s">
        <v>1141</v>
      </c>
      <c r="AN186" s="274" t="str">
        <f>IF(ISERROR(VLOOKUP(AL186,'Listas Ley Transparencia'!$H$3:$M$17,2,0)),"",VLOOKUP(AL186,'Listas Ley Transparencia'!$H$3:$M$17,2,0))</f>
        <v>Información exceptuada por daño a los intereses públicos. Artículo 19 Ley 1712 de 2014</v>
      </c>
      <c r="AO186" s="275" t="str">
        <f>IF(ISERROR(VLOOKUP(AL186,'Listas Ley Transparencia'!$H$3:$M$17,3,0)),"",VLOOKUP(AL186,'Listas Ley Transparencia'!$H$3:$M$17,3,0))</f>
        <v>La administración efectiva de la justicia</v>
      </c>
      <c r="AP186" s="275" t="str">
        <f>IF(ISERROR(VLOOKUP(AL186,'Listas Ley Transparencia'!$H$3:$M$17,4,0)),"",VLOOKUP(AL186,'Listas Ley Transparencia'!$H$3:$M$17,4,0))</f>
        <v>Pública Reservada</v>
      </c>
      <c r="AQ186" s="276" t="str">
        <f>IF(ISERROR(VLOOKUP(AL186,'Listas Ley Transparencia'!$H$3:$M$17,6,0)),"",VLOOKUP(AL186,'Listas Ley Transparencia'!$H$3:$M$17,6,0))</f>
        <v>No Mayor a 15 años</v>
      </c>
      <c r="AR186" s="265" t="s">
        <v>210</v>
      </c>
      <c r="AS186" s="253" t="s">
        <v>1140</v>
      </c>
      <c r="AT186" s="266" t="s">
        <v>250</v>
      </c>
      <c r="AU186" s="266" t="s">
        <v>200</v>
      </c>
      <c r="AV186" s="242"/>
      <c r="AW186" s="281" t="s">
        <v>213</v>
      </c>
      <c r="AX186" s="282" t="s">
        <v>213</v>
      </c>
      <c r="AY186" s="283" t="s">
        <v>213</v>
      </c>
      <c r="AZ186" s="283" t="s">
        <v>213</v>
      </c>
      <c r="BA186" s="284" t="s">
        <v>213</v>
      </c>
    </row>
    <row r="187" spans="1:53" ht="93" customHeight="1" x14ac:dyDescent="0.3">
      <c r="A187" s="243">
        <v>181</v>
      </c>
      <c r="B187" s="246" t="s">
        <v>1164</v>
      </c>
      <c r="C187" s="246" t="s">
        <v>1165</v>
      </c>
      <c r="D187" s="246" t="s">
        <v>1166</v>
      </c>
      <c r="E187" s="245" t="s">
        <v>1167</v>
      </c>
      <c r="F187" s="244" t="s">
        <v>1168</v>
      </c>
      <c r="G187" s="244">
        <v>2023</v>
      </c>
      <c r="H187" s="244" t="s">
        <v>1169</v>
      </c>
      <c r="I187" s="244" t="s">
        <v>1169</v>
      </c>
      <c r="J187" s="255" t="s">
        <v>1169</v>
      </c>
      <c r="K187" s="247" t="s">
        <v>1170</v>
      </c>
      <c r="L187" s="248" t="s">
        <v>1166</v>
      </c>
      <c r="M187" s="292" t="s">
        <v>169</v>
      </c>
      <c r="N187" s="261" t="s">
        <v>278</v>
      </c>
      <c r="O187" s="262">
        <v>1</v>
      </c>
      <c r="P187" s="261" t="s">
        <v>265</v>
      </c>
      <c r="Q187" s="262">
        <v>1</v>
      </c>
      <c r="R187" s="261" t="s">
        <v>265</v>
      </c>
      <c r="S187" s="262">
        <v>1</v>
      </c>
      <c r="T187" s="262">
        <v>1</v>
      </c>
      <c r="U187" s="261" t="s">
        <v>265</v>
      </c>
      <c r="V187" s="237" t="s">
        <v>480</v>
      </c>
      <c r="W187" s="250" t="s">
        <v>204</v>
      </c>
      <c r="X187" s="251" t="s">
        <v>204</v>
      </c>
      <c r="Y187" s="251" t="s">
        <v>204</v>
      </c>
      <c r="Z187" s="251" t="s">
        <v>213</v>
      </c>
      <c r="AA187" s="251" t="s">
        <v>213</v>
      </c>
      <c r="AB187" s="242" t="s">
        <v>282</v>
      </c>
      <c r="AC187" s="268" t="s">
        <v>194</v>
      </c>
      <c r="AD187" s="268" t="s">
        <v>205</v>
      </c>
      <c r="AE187" s="268" t="s">
        <v>215</v>
      </c>
      <c r="AF187" s="268" t="s">
        <v>197</v>
      </c>
      <c r="AG187" s="271">
        <v>44599</v>
      </c>
      <c r="AH187" s="271" t="s">
        <v>260</v>
      </c>
      <c r="AI187" s="271" t="s">
        <v>1171</v>
      </c>
      <c r="AJ187" s="271" t="s">
        <v>260</v>
      </c>
      <c r="AK187" s="271" t="s">
        <v>1171</v>
      </c>
      <c r="AL187" s="268" t="s">
        <v>253</v>
      </c>
      <c r="AM187" s="252" t="s">
        <v>662</v>
      </c>
      <c r="AN187" s="274" t="str">
        <f>IF(ISERROR(VLOOKUP(AL187,'Listas Ley Transparencia'!$H$3:$M$17,2,0)),"",VLOOKUP(AL187,'Listas Ley Transparencia'!$H$3:$M$17,2,0))</f>
        <v>El contenido público puede ser conocido y se limitará el acceso a solicitud a contenido reservado o clasificado</v>
      </c>
      <c r="AO187" s="275" t="str">
        <f>IF(ISERROR(VLOOKUP(AL187,'Listas Ley Transparencia'!$H$3:$M$17,3,0)),"",VLOOKUP(AL187,'Listas Ley Transparencia'!$H$3:$M$17,3,0))</f>
        <v>Información pública con restricción de acceso a la totalidad del contenido</v>
      </c>
      <c r="AP187" s="275" t="str">
        <f>IF(ISERROR(VLOOKUP(AL187,'Listas Ley Transparencia'!$H$3:$M$17,4,0)),"",VLOOKUP(AL187,'Listas Ley Transparencia'!$H$3:$M$17,4,0))</f>
        <v>Pública Reservada / Clasificada</v>
      </c>
      <c r="AQ187" s="276" t="str">
        <f>IF(ISERROR(VLOOKUP(AL187,'Listas Ley Transparencia'!$H$3:$M$17,6,0)),"",VLOOKUP(AL187,'Listas Ley Transparencia'!$H$3:$M$17,6,0))</f>
        <v>No Mayor a 15 años (Reservada) / Ilimitada Clasificada</v>
      </c>
      <c r="AR187" s="265" t="s">
        <v>200</v>
      </c>
      <c r="AS187" s="253" t="s">
        <v>480</v>
      </c>
      <c r="AT187" s="266" t="s">
        <v>250</v>
      </c>
      <c r="AU187" s="266" t="s">
        <v>236</v>
      </c>
      <c r="AV187" s="311"/>
      <c r="AW187" s="281" t="s">
        <v>213</v>
      </c>
      <c r="AX187" s="282" t="s">
        <v>213</v>
      </c>
      <c r="AY187" s="283" t="s">
        <v>213</v>
      </c>
      <c r="AZ187" s="283" t="s">
        <v>213</v>
      </c>
      <c r="BA187" s="284" t="str">
        <f t="shared" si="4"/>
        <v>No</v>
      </c>
    </row>
    <row r="188" spans="1:53" ht="93" customHeight="1" x14ac:dyDescent="0.3">
      <c r="A188" s="243">
        <v>182</v>
      </c>
      <c r="B188" s="246" t="s">
        <v>1172</v>
      </c>
      <c r="C188" s="246" t="s">
        <v>1165</v>
      </c>
      <c r="D188" s="246" t="s">
        <v>1173</v>
      </c>
      <c r="E188" s="245" t="s">
        <v>1174</v>
      </c>
      <c r="F188" s="244" t="s">
        <v>1168</v>
      </c>
      <c r="G188" s="244">
        <v>2023</v>
      </c>
      <c r="H188" s="244" t="s">
        <v>1169</v>
      </c>
      <c r="I188" s="244" t="s">
        <v>1169</v>
      </c>
      <c r="J188" s="255" t="s">
        <v>1169</v>
      </c>
      <c r="K188" s="247" t="s">
        <v>1170</v>
      </c>
      <c r="L188" s="248" t="s">
        <v>1173</v>
      </c>
      <c r="M188" s="292" t="s">
        <v>169</v>
      </c>
      <c r="N188" s="263" t="s">
        <v>276</v>
      </c>
      <c r="O188" s="262">
        <v>5</v>
      </c>
      <c r="P188" s="263" t="s">
        <v>263</v>
      </c>
      <c r="Q188" s="262">
        <v>5</v>
      </c>
      <c r="R188" s="263" t="s">
        <v>263</v>
      </c>
      <c r="S188" s="262">
        <v>5</v>
      </c>
      <c r="T188" s="264">
        <v>5</v>
      </c>
      <c r="U188" s="261" t="s">
        <v>263</v>
      </c>
      <c r="V188" s="249" t="s">
        <v>480</v>
      </c>
      <c r="W188" s="250" t="s">
        <v>204</v>
      </c>
      <c r="X188" s="251" t="s">
        <v>213</v>
      </c>
      <c r="Y188" s="251" t="s">
        <v>204</v>
      </c>
      <c r="Z188" s="251" t="s">
        <v>213</v>
      </c>
      <c r="AA188" s="251" t="s">
        <v>213</v>
      </c>
      <c r="AB188" s="242" t="s">
        <v>284</v>
      </c>
      <c r="AC188" s="268" t="s">
        <v>194</v>
      </c>
      <c r="AD188" s="268" t="s">
        <v>222</v>
      </c>
      <c r="AE188" s="268" t="s">
        <v>215</v>
      </c>
      <c r="AF188" s="268" t="s">
        <v>197</v>
      </c>
      <c r="AG188" s="271">
        <v>44564</v>
      </c>
      <c r="AH188" s="271" t="s">
        <v>260</v>
      </c>
      <c r="AI188" s="271" t="s">
        <v>1171</v>
      </c>
      <c r="AJ188" s="271" t="s">
        <v>260</v>
      </c>
      <c r="AK188" s="271" t="s">
        <v>1171</v>
      </c>
      <c r="AL188" s="268" t="s">
        <v>198</v>
      </c>
      <c r="AM188" s="252" t="s">
        <v>829</v>
      </c>
      <c r="AN188" s="274" t="str">
        <f>IF(ISERROR(VLOOKUP(AL188,'Listas Ley Transparencia'!$H$3:$M$17,2,0)),"",VLOOKUP(AL188,'Listas Ley Transparencia'!$H$3:$M$17,2,0))</f>
        <v>Información exceptuada por daño de derechos a personas naturales o jurídicas. Artículo 18 Ley 1712 de 2014</v>
      </c>
      <c r="AO188" s="275" t="str">
        <f>IF(ISERROR(VLOOKUP(AL188,'Listas Ley Transparencia'!$H$3:$M$17,3,0)),"",VLOOKUP(AL188,'Listas Ley Transparencia'!$H$3:$M$17,3,0))</f>
        <v>El derecho de toda persona a la intimidad, bajo las limitaciones propias que impone la condición de servidor publico, en concordancia con lo estipulado</v>
      </c>
      <c r="AP188" s="275" t="str">
        <f>IF(ISERROR(VLOOKUP(AL188,'Listas Ley Transparencia'!$H$3:$M$17,4,0)),"",VLOOKUP(AL188,'Listas Ley Transparencia'!$H$3:$M$17,4,0))</f>
        <v>Pública Clasificada</v>
      </c>
      <c r="AQ188" s="276" t="str">
        <f>IF(ISERROR(VLOOKUP(AL188,'Listas Ley Transparencia'!$H$3:$M$17,6,0)),"",VLOOKUP(AL188,'Listas Ley Transparencia'!$H$3:$M$17,6,0))</f>
        <v>Ilimitada</v>
      </c>
      <c r="AR188" s="265" t="s">
        <v>210</v>
      </c>
      <c r="AS188" s="253" t="s">
        <v>1190</v>
      </c>
      <c r="AT188" s="266" t="s">
        <v>250</v>
      </c>
      <c r="AU188" s="266" t="s">
        <v>236</v>
      </c>
      <c r="AV188" s="311"/>
      <c r="AW188" s="281" t="s">
        <v>213</v>
      </c>
      <c r="AX188" s="282" t="s">
        <v>213</v>
      </c>
      <c r="AY188" s="283" t="s">
        <v>213</v>
      </c>
      <c r="AZ188" s="283" t="s">
        <v>213</v>
      </c>
      <c r="BA188" s="284" t="str">
        <f t="shared" si="4"/>
        <v>No</v>
      </c>
    </row>
    <row r="189" spans="1:53" ht="93" customHeight="1" x14ac:dyDescent="0.3">
      <c r="A189" s="243">
        <v>183</v>
      </c>
      <c r="B189" s="246" t="s">
        <v>1175</v>
      </c>
      <c r="C189" s="246" t="s">
        <v>1165</v>
      </c>
      <c r="D189" s="246" t="s">
        <v>795</v>
      </c>
      <c r="E189" s="254" t="s">
        <v>1176</v>
      </c>
      <c r="F189" s="244" t="s">
        <v>1168</v>
      </c>
      <c r="G189" s="244">
        <v>2023</v>
      </c>
      <c r="H189" s="244" t="s">
        <v>1169</v>
      </c>
      <c r="I189" s="244" t="s">
        <v>1169</v>
      </c>
      <c r="J189" s="255" t="s">
        <v>1169</v>
      </c>
      <c r="K189" s="247" t="s">
        <v>797</v>
      </c>
      <c r="L189" s="248" t="s">
        <v>795</v>
      </c>
      <c r="M189" s="292" t="s">
        <v>169</v>
      </c>
      <c r="N189" s="263" t="s">
        <v>278</v>
      </c>
      <c r="O189" s="262">
        <v>1</v>
      </c>
      <c r="P189" s="263" t="s">
        <v>263</v>
      </c>
      <c r="Q189" s="262">
        <v>5</v>
      </c>
      <c r="R189" s="263" t="s">
        <v>263</v>
      </c>
      <c r="S189" s="262">
        <v>5</v>
      </c>
      <c r="T189" s="264">
        <v>5</v>
      </c>
      <c r="U189" s="261" t="s">
        <v>263</v>
      </c>
      <c r="V189" s="249" t="s">
        <v>480</v>
      </c>
      <c r="W189" s="250" t="s">
        <v>204</v>
      </c>
      <c r="X189" s="251" t="s">
        <v>204</v>
      </c>
      <c r="Y189" s="251" t="s">
        <v>213</v>
      </c>
      <c r="Z189" s="251" t="s">
        <v>213</v>
      </c>
      <c r="AA189" s="251" t="s">
        <v>213</v>
      </c>
      <c r="AB189" s="242" t="s">
        <v>282</v>
      </c>
      <c r="AC189" s="268" t="s">
        <v>194</v>
      </c>
      <c r="AD189" s="268" t="s">
        <v>222</v>
      </c>
      <c r="AE189" s="268" t="s">
        <v>215</v>
      </c>
      <c r="AF189" s="268" t="s">
        <v>207</v>
      </c>
      <c r="AG189" s="271">
        <v>44565</v>
      </c>
      <c r="AH189" s="271" t="s">
        <v>260</v>
      </c>
      <c r="AI189" s="271" t="s">
        <v>1171</v>
      </c>
      <c r="AJ189" s="271" t="s">
        <v>260</v>
      </c>
      <c r="AK189" s="271" t="s">
        <v>1171</v>
      </c>
      <c r="AL189" s="268" t="s">
        <v>198</v>
      </c>
      <c r="AM189" s="252" t="s">
        <v>1177</v>
      </c>
      <c r="AN189" s="274" t="str">
        <f>IF(ISERROR(VLOOKUP(AL189,'Listas Ley Transparencia'!$H$3:$M$17,2,0)),"",VLOOKUP(AL189,'Listas Ley Transparencia'!$H$3:$M$17,2,0))</f>
        <v>Información exceptuada por daño de derechos a personas naturales o jurídicas. Artículo 18 Ley 1712 de 2014</v>
      </c>
      <c r="AO189" s="275" t="str">
        <f>IF(ISERROR(VLOOKUP(AL189,'Listas Ley Transparencia'!$H$3:$M$17,3,0)),"",VLOOKUP(AL189,'Listas Ley Transparencia'!$H$3:$M$17,3,0))</f>
        <v>El derecho de toda persona a la intimidad, bajo las limitaciones propias que impone la condición de servidor publico, en concordancia con lo estipulado</v>
      </c>
      <c r="AP189" s="275" t="str">
        <f>IF(ISERROR(VLOOKUP(AL189,'Listas Ley Transparencia'!$H$3:$M$17,4,0)),"",VLOOKUP(AL189,'Listas Ley Transparencia'!$H$3:$M$17,4,0))</f>
        <v>Pública Clasificada</v>
      </c>
      <c r="AQ189" s="276" t="str">
        <f>IF(ISERROR(VLOOKUP(AL189,'Listas Ley Transparencia'!$H$3:$M$17,6,0)),"",VLOOKUP(AL189,'Listas Ley Transparencia'!$H$3:$M$17,6,0))</f>
        <v>Ilimitada</v>
      </c>
      <c r="AR189" s="265" t="s">
        <v>200</v>
      </c>
      <c r="AS189" s="253" t="s">
        <v>480</v>
      </c>
      <c r="AT189" s="266" t="s">
        <v>250</v>
      </c>
      <c r="AU189" s="266" t="s">
        <v>236</v>
      </c>
      <c r="AV189" s="311"/>
      <c r="AW189" s="281" t="s">
        <v>213</v>
      </c>
      <c r="AX189" s="282" t="s">
        <v>213</v>
      </c>
      <c r="AY189" s="283" t="s">
        <v>213</v>
      </c>
      <c r="AZ189" s="283" t="s">
        <v>213</v>
      </c>
      <c r="BA189" s="284" t="str">
        <f t="shared" si="4"/>
        <v>No</v>
      </c>
    </row>
    <row r="190" spans="1:53" ht="93" customHeight="1" x14ac:dyDescent="0.3">
      <c r="A190" s="243">
        <v>184</v>
      </c>
      <c r="B190" s="246" t="s">
        <v>1175</v>
      </c>
      <c r="C190" s="246" t="s">
        <v>1178</v>
      </c>
      <c r="D190" s="246" t="s">
        <v>1179</v>
      </c>
      <c r="E190" s="245" t="s">
        <v>1180</v>
      </c>
      <c r="F190" s="244" t="s">
        <v>1129</v>
      </c>
      <c r="G190" s="244">
        <v>2023</v>
      </c>
      <c r="H190" s="244" t="s">
        <v>1169</v>
      </c>
      <c r="I190" s="244" t="s">
        <v>1169</v>
      </c>
      <c r="J190" s="255" t="s">
        <v>1169</v>
      </c>
      <c r="K190" s="247" t="s">
        <v>797</v>
      </c>
      <c r="L190" s="248" t="s">
        <v>1179</v>
      </c>
      <c r="M190" s="292" t="s">
        <v>169</v>
      </c>
      <c r="N190" s="263" t="s">
        <v>278</v>
      </c>
      <c r="O190" s="262">
        <v>1</v>
      </c>
      <c r="P190" s="263" t="s">
        <v>263</v>
      </c>
      <c r="Q190" s="262">
        <v>5</v>
      </c>
      <c r="R190" s="263" t="s">
        <v>263</v>
      </c>
      <c r="S190" s="262">
        <v>5</v>
      </c>
      <c r="T190" s="264">
        <v>5</v>
      </c>
      <c r="U190" s="261" t="s">
        <v>263</v>
      </c>
      <c r="V190" s="249" t="s">
        <v>480</v>
      </c>
      <c r="W190" s="250" t="s">
        <v>204</v>
      </c>
      <c r="X190" s="251" t="s">
        <v>204</v>
      </c>
      <c r="Y190" s="251" t="s">
        <v>213</v>
      </c>
      <c r="Z190" s="251" t="s">
        <v>213</v>
      </c>
      <c r="AA190" s="251" t="s">
        <v>213</v>
      </c>
      <c r="AB190" s="242" t="s">
        <v>282</v>
      </c>
      <c r="AC190" s="268" t="s">
        <v>194</v>
      </c>
      <c r="AD190" s="268" t="s">
        <v>222</v>
      </c>
      <c r="AE190" s="268" t="s">
        <v>215</v>
      </c>
      <c r="AF190" s="268" t="s">
        <v>207</v>
      </c>
      <c r="AG190" s="271">
        <v>44565</v>
      </c>
      <c r="AH190" s="271" t="s">
        <v>260</v>
      </c>
      <c r="AI190" s="271" t="s">
        <v>1171</v>
      </c>
      <c r="AJ190" s="271" t="s">
        <v>260</v>
      </c>
      <c r="AK190" s="271" t="s">
        <v>1171</v>
      </c>
      <c r="AL190" s="268" t="s">
        <v>198</v>
      </c>
      <c r="AM190" s="252" t="s">
        <v>1177</v>
      </c>
      <c r="AN190" s="274" t="str">
        <f>IF(ISERROR(VLOOKUP(AL190,'Listas Ley Transparencia'!$H$3:$M$17,2,0)),"",VLOOKUP(AL190,'Listas Ley Transparencia'!$H$3:$M$17,2,0))</f>
        <v>Información exceptuada por daño de derechos a personas naturales o jurídicas. Artículo 18 Ley 1712 de 2014</v>
      </c>
      <c r="AO190" s="275" t="str">
        <f>IF(ISERROR(VLOOKUP(AL190,'Listas Ley Transparencia'!$H$3:$M$17,3,0)),"",VLOOKUP(AL190,'Listas Ley Transparencia'!$H$3:$M$17,3,0))</f>
        <v>El derecho de toda persona a la intimidad, bajo las limitaciones propias que impone la condición de servidor publico, en concordancia con lo estipulado</v>
      </c>
      <c r="AP190" s="275" t="str">
        <f>IF(ISERROR(VLOOKUP(AL190,'Listas Ley Transparencia'!$H$3:$M$17,4,0)),"",VLOOKUP(AL190,'Listas Ley Transparencia'!$H$3:$M$17,4,0))</f>
        <v>Pública Clasificada</v>
      </c>
      <c r="AQ190" s="276" t="str">
        <f>IF(ISERROR(VLOOKUP(AL190,'Listas Ley Transparencia'!$H$3:$M$17,6,0)),"",VLOOKUP(AL190,'Listas Ley Transparencia'!$H$3:$M$17,6,0))</f>
        <v>Ilimitada</v>
      </c>
      <c r="AR190" s="265" t="s">
        <v>200</v>
      </c>
      <c r="AS190" s="253" t="s">
        <v>480</v>
      </c>
      <c r="AT190" s="266" t="s">
        <v>250</v>
      </c>
      <c r="AU190" s="266" t="s">
        <v>236</v>
      </c>
      <c r="AV190" s="311"/>
      <c r="AW190" s="281" t="s">
        <v>213</v>
      </c>
      <c r="AX190" s="283" t="s">
        <v>213</v>
      </c>
      <c r="AY190" s="283" t="s">
        <v>213</v>
      </c>
      <c r="AZ190" s="283" t="s">
        <v>213</v>
      </c>
      <c r="BA190" s="284" t="str">
        <f t="shared" si="4"/>
        <v>No</v>
      </c>
    </row>
    <row r="191" spans="1:53" ht="93" customHeight="1" x14ac:dyDescent="0.3">
      <c r="A191" s="243">
        <v>185</v>
      </c>
      <c r="B191" s="246" t="s">
        <v>1175</v>
      </c>
      <c r="C191" s="246" t="s">
        <v>1165</v>
      </c>
      <c r="D191" s="246" t="s">
        <v>1127</v>
      </c>
      <c r="E191" s="254" t="s">
        <v>1181</v>
      </c>
      <c r="F191" s="244" t="s">
        <v>1168</v>
      </c>
      <c r="G191" s="244">
        <v>2023</v>
      </c>
      <c r="H191" s="244" t="s">
        <v>1169</v>
      </c>
      <c r="I191" s="244" t="s">
        <v>1169</v>
      </c>
      <c r="J191" s="244" t="s">
        <v>1169</v>
      </c>
      <c r="K191" s="247" t="s">
        <v>797</v>
      </c>
      <c r="L191" s="248" t="s">
        <v>1127</v>
      </c>
      <c r="M191" s="292" t="s">
        <v>169</v>
      </c>
      <c r="N191" s="263" t="s">
        <v>278</v>
      </c>
      <c r="O191" s="262">
        <v>1</v>
      </c>
      <c r="P191" s="263" t="s">
        <v>263</v>
      </c>
      <c r="Q191" s="262">
        <v>5</v>
      </c>
      <c r="R191" s="263" t="s">
        <v>263</v>
      </c>
      <c r="S191" s="262">
        <v>5</v>
      </c>
      <c r="T191" s="264">
        <v>5</v>
      </c>
      <c r="U191" s="263" t="s">
        <v>263</v>
      </c>
      <c r="V191" s="249" t="s">
        <v>480</v>
      </c>
      <c r="W191" s="250" t="s">
        <v>204</v>
      </c>
      <c r="X191" s="251" t="s">
        <v>204</v>
      </c>
      <c r="Y191" s="251" t="s">
        <v>213</v>
      </c>
      <c r="Z191" s="251" t="s">
        <v>213</v>
      </c>
      <c r="AA191" s="251" t="s">
        <v>213</v>
      </c>
      <c r="AB191" s="242" t="s">
        <v>282</v>
      </c>
      <c r="AC191" s="268" t="s">
        <v>194</v>
      </c>
      <c r="AD191" s="268" t="s">
        <v>222</v>
      </c>
      <c r="AE191" s="268" t="s">
        <v>215</v>
      </c>
      <c r="AF191" s="268" t="s">
        <v>207</v>
      </c>
      <c r="AG191" s="271">
        <v>44565</v>
      </c>
      <c r="AH191" s="271" t="s">
        <v>260</v>
      </c>
      <c r="AI191" s="271" t="s">
        <v>1171</v>
      </c>
      <c r="AJ191" s="271" t="s">
        <v>260</v>
      </c>
      <c r="AK191" s="271" t="s">
        <v>1171</v>
      </c>
      <c r="AL191" s="268" t="s">
        <v>241</v>
      </c>
      <c r="AM191" s="252" t="s">
        <v>1177</v>
      </c>
      <c r="AN191" s="274" t="str">
        <f>IF(ISERROR(VLOOKUP(AL191,'Listas Ley Transparencia'!$H$3:$M$17,2,0)),"",VLOOKUP(AL191,'Listas Ley Transparencia'!$H$3:$M$17,2,0))</f>
        <v>Información exceptuada por daño a los intereses públicos. Artículo 19 Ley 1712 de 2014</v>
      </c>
      <c r="AO191" s="275" t="str">
        <f>IF(ISERROR(VLOOKUP(AL191,'Listas Ley Transparencia'!$H$3:$M$17,3,0)),"",VLOOKUP(AL191,'Listas Ley Transparencia'!$H$3:$M$17,3,0))</f>
        <v>El debido proceso y la igualdad de las partes de los procesos judiciales</v>
      </c>
      <c r="AP191" s="275" t="str">
        <f>IF(ISERROR(VLOOKUP(AL191,'Listas Ley Transparencia'!$H$3:$M$17,4,0)),"",VLOOKUP(AL191,'Listas Ley Transparencia'!$H$3:$M$17,4,0))</f>
        <v>Pública Reservada</v>
      </c>
      <c r="AQ191" s="276" t="str">
        <f>IF(ISERROR(VLOOKUP(AL191,'Listas Ley Transparencia'!$H$3:$M$17,6,0)),"",VLOOKUP(AL191,'Listas Ley Transparencia'!$H$3:$M$17,6,0))</f>
        <v>No Mayor a 15 años</v>
      </c>
      <c r="AR191" s="265" t="s">
        <v>200</v>
      </c>
      <c r="AS191" s="253" t="s">
        <v>480</v>
      </c>
      <c r="AT191" s="266" t="s">
        <v>250</v>
      </c>
      <c r="AU191" s="266" t="s">
        <v>236</v>
      </c>
      <c r="AV191" s="311"/>
      <c r="AW191" s="281" t="s">
        <v>213</v>
      </c>
      <c r="AX191" s="282" t="s">
        <v>213</v>
      </c>
      <c r="AY191" s="283" t="s">
        <v>213</v>
      </c>
      <c r="AZ191" s="283" t="s">
        <v>213</v>
      </c>
      <c r="BA191" s="284" t="str">
        <f t="shared" si="4"/>
        <v>No</v>
      </c>
    </row>
    <row r="192" spans="1:53" ht="93" customHeight="1" x14ac:dyDescent="0.3">
      <c r="A192" s="243">
        <v>186</v>
      </c>
      <c r="B192" s="246" t="s">
        <v>1175</v>
      </c>
      <c r="C192" s="246" t="s">
        <v>1165</v>
      </c>
      <c r="D192" s="246" t="s">
        <v>1182</v>
      </c>
      <c r="E192" s="316" t="s">
        <v>1183</v>
      </c>
      <c r="F192" s="244" t="s">
        <v>1168</v>
      </c>
      <c r="G192" s="244">
        <v>2023</v>
      </c>
      <c r="H192" s="244" t="s">
        <v>1169</v>
      </c>
      <c r="I192" s="244" t="s">
        <v>1169</v>
      </c>
      <c r="J192" s="244" t="s">
        <v>554</v>
      </c>
      <c r="K192" s="247" t="s">
        <v>480</v>
      </c>
      <c r="L192" s="248" t="s">
        <v>480</v>
      </c>
      <c r="M192" s="292" t="s">
        <v>272</v>
      </c>
      <c r="N192" s="263" t="s">
        <v>276</v>
      </c>
      <c r="O192" s="262">
        <v>5</v>
      </c>
      <c r="P192" s="263" t="s">
        <v>263</v>
      </c>
      <c r="Q192" s="262">
        <v>5</v>
      </c>
      <c r="R192" s="263" t="s">
        <v>263</v>
      </c>
      <c r="S192" s="262">
        <v>5</v>
      </c>
      <c r="T192" s="264">
        <v>5</v>
      </c>
      <c r="U192" s="263" t="s">
        <v>263</v>
      </c>
      <c r="V192" s="249" t="s">
        <v>480</v>
      </c>
      <c r="W192" s="250" t="s">
        <v>204</v>
      </c>
      <c r="X192" s="251" t="s">
        <v>213</v>
      </c>
      <c r="Y192" s="251" t="s">
        <v>204</v>
      </c>
      <c r="Z192" s="251" t="s">
        <v>213</v>
      </c>
      <c r="AA192" s="251" t="s">
        <v>213</v>
      </c>
      <c r="AB192" s="242" t="s">
        <v>282</v>
      </c>
      <c r="AC192" s="268" t="s">
        <v>194</v>
      </c>
      <c r="AD192" s="268" t="s">
        <v>214</v>
      </c>
      <c r="AE192" s="268" t="s">
        <v>215</v>
      </c>
      <c r="AF192" s="268" t="s">
        <v>207</v>
      </c>
      <c r="AG192" s="271">
        <v>44565</v>
      </c>
      <c r="AH192" s="271" t="s">
        <v>260</v>
      </c>
      <c r="AI192" s="271" t="s">
        <v>1171</v>
      </c>
      <c r="AJ192" s="271" t="s">
        <v>260</v>
      </c>
      <c r="AK192" s="271" t="s">
        <v>1171</v>
      </c>
      <c r="AL192" s="268" t="s">
        <v>198</v>
      </c>
      <c r="AM192" s="252" t="s">
        <v>1177</v>
      </c>
      <c r="AN192" s="274" t="str">
        <f>IF(ISERROR(VLOOKUP(AL192,'Listas Ley Transparencia'!$H$3:$M$17,2,0)),"",VLOOKUP(AL192,'Listas Ley Transparencia'!$H$3:$M$17,2,0))</f>
        <v>Información exceptuada por daño de derechos a personas naturales o jurídicas. Artículo 18 Ley 1712 de 2014</v>
      </c>
      <c r="AO192" s="275" t="str">
        <f>IF(ISERROR(VLOOKUP(AL192,'Listas Ley Transparencia'!$H$3:$M$17,3,0)),"",VLOOKUP(AL192,'Listas Ley Transparencia'!$H$3:$M$17,3,0))</f>
        <v>El derecho de toda persona a la intimidad, bajo las limitaciones propias que impone la condición de servidor publico, en concordancia con lo estipulado</v>
      </c>
      <c r="AP192" s="275" t="str">
        <f>IF(ISERROR(VLOOKUP(AL192,'Listas Ley Transparencia'!$H$3:$M$17,4,0)),"",VLOOKUP(AL192,'Listas Ley Transparencia'!$H$3:$M$17,4,0))</f>
        <v>Pública Clasificada</v>
      </c>
      <c r="AQ192" s="276" t="str">
        <f>IF(ISERROR(VLOOKUP(AL192,'Listas Ley Transparencia'!$H$3:$M$17,6,0)),"",VLOOKUP(AL192,'Listas Ley Transparencia'!$H$3:$M$17,6,0))</f>
        <v>Ilimitada</v>
      </c>
      <c r="AR192" s="265" t="s">
        <v>210</v>
      </c>
      <c r="AS192" s="347">
        <v>44565</v>
      </c>
      <c r="AT192" s="266" t="s">
        <v>250</v>
      </c>
      <c r="AU192" s="266" t="s">
        <v>236</v>
      </c>
      <c r="AV192" s="242"/>
      <c r="AW192" s="281" t="s">
        <v>213</v>
      </c>
      <c r="AX192" s="282" t="s">
        <v>213</v>
      </c>
      <c r="AY192" s="283" t="s">
        <v>213</v>
      </c>
      <c r="AZ192" s="283" t="s">
        <v>213</v>
      </c>
      <c r="BA192" s="284" t="str">
        <f t="shared" si="4"/>
        <v>No</v>
      </c>
    </row>
    <row r="193" spans="1:53" ht="93" customHeight="1" x14ac:dyDescent="0.3">
      <c r="A193" s="243">
        <v>187</v>
      </c>
      <c r="B193" s="246" t="s">
        <v>1175</v>
      </c>
      <c r="C193" s="246" t="s">
        <v>480</v>
      </c>
      <c r="D193" s="246" t="s">
        <v>1184</v>
      </c>
      <c r="E193" s="254" t="s">
        <v>1185</v>
      </c>
      <c r="F193" s="244" t="s">
        <v>480</v>
      </c>
      <c r="G193" s="244">
        <v>2023</v>
      </c>
      <c r="H193" s="244" t="s">
        <v>1169</v>
      </c>
      <c r="I193" s="244" t="s">
        <v>1169</v>
      </c>
      <c r="J193" s="244" t="s">
        <v>1169</v>
      </c>
      <c r="K193" s="247" t="s">
        <v>480</v>
      </c>
      <c r="L193" s="248" t="s">
        <v>480</v>
      </c>
      <c r="M193" s="292" t="s">
        <v>185</v>
      </c>
      <c r="N193" s="263" t="s">
        <v>277</v>
      </c>
      <c r="O193" s="262">
        <v>3</v>
      </c>
      <c r="P193" s="263" t="s">
        <v>265</v>
      </c>
      <c r="Q193" s="262">
        <v>1</v>
      </c>
      <c r="R193" s="263" t="s">
        <v>265</v>
      </c>
      <c r="S193" s="262">
        <v>1</v>
      </c>
      <c r="T193" s="264">
        <v>3</v>
      </c>
      <c r="U193" s="263" t="s">
        <v>264</v>
      </c>
      <c r="V193" s="249" t="s">
        <v>480</v>
      </c>
      <c r="W193" s="250" t="s">
        <v>213</v>
      </c>
      <c r="X193" s="251" t="s">
        <v>213</v>
      </c>
      <c r="Y193" s="251" t="s">
        <v>213</v>
      </c>
      <c r="Z193" s="251" t="s">
        <v>213</v>
      </c>
      <c r="AA193" s="251" t="s">
        <v>213</v>
      </c>
      <c r="AB193" s="242" t="s">
        <v>200</v>
      </c>
      <c r="AC193" s="268" t="s">
        <v>194</v>
      </c>
      <c r="AD193" s="268" t="s">
        <v>205</v>
      </c>
      <c r="AE193" s="268" t="s">
        <v>221</v>
      </c>
      <c r="AF193" s="268" t="s">
        <v>207</v>
      </c>
      <c r="AG193" s="271" t="s">
        <v>1186</v>
      </c>
      <c r="AH193" s="271" t="s">
        <v>260</v>
      </c>
      <c r="AI193" s="271" t="s">
        <v>1171</v>
      </c>
      <c r="AJ193" s="271" t="s">
        <v>366</v>
      </c>
      <c r="AK193" s="271" t="s">
        <v>480</v>
      </c>
      <c r="AL193" s="268" t="s">
        <v>198</v>
      </c>
      <c r="AM193" s="252" t="s">
        <v>1177</v>
      </c>
      <c r="AN193" s="274" t="str">
        <f>IF(ISERROR(VLOOKUP(AL193,'Listas Ley Transparencia'!$H$3:$M$17,2,0)),"",VLOOKUP(AL193,'Listas Ley Transparencia'!$H$3:$M$17,2,0))</f>
        <v>Información exceptuada por daño de derechos a personas naturales o jurídicas. Artículo 18 Ley 1712 de 2014</v>
      </c>
      <c r="AO193" s="275" t="str">
        <f>IF(ISERROR(VLOOKUP(AL193,'Listas Ley Transparencia'!$H$3:$M$17,3,0)),"",VLOOKUP(AL193,'Listas Ley Transparencia'!$H$3:$M$17,3,0))</f>
        <v>El derecho de toda persona a la intimidad, bajo las limitaciones propias que impone la condición de servidor publico, en concordancia con lo estipulado</v>
      </c>
      <c r="AP193" s="275" t="str">
        <f>IF(ISERROR(VLOOKUP(AL193,'Listas Ley Transparencia'!$H$3:$M$17,4,0)),"",VLOOKUP(AL193,'Listas Ley Transparencia'!$H$3:$M$17,4,0))</f>
        <v>Pública Clasificada</v>
      </c>
      <c r="AQ193" s="276" t="str">
        <f>IF(ISERROR(VLOOKUP(AL193,'Listas Ley Transparencia'!$H$3:$M$17,6,0)),"",VLOOKUP(AL193,'Listas Ley Transparencia'!$H$3:$M$17,6,0))</f>
        <v>Ilimitada</v>
      </c>
      <c r="AR193" s="265" t="s">
        <v>210</v>
      </c>
      <c r="AS193" s="253">
        <v>44564</v>
      </c>
      <c r="AT193" s="266" t="s">
        <v>250</v>
      </c>
      <c r="AU193" s="266" t="s">
        <v>231</v>
      </c>
      <c r="AV193" s="251"/>
      <c r="AW193" s="281" t="s">
        <v>213</v>
      </c>
      <c r="AX193" s="282" t="s">
        <v>213</v>
      </c>
      <c r="AY193" s="283" t="s">
        <v>213</v>
      </c>
      <c r="AZ193" s="283" t="s">
        <v>213</v>
      </c>
      <c r="BA193" s="284" t="str">
        <f t="shared" si="4"/>
        <v>No</v>
      </c>
    </row>
    <row r="194" spans="1:53" ht="93" customHeight="1" x14ac:dyDescent="0.3">
      <c r="A194" s="243">
        <v>188</v>
      </c>
      <c r="B194" s="246" t="s">
        <v>1175</v>
      </c>
      <c r="C194" s="246" t="s">
        <v>480</v>
      </c>
      <c r="D194" s="246" t="s">
        <v>1187</v>
      </c>
      <c r="E194" s="245" t="s">
        <v>1188</v>
      </c>
      <c r="F194" s="244" t="s">
        <v>480</v>
      </c>
      <c r="G194" s="244">
        <v>2023</v>
      </c>
      <c r="H194" s="244" t="s">
        <v>1169</v>
      </c>
      <c r="I194" s="244" t="s">
        <v>1169</v>
      </c>
      <c r="J194" s="244" t="s">
        <v>554</v>
      </c>
      <c r="K194" s="247" t="s">
        <v>480</v>
      </c>
      <c r="L194" s="248" t="s">
        <v>480</v>
      </c>
      <c r="M194" s="292" t="s">
        <v>185</v>
      </c>
      <c r="N194" s="263" t="s">
        <v>277</v>
      </c>
      <c r="O194" s="262">
        <v>3</v>
      </c>
      <c r="P194" s="263" t="s">
        <v>263</v>
      </c>
      <c r="Q194" s="262">
        <v>5</v>
      </c>
      <c r="R194" s="263" t="s">
        <v>263</v>
      </c>
      <c r="S194" s="262">
        <v>5</v>
      </c>
      <c r="T194" s="264">
        <v>5</v>
      </c>
      <c r="U194" s="263" t="s">
        <v>263</v>
      </c>
      <c r="V194" s="249" t="s">
        <v>480</v>
      </c>
      <c r="W194" s="250" t="s">
        <v>204</v>
      </c>
      <c r="X194" s="251" t="s">
        <v>213</v>
      </c>
      <c r="Y194" s="251" t="s">
        <v>204</v>
      </c>
      <c r="Z194" s="251" t="s">
        <v>213</v>
      </c>
      <c r="AA194" s="251" t="s">
        <v>204</v>
      </c>
      <c r="AB194" s="242" t="s">
        <v>284</v>
      </c>
      <c r="AC194" s="268" t="s">
        <v>194</v>
      </c>
      <c r="AD194" s="268" t="s">
        <v>214</v>
      </c>
      <c r="AE194" s="268" t="s">
        <v>221</v>
      </c>
      <c r="AF194" s="268" t="s">
        <v>200</v>
      </c>
      <c r="AG194" s="271">
        <v>44565</v>
      </c>
      <c r="AH194" s="271" t="s">
        <v>260</v>
      </c>
      <c r="AI194" s="271" t="s">
        <v>1171</v>
      </c>
      <c r="AJ194" s="271" t="s">
        <v>260</v>
      </c>
      <c r="AK194" s="271" t="s">
        <v>1171</v>
      </c>
      <c r="AL194" s="268" t="s">
        <v>198</v>
      </c>
      <c r="AM194" s="252" t="s">
        <v>1177</v>
      </c>
      <c r="AN194" s="274" t="str">
        <f>IF(ISERROR(VLOOKUP(AL194,'Listas Ley Transparencia'!$H$3:$M$17,2,0)),"",VLOOKUP(AL194,'Listas Ley Transparencia'!$H$3:$M$17,2,0))</f>
        <v>Información exceptuada por daño de derechos a personas naturales o jurídicas. Artículo 18 Ley 1712 de 2014</v>
      </c>
      <c r="AO194" s="275" t="str">
        <f>IF(ISERROR(VLOOKUP(AL194,'Listas Ley Transparencia'!$H$3:$M$17,3,0)),"",VLOOKUP(AL194,'Listas Ley Transparencia'!$H$3:$M$17,3,0))</f>
        <v>El derecho de toda persona a la intimidad, bajo las limitaciones propias que impone la condición de servidor publico, en concordancia con lo estipulado</v>
      </c>
      <c r="AP194" s="275" t="str">
        <f>IF(ISERROR(VLOOKUP(AL194,'Listas Ley Transparencia'!$H$3:$M$17,4,0)),"",VLOOKUP(AL194,'Listas Ley Transparencia'!$H$3:$M$17,4,0))</f>
        <v>Pública Clasificada</v>
      </c>
      <c r="AQ194" s="276" t="str">
        <f>IF(ISERROR(VLOOKUP(AL194,'Listas Ley Transparencia'!$H$3:$M$17,6,0)),"",VLOOKUP(AL194,'Listas Ley Transparencia'!$H$3:$M$17,6,0))</f>
        <v>Ilimitada</v>
      </c>
      <c r="AR194" s="265" t="s">
        <v>210</v>
      </c>
      <c r="AS194" s="253">
        <v>44564</v>
      </c>
      <c r="AT194" s="266" t="s">
        <v>250</v>
      </c>
      <c r="AU194" s="266" t="s">
        <v>231</v>
      </c>
      <c r="AV194" s="251"/>
      <c r="AW194" s="281" t="s">
        <v>213</v>
      </c>
      <c r="AX194" s="282" t="s">
        <v>213</v>
      </c>
      <c r="AY194" s="283" t="s">
        <v>213</v>
      </c>
      <c r="AZ194" s="283" t="s">
        <v>213</v>
      </c>
      <c r="BA194" s="284" t="str">
        <f t="shared" si="4"/>
        <v>No</v>
      </c>
    </row>
    <row r="195" spans="1:53" ht="93" customHeight="1" x14ac:dyDescent="0.3">
      <c r="A195" s="243">
        <v>189</v>
      </c>
      <c r="B195" s="246" t="s">
        <v>1175</v>
      </c>
      <c r="C195" s="246" t="s">
        <v>480</v>
      </c>
      <c r="D195" s="246" t="s">
        <v>1189</v>
      </c>
      <c r="E195" s="245" t="s">
        <v>806</v>
      </c>
      <c r="F195" s="244" t="s">
        <v>480</v>
      </c>
      <c r="G195" s="244">
        <v>2023</v>
      </c>
      <c r="H195" s="244" t="s">
        <v>1169</v>
      </c>
      <c r="I195" s="244" t="s">
        <v>1169</v>
      </c>
      <c r="J195" s="244" t="s">
        <v>1169</v>
      </c>
      <c r="K195" s="247" t="s">
        <v>480</v>
      </c>
      <c r="L195" s="248" t="s">
        <v>480</v>
      </c>
      <c r="M195" s="292" t="s">
        <v>270</v>
      </c>
      <c r="N195" s="263" t="s">
        <v>276</v>
      </c>
      <c r="O195" s="262">
        <v>5</v>
      </c>
      <c r="P195" s="263" t="s">
        <v>263</v>
      </c>
      <c r="Q195" s="262">
        <v>5</v>
      </c>
      <c r="R195" s="263" t="s">
        <v>263</v>
      </c>
      <c r="S195" s="262">
        <v>5</v>
      </c>
      <c r="T195" s="264">
        <v>5</v>
      </c>
      <c r="U195" s="263" t="s">
        <v>263</v>
      </c>
      <c r="V195" s="249" t="s">
        <v>480</v>
      </c>
      <c r="W195" s="250" t="s">
        <v>204</v>
      </c>
      <c r="X195" s="251" t="s">
        <v>204</v>
      </c>
      <c r="Y195" s="251" t="s">
        <v>204</v>
      </c>
      <c r="Z195" s="251" t="s">
        <v>213</v>
      </c>
      <c r="AA195" s="251" t="s">
        <v>213</v>
      </c>
      <c r="AB195" s="242" t="s">
        <v>284</v>
      </c>
      <c r="AC195" s="268" t="s">
        <v>200</v>
      </c>
      <c r="AD195" s="268" t="s">
        <v>200</v>
      </c>
      <c r="AE195" s="268" t="s">
        <v>244</v>
      </c>
      <c r="AF195" s="268" t="s">
        <v>200</v>
      </c>
      <c r="AG195" s="268" t="s">
        <v>480</v>
      </c>
      <c r="AH195" s="271" t="s">
        <v>260</v>
      </c>
      <c r="AI195" s="271" t="s">
        <v>1171</v>
      </c>
      <c r="AJ195" s="271" t="s">
        <v>366</v>
      </c>
      <c r="AK195" s="271" t="s">
        <v>480</v>
      </c>
      <c r="AL195" s="268" t="s">
        <v>198</v>
      </c>
      <c r="AM195" s="252" t="s">
        <v>1177</v>
      </c>
      <c r="AN195" s="274" t="str">
        <f>IF(ISERROR(VLOOKUP(AL195,'Listas Ley Transparencia'!$H$3:$M$17,2,0)),"",VLOOKUP(AL195,'Listas Ley Transparencia'!$H$3:$M$17,2,0))</f>
        <v>Información exceptuada por daño de derechos a personas naturales o jurídicas. Artículo 18 Ley 1712 de 2014</v>
      </c>
      <c r="AO195" s="275" t="str">
        <f>IF(ISERROR(VLOOKUP(AL195,'Listas Ley Transparencia'!$H$3:$M$17,3,0)),"",VLOOKUP(AL195,'Listas Ley Transparencia'!$H$3:$M$17,3,0))</f>
        <v>El derecho de toda persona a la intimidad, bajo las limitaciones propias que impone la condición de servidor publico, en concordancia con lo estipulado</v>
      </c>
      <c r="AP195" s="275" t="str">
        <f>IF(ISERROR(VLOOKUP(AL195,'Listas Ley Transparencia'!$H$3:$M$17,4,0)),"",VLOOKUP(AL195,'Listas Ley Transparencia'!$H$3:$M$17,4,0))</f>
        <v>Pública Clasificada</v>
      </c>
      <c r="AQ195" s="276" t="str">
        <f>IF(ISERROR(VLOOKUP(AL195,'Listas Ley Transparencia'!$H$3:$M$17,6,0)),"",VLOOKUP(AL195,'Listas Ley Transparencia'!$H$3:$M$17,6,0))</f>
        <v>Ilimitada</v>
      </c>
      <c r="AR195" s="265" t="s">
        <v>210</v>
      </c>
      <c r="AS195" s="348">
        <v>44564</v>
      </c>
      <c r="AT195" s="266" t="s">
        <v>250</v>
      </c>
      <c r="AU195" s="266" t="s">
        <v>200</v>
      </c>
      <c r="AV195" s="242"/>
      <c r="AW195" s="281" t="s">
        <v>200</v>
      </c>
      <c r="AX195" s="282" t="s">
        <v>213</v>
      </c>
      <c r="AY195" s="283" t="s">
        <v>213</v>
      </c>
      <c r="AZ195" s="283" t="s">
        <v>213</v>
      </c>
      <c r="BA195" s="284" t="str">
        <f t="shared" ref="BA195:BA228" si="5">IF(OR(AX195="Si",AY195="Si",AZ195="Si"),"Si","No")</f>
        <v>No</v>
      </c>
    </row>
    <row r="196" spans="1:53" ht="93" customHeight="1" x14ac:dyDescent="0.3">
      <c r="A196" s="243">
        <v>190</v>
      </c>
      <c r="B196" s="244" t="s">
        <v>1191</v>
      </c>
      <c r="C196" s="246" t="s">
        <v>1192</v>
      </c>
      <c r="D196" s="244" t="s">
        <v>1193</v>
      </c>
      <c r="E196" s="245" t="s">
        <v>1194</v>
      </c>
      <c r="F196" s="244" t="s">
        <v>1195</v>
      </c>
      <c r="G196" s="244">
        <v>2023</v>
      </c>
      <c r="H196" s="244" t="s">
        <v>1196</v>
      </c>
      <c r="I196" s="244" t="s">
        <v>1196</v>
      </c>
      <c r="J196" s="349" t="s">
        <v>1196</v>
      </c>
      <c r="K196" s="247" t="s">
        <v>851</v>
      </c>
      <c r="L196" s="248" t="s">
        <v>1193</v>
      </c>
      <c r="M196" s="260" t="s">
        <v>169</v>
      </c>
      <c r="N196" s="261" t="s">
        <v>277</v>
      </c>
      <c r="O196" s="262">
        <v>3</v>
      </c>
      <c r="P196" s="261" t="s">
        <v>263</v>
      </c>
      <c r="Q196" s="262">
        <v>5</v>
      </c>
      <c r="R196" s="261" t="s">
        <v>263</v>
      </c>
      <c r="S196" s="262">
        <v>5</v>
      </c>
      <c r="T196" s="262">
        <v>5</v>
      </c>
      <c r="U196" s="261" t="s">
        <v>263</v>
      </c>
      <c r="V196" s="237" t="s">
        <v>1197</v>
      </c>
      <c r="W196" s="250" t="s">
        <v>213</v>
      </c>
      <c r="X196" s="251" t="s">
        <v>213</v>
      </c>
      <c r="Y196" s="251" t="s">
        <v>213</v>
      </c>
      <c r="Z196" s="251" t="s">
        <v>213</v>
      </c>
      <c r="AA196" s="251" t="s">
        <v>213</v>
      </c>
      <c r="AB196" s="242" t="s">
        <v>200</v>
      </c>
      <c r="AC196" s="268" t="s">
        <v>194</v>
      </c>
      <c r="AD196" s="268" t="s">
        <v>214</v>
      </c>
      <c r="AE196" s="268" t="s">
        <v>434</v>
      </c>
      <c r="AF196" s="268" t="s">
        <v>216</v>
      </c>
      <c r="AG196" s="271" t="s">
        <v>1198</v>
      </c>
      <c r="AH196" s="271" t="s">
        <v>353</v>
      </c>
      <c r="AI196" s="294" t="s">
        <v>480</v>
      </c>
      <c r="AJ196" s="271" t="s">
        <v>353</v>
      </c>
      <c r="AK196" s="293" t="s">
        <v>480</v>
      </c>
      <c r="AL196" s="268" t="s">
        <v>217</v>
      </c>
      <c r="AM196" s="252"/>
      <c r="AN196" s="274" t="str">
        <f>IF(ISERROR(VLOOKUP(AL196,'Listas Ley Transparencia'!$H$3:$M$17,2,0)),"",VLOOKUP(AL196,'Listas Ley Transparencia'!$H$3:$M$17,2,0))</f>
        <v>Información exceptuada por daño de derechos a personas naturales o jurídicas. Artículo 18 Ley 1712 de 2014</v>
      </c>
      <c r="AO196" s="275" t="str">
        <f>IF(ISERROR(VLOOKUP(AL196,'Listas Ley Transparencia'!$H$3:$M$17,3,0)),"",VLOOKUP(AL196,'Listas Ley Transparencia'!$H$3:$M$17,3,0))</f>
        <v>Los secretos comerciales, industriales y profesionales, así como los estipulados en el parágrafo del Artículo 77 de la Ley 1474 de 2011</v>
      </c>
      <c r="AP196" s="275" t="str">
        <f>IF(ISERROR(VLOOKUP(AL196,'Listas Ley Transparencia'!$H$3:$M$17,4,0)),"",VLOOKUP(AL196,'Listas Ley Transparencia'!$H$3:$M$17,4,0))</f>
        <v>Pública Clasificada</v>
      </c>
      <c r="AQ196" s="276" t="str">
        <f>IF(ISERROR(VLOOKUP(AL196,'Listas Ley Transparencia'!$H$3:$M$17,6,0)),"",VLOOKUP(AL196,'Listas Ley Transparencia'!$H$3:$M$17,6,0))</f>
        <v>Ilimitada</v>
      </c>
      <c r="AR196" s="250" t="s">
        <v>218</v>
      </c>
      <c r="AS196" s="253" t="s">
        <v>1220</v>
      </c>
      <c r="AT196" s="266" t="s">
        <v>250</v>
      </c>
      <c r="AU196" s="266" t="s">
        <v>231</v>
      </c>
      <c r="AV196" s="251"/>
      <c r="AW196" s="281" t="s">
        <v>213</v>
      </c>
      <c r="AX196" s="282" t="s">
        <v>213</v>
      </c>
      <c r="AY196" s="283" t="s">
        <v>213</v>
      </c>
      <c r="AZ196" s="283" t="s">
        <v>213</v>
      </c>
      <c r="BA196" s="284" t="str">
        <f t="shared" si="5"/>
        <v>No</v>
      </c>
    </row>
    <row r="197" spans="1:53" ht="93" customHeight="1" x14ac:dyDescent="0.3">
      <c r="A197" s="243">
        <v>191</v>
      </c>
      <c r="B197" s="244" t="s">
        <v>1191</v>
      </c>
      <c r="C197" s="246" t="s">
        <v>1192</v>
      </c>
      <c r="D197" s="244" t="s">
        <v>1199</v>
      </c>
      <c r="E197" s="245" t="s">
        <v>1200</v>
      </c>
      <c r="F197" s="244" t="s">
        <v>1195</v>
      </c>
      <c r="G197" s="244">
        <v>2023</v>
      </c>
      <c r="H197" s="244" t="s">
        <v>1196</v>
      </c>
      <c r="I197" s="244" t="s">
        <v>1196</v>
      </c>
      <c r="J197" s="349" t="s">
        <v>1196</v>
      </c>
      <c r="K197" s="247" t="s">
        <v>700</v>
      </c>
      <c r="L197" s="248" t="s">
        <v>1199</v>
      </c>
      <c r="M197" s="260" t="s">
        <v>169</v>
      </c>
      <c r="N197" s="263" t="s">
        <v>277</v>
      </c>
      <c r="O197" s="262">
        <v>3</v>
      </c>
      <c r="P197" s="263" t="s">
        <v>263</v>
      </c>
      <c r="Q197" s="262">
        <v>5</v>
      </c>
      <c r="R197" s="263" t="s">
        <v>263</v>
      </c>
      <c r="S197" s="262">
        <v>5</v>
      </c>
      <c r="T197" s="264">
        <v>5</v>
      </c>
      <c r="U197" s="261" t="s">
        <v>263</v>
      </c>
      <c r="V197" s="249" t="s">
        <v>1201</v>
      </c>
      <c r="W197" s="250" t="s">
        <v>213</v>
      </c>
      <c r="X197" s="251" t="s">
        <v>213</v>
      </c>
      <c r="Y197" s="251" t="s">
        <v>213</v>
      </c>
      <c r="Z197" s="251" t="s">
        <v>213</v>
      </c>
      <c r="AA197" s="251" t="s">
        <v>213</v>
      </c>
      <c r="AB197" s="242" t="s">
        <v>200</v>
      </c>
      <c r="AC197" s="268" t="s">
        <v>194</v>
      </c>
      <c r="AD197" s="268" t="s">
        <v>229</v>
      </c>
      <c r="AE197" s="268" t="s">
        <v>215</v>
      </c>
      <c r="AF197" s="268" t="s">
        <v>216</v>
      </c>
      <c r="AG197" s="271" t="s">
        <v>1202</v>
      </c>
      <c r="AH197" s="271" t="s">
        <v>353</v>
      </c>
      <c r="AI197" s="294" t="s">
        <v>480</v>
      </c>
      <c r="AJ197" s="271" t="s">
        <v>353</v>
      </c>
      <c r="AK197" s="293" t="s">
        <v>480</v>
      </c>
      <c r="AL197" s="268" t="s">
        <v>217</v>
      </c>
      <c r="AM197" s="252"/>
      <c r="AN197" s="274" t="str">
        <f>IF(ISERROR(VLOOKUP(AL197,'Listas Ley Transparencia'!$H$3:$M$17,2,0)),"",VLOOKUP(AL197,'Listas Ley Transparencia'!$H$3:$M$17,2,0))</f>
        <v>Información exceptuada por daño de derechos a personas naturales o jurídicas. Artículo 18 Ley 1712 de 2014</v>
      </c>
      <c r="AO197" s="275" t="str">
        <f>IF(ISERROR(VLOOKUP(AL197,'Listas Ley Transparencia'!$H$3:$M$17,3,0)),"",VLOOKUP(AL197,'Listas Ley Transparencia'!$H$3:$M$17,3,0))</f>
        <v>Los secretos comerciales, industriales y profesionales, así como los estipulados en el parágrafo del Artículo 77 de la Ley 1474 de 2011</v>
      </c>
      <c r="AP197" s="275" t="str">
        <f>IF(ISERROR(VLOOKUP(AL197,'Listas Ley Transparencia'!$H$3:$M$17,4,0)),"",VLOOKUP(AL197,'Listas Ley Transparencia'!$H$3:$M$17,4,0))</f>
        <v>Pública Clasificada</v>
      </c>
      <c r="AQ197" s="276" t="str">
        <f>IF(ISERROR(VLOOKUP(AL197,'Listas Ley Transparencia'!$H$3:$M$17,6,0)),"",VLOOKUP(AL197,'Listas Ley Transparencia'!$H$3:$M$17,6,0))</f>
        <v>Ilimitada</v>
      </c>
      <c r="AR197" s="250" t="s">
        <v>218</v>
      </c>
      <c r="AS197" s="253" t="s">
        <v>1221</v>
      </c>
      <c r="AT197" s="266" t="s">
        <v>250</v>
      </c>
      <c r="AU197" s="266" t="s">
        <v>231</v>
      </c>
      <c r="AV197" s="251"/>
      <c r="AW197" s="281" t="s">
        <v>213</v>
      </c>
      <c r="AX197" s="282" t="s">
        <v>213</v>
      </c>
      <c r="AY197" s="283" t="s">
        <v>213</v>
      </c>
      <c r="AZ197" s="283" t="s">
        <v>213</v>
      </c>
      <c r="BA197" s="284" t="str">
        <f t="shared" si="5"/>
        <v>No</v>
      </c>
    </row>
    <row r="198" spans="1:53" ht="93" customHeight="1" x14ac:dyDescent="0.3">
      <c r="A198" s="243">
        <v>192</v>
      </c>
      <c r="B198" s="244" t="s">
        <v>1191</v>
      </c>
      <c r="C198" s="246" t="s">
        <v>1192</v>
      </c>
      <c r="D198" s="246" t="s">
        <v>1203</v>
      </c>
      <c r="E198" s="254" t="s">
        <v>1204</v>
      </c>
      <c r="F198" s="244" t="s">
        <v>1195</v>
      </c>
      <c r="G198" s="244">
        <v>2023</v>
      </c>
      <c r="H198" s="244" t="s">
        <v>1196</v>
      </c>
      <c r="I198" s="255" t="s">
        <v>1205</v>
      </c>
      <c r="J198" s="349" t="s">
        <v>1196</v>
      </c>
      <c r="K198" s="247" t="s">
        <v>851</v>
      </c>
      <c r="L198" s="246" t="s">
        <v>1193</v>
      </c>
      <c r="M198" s="260" t="s">
        <v>169</v>
      </c>
      <c r="N198" s="263" t="s">
        <v>277</v>
      </c>
      <c r="O198" s="262">
        <v>3</v>
      </c>
      <c r="P198" s="263" t="s">
        <v>263</v>
      </c>
      <c r="Q198" s="262">
        <v>5</v>
      </c>
      <c r="R198" s="263" t="s">
        <v>263</v>
      </c>
      <c r="S198" s="262">
        <v>5</v>
      </c>
      <c r="T198" s="264">
        <v>5</v>
      </c>
      <c r="U198" s="261" t="s">
        <v>263</v>
      </c>
      <c r="V198" s="237" t="s">
        <v>1197</v>
      </c>
      <c r="W198" s="250" t="s">
        <v>204</v>
      </c>
      <c r="X198" s="251" t="s">
        <v>213</v>
      </c>
      <c r="Y198" s="251" t="s">
        <v>213</v>
      </c>
      <c r="Z198" s="251" t="s">
        <v>204</v>
      </c>
      <c r="AA198" s="251" t="s">
        <v>204</v>
      </c>
      <c r="AB198" s="242" t="s">
        <v>284</v>
      </c>
      <c r="AC198" s="268" t="s">
        <v>194</v>
      </c>
      <c r="AD198" s="268" t="s">
        <v>214</v>
      </c>
      <c r="AE198" s="268" t="s">
        <v>221</v>
      </c>
      <c r="AF198" s="268" t="s">
        <v>216</v>
      </c>
      <c r="AG198" s="271" t="s">
        <v>1202</v>
      </c>
      <c r="AH198" s="271" t="s">
        <v>353</v>
      </c>
      <c r="AI198" s="294" t="s">
        <v>480</v>
      </c>
      <c r="AJ198" s="271" t="s">
        <v>353</v>
      </c>
      <c r="AK198" s="293" t="s">
        <v>480</v>
      </c>
      <c r="AL198" s="268" t="s">
        <v>217</v>
      </c>
      <c r="AM198" s="252"/>
      <c r="AN198" s="274" t="str">
        <f>IF(ISERROR(VLOOKUP(AL198,'Listas Ley Transparencia'!$H$3:$M$17,2,0)),"",VLOOKUP(AL198,'Listas Ley Transparencia'!$H$3:$M$17,2,0))</f>
        <v>Información exceptuada por daño de derechos a personas naturales o jurídicas. Artículo 18 Ley 1712 de 2014</v>
      </c>
      <c r="AO198" s="275" t="str">
        <f>IF(ISERROR(VLOOKUP(AL198,'Listas Ley Transparencia'!$H$3:$M$17,3,0)),"",VLOOKUP(AL198,'Listas Ley Transparencia'!$H$3:$M$17,3,0))</f>
        <v>Los secretos comerciales, industriales y profesionales, así como los estipulados en el parágrafo del Artículo 77 de la Ley 1474 de 2011</v>
      </c>
      <c r="AP198" s="275" t="str">
        <f>IF(ISERROR(VLOOKUP(AL198,'Listas Ley Transparencia'!$H$3:$M$17,4,0)),"",VLOOKUP(AL198,'Listas Ley Transparencia'!$H$3:$M$17,4,0))</f>
        <v>Pública Clasificada</v>
      </c>
      <c r="AQ198" s="276" t="str">
        <f>IF(ISERROR(VLOOKUP(AL198,'Listas Ley Transparencia'!$H$3:$M$17,6,0)),"",VLOOKUP(AL198,'Listas Ley Transparencia'!$H$3:$M$17,6,0))</f>
        <v>Ilimitada</v>
      </c>
      <c r="AR198" s="265" t="s">
        <v>218</v>
      </c>
      <c r="AS198" s="253" t="s">
        <v>1221</v>
      </c>
      <c r="AT198" s="266" t="s">
        <v>250</v>
      </c>
      <c r="AU198" s="266" t="s">
        <v>231</v>
      </c>
      <c r="AV198" s="251"/>
      <c r="AW198" s="281" t="s">
        <v>213</v>
      </c>
      <c r="AX198" s="282" t="s">
        <v>213</v>
      </c>
      <c r="AY198" s="283" t="s">
        <v>213</v>
      </c>
      <c r="AZ198" s="283" t="s">
        <v>213</v>
      </c>
      <c r="BA198" s="284" t="str">
        <f t="shared" si="5"/>
        <v>No</v>
      </c>
    </row>
    <row r="199" spans="1:53" ht="93" customHeight="1" x14ac:dyDescent="0.3">
      <c r="A199" s="243">
        <v>193</v>
      </c>
      <c r="B199" s="244" t="s">
        <v>1191</v>
      </c>
      <c r="C199" s="246" t="s">
        <v>1192</v>
      </c>
      <c r="D199" s="246" t="s">
        <v>1206</v>
      </c>
      <c r="E199" s="254" t="s">
        <v>1207</v>
      </c>
      <c r="F199" s="244" t="s">
        <v>1195</v>
      </c>
      <c r="G199" s="244">
        <v>2023</v>
      </c>
      <c r="H199" s="244" t="s">
        <v>1196</v>
      </c>
      <c r="I199" s="244" t="s">
        <v>1196</v>
      </c>
      <c r="J199" s="244" t="s">
        <v>1196</v>
      </c>
      <c r="K199" s="247" t="s">
        <v>851</v>
      </c>
      <c r="L199" s="246" t="s">
        <v>1193</v>
      </c>
      <c r="M199" s="260" t="s">
        <v>169</v>
      </c>
      <c r="N199" s="263" t="s">
        <v>277</v>
      </c>
      <c r="O199" s="262">
        <v>3</v>
      </c>
      <c r="P199" s="263" t="s">
        <v>263</v>
      </c>
      <c r="Q199" s="262">
        <v>5</v>
      </c>
      <c r="R199" s="263" t="s">
        <v>263</v>
      </c>
      <c r="S199" s="262">
        <v>5</v>
      </c>
      <c r="T199" s="264">
        <v>5</v>
      </c>
      <c r="U199" s="261" t="s">
        <v>263</v>
      </c>
      <c r="V199" s="237" t="s">
        <v>1208</v>
      </c>
      <c r="W199" s="250" t="s">
        <v>204</v>
      </c>
      <c r="X199" s="251" t="s">
        <v>213</v>
      </c>
      <c r="Y199" s="251" t="s">
        <v>213</v>
      </c>
      <c r="Z199" s="251" t="s">
        <v>204</v>
      </c>
      <c r="AA199" s="251" t="s">
        <v>204</v>
      </c>
      <c r="AB199" s="242" t="s">
        <v>284</v>
      </c>
      <c r="AC199" s="268" t="s">
        <v>194</v>
      </c>
      <c r="AD199" s="268" t="s">
        <v>214</v>
      </c>
      <c r="AE199" s="268" t="s">
        <v>221</v>
      </c>
      <c r="AF199" s="268" t="s">
        <v>216</v>
      </c>
      <c r="AG199" s="271" t="s">
        <v>1202</v>
      </c>
      <c r="AH199" s="271" t="s">
        <v>353</v>
      </c>
      <c r="AI199" s="294" t="s">
        <v>480</v>
      </c>
      <c r="AJ199" s="271" t="s">
        <v>353</v>
      </c>
      <c r="AK199" s="293" t="s">
        <v>480</v>
      </c>
      <c r="AL199" s="268" t="s">
        <v>217</v>
      </c>
      <c r="AM199" s="252"/>
      <c r="AN199" s="274" t="str">
        <f>IF(ISERROR(VLOOKUP(AL199,'Listas Ley Transparencia'!$H$3:$M$17,2,0)),"",VLOOKUP(AL199,'Listas Ley Transparencia'!$H$3:$M$17,2,0))</f>
        <v>Información exceptuada por daño de derechos a personas naturales o jurídicas. Artículo 18 Ley 1712 de 2014</v>
      </c>
      <c r="AO199" s="275" t="str">
        <f>IF(ISERROR(VLOOKUP(AL199,'Listas Ley Transparencia'!$H$3:$M$17,3,0)),"",VLOOKUP(AL199,'Listas Ley Transparencia'!$H$3:$M$17,3,0))</f>
        <v>Los secretos comerciales, industriales y profesionales, así como los estipulados en el parágrafo del Artículo 77 de la Ley 1474 de 2011</v>
      </c>
      <c r="AP199" s="275" t="str">
        <f>IF(ISERROR(VLOOKUP(AL199,'Listas Ley Transparencia'!$H$3:$M$17,4,0)),"",VLOOKUP(AL199,'Listas Ley Transparencia'!$H$3:$M$17,4,0))</f>
        <v>Pública Clasificada</v>
      </c>
      <c r="AQ199" s="276" t="str">
        <f>IF(ISERROR(VLOOKUP(AL199,'Listas Ley Transparencia'!$H$3:$M$17,6,0)),"",VLOOKUP(AL199,'Listas Ley Transparencia'!$H$3:$M$17,6,0))</f>
        <v>Ilimitada</v>
      </c>
      <c r="AR199" s="265" t="s">
        <v>218</v>
      </c>
      <c r="AS199" s="253" t="s">
        <v>1221</v>
      </c>
      <c r="AT199" s="266" t="s">
        <v>250</v>
      </c>
      <c r="AU199" s="266" t="s">
        <v>231</v>
      </c>
      <c r="AV199" s="251"/>
      <c r="AW199" s="281" t="s">
        <v>213</v>
      </c>
      <c r="AX199" s="282" t="s">
        <v>213</v>
      </c>
      <c r="AY199" s="283" t="s">
        <v>213</v>
      </c>
      <c r="AZ199" s="283" t="s">
        <v>213</v>
      </c>
      <c r="BA199" s="284" t="str">
        <f t="shared" si="5"/>
        <v>No</v>
      </c>
    </row>
    <row r="200" spans="1:53" ht="93" customHeight="1" x14ac:dyDescent="0.3">
      <c r="A200" s="243">
        <v>194</v>
      </c>
      <c r="B200" s="244" t="s">
        <v>1191</v>
      </c>
      <c r="C200" s="246" t="s">
        <v>1192</v>
      </c>
      <c r="D200" s="244" t="s">
        <v>1209</v>
      </c>
      <c r="E200" s="245" t="s">
        <v>1210</v>
      </c>
      <c r="F200" s="244" t="s">
        <v>1195</v>
      </c>
      <c r="G200" s="244">
        <v>2023</v>
      </c>
      <c r="H200" s="244" t="s">
        <v>1196</v>
      </c>
      <c r="I200" s="244" t="s">
        <v>1196</v>
      </c>
      <c r="J200" s="244" t="s">
        <v>1196</v>
      </c>
      <c r="K200" s="247" t="s">
        <v>480</v>
      </c>
      <c r="L200" s="246" t="s">
        <v>480</v>
      </c>
      <c r="M200" s="260" t="s">
        <v>269</v>
      </c>
      <c r="N200" s="263" t="s">
        <v>277</v>
      </c>
      <c r="O200" s="262">
        <v>3</v>
      </c>
      <c r="P200" s="263" t="s">
        <v>263</v>
      </c>
      <c r="Q200" s="262">
        <v>5</v>
      </c>
      <c r="R200" s="263" t="s">
        <v>263</v>
      </c>
      <c r="S200" s="262">
        <v>5</v>
      </c>
      <c r="T200" s="264">
        <v>5</v>
      </c>
      <c r="U200" s="263" t="s">
        <v>263</v>
      </c>
      <c r="V200" s="249" t="s">
        <v>1211</v>
      </c>
      <c r="W200" s="250" t="s">
        <v>204</v>
      </c>
      <c r="X200" s="251" t="s">
        <v>213</v>
      </c>
      <c r="Y200" s="251" t="s">
        <v>213</v>
      </c>
      <c r="Z200" s="251" t="s">
        <v>204</v>
      </c>
      <c r="AA200" s="251" t="s">
        <v>204</v>
      </c>
      <c r="AB200" s="242" t="s">
        <v>284</v>
      </c>
      <c r="AC200" s="268" t="s">
        <v>194</v>
      </c>
      <c r="AD200" s="268" t="s">
        <v>214</v>
      </c>
      <c r="AE200" s="268" t="s">
        <v>221</v>
      </c>
      <c r="AF200" s="268" t="s">
        <v>216</v>
      </c>
      <c r="AG200" s="271" t="s">
        <v>1202</v>
      </c>
      <c r="AH200" s="271" t="s">
        <v>353</v>
      </c>
      <c r="AI200" s="294" t="s">
        <v>480</v>
      </c>
      <c r="AJ200" s="271" t="s">
        <v>353</v>
      </c>
      <c r="AK200" s="293" t="s">
        <v>480</v>
      </c>
      <c r="AL200" s="268" t="s">
        <v>217</v>
      </c>
      <c r="AM200" s="252"/>
      <c r="AN200" s="274" t="str">
        <f>IF(ISERROR(VLOOKUP(AL200,'Listas Ley Transparencia'!$H$3:$M$17,2,0)),"",VLOOKUP(AL200,'Listas Ley Transparencia'!$H$3:$M$17,2,0))</f>
        <v>Información exceptuada por daño de derechos a personas naturales o jurídicas. Artículo 18 Ley 1712 de 2014</v>
      </c>
      <c r="AO200" s="275" t="str">
        <f>IF(ISERROR(VLOOKUP(AL200,'Listas Ley Transparencia'!$H$3:$M$17,3,0)),"",VLOOKUP(AL200,'Listas Ley Transparencia'!$H$3:$M$17,3,0))</f>
        <v>Los secretos comerciales, industriales y profesionales, así como los estipulados en el parágrafo del Artículo 77 de la Ley 1474 de 2011</v>
      </c>
      <c r="AP200" s="275" t="str">
        <f>IF(ISERROR(VLOOKUP(AL200,'Listas Ley Transparencia'!$H$3:$M$17,4,0)),"",VLOOKUP(AL200,'Listas Ley Transparencia'!$H$3:$M$17,4,0))</f>
        <v>Pública Clasificada</v>
      </c>
      <c r="AQ200" s="276" t="str">
        <f>IF(ISERROR(VLOOKUP(AL200,'Listas Ley Transparencia'!$H$3:$M$17,6,0)),"",VLOOKUP(AL200,'Listas Ley Transparencia'!$H$3:$M$17,6,0))</f>
        <v>Ilimitada</v>
      </c>
      <c r="AR200" s="265" t="s">
        <v>218</v>
      </c>
      <c r="AS200" s="253" t="s">
        <v>1221</v>
      </c>
      <c r="AT200" s="266" t="s">
        <v>250</v>
      </c>
      <c r="AU200" s="266" t="s">
        <v>231</v>
      </c>
      <c r="AV200" s="242"/>
      <c r="AW200" s="281" t="s">
        <v>213</v>
      </c>
      <c r="AX200" s="282" t="s">
        <v>213</v>
      </c>
      <c r="AY200" s="283" t="s">
        <v>213</v>
      </c>
      <c r="AZ200" s="283" t="s">
        <v>213</v>
      </c>
      <c r="BA200" s="284" t="str">
        <f t="shared" si="5"/>
        <v>No</v>
      </c>
    </row>
    <row r="201" spans="1:53" ht="93" customHeight="1" x14ac:dyDescent="0.3">
      <c r="A201" s="243">
        <v>195</v>
      </c>
      <c r="B201" s="244" t="s">
        <v>1191</v>
      </c>
      <c r="C201" s="246" t="s">
        <v>1192</v>
      </c>
      <c r="D201" s="246" t="s">
        <v>1212</v>
      </c>
      <c r="E201" s="254" t="s">
        <v>1213</v>
      </c>
      <c r="F201" s="244" t="s">
        <v>1195</v>
      </c>
      <c r="G201" s="244">
        <v>2023</v>
      </c>
      <c r="H201" s="244" t="s">
        <v>1196</v>
      </c>
      <c r="I201" s="244" t="s">
        <v>1196</v>
      </c>
      <c r="J201" s="244" t="s">
        <v>1196</v>
      </c>
      <c r="K201" s="247" t="s">
        <v>480</v>
      </c>
      <c r="L201" s="246" t="s">
        <v>480</v>
      </c>
      <c r="M201" s="260" t="s">
        <v>272</v>
      </c>
      <c r="N201" s="263" t="s">
        <v>277</v>
      </c>
      <c r="O201" s="262">
        <v>3</v>
      </c>
      <c r="P201" s="263" t="s">
        <v>263</v>
      </c>
      <c r="Q201" s="262">
        <v>5</v>
      </c>
      <c r="R201" s="263" t="s">
        <v>263</v>
      </c>
      <c r="S201" s="262">
        <v>5</v>
      </c>
      <c r="T201" s="264">
        <v>5</v>
      </c>
      <c r="U201" s="263" t="s">
        <v>263</v>
      </c>
      <c r="V201" s="249" t="s">
        <v>1214</v>
      </c>
      <c r="W201" s="250" t="s">
        <v>204</v>
      </c>
      <c r="X201" s="251" t="s">
        <v>213</v>
      </c>
      <c r="Y201" s="251" t="s">
        <v>213</v>
      </c>
      <c r="Z201" s="251" t="s">
        <v>204</v>
      </c>
      <c r="AA201" s="251" t="s">
        <v>204</v>
      </c>
      <c r="AB201" s="242" t="s">
        <v>284</v>
      </c>
      <c r="AC201" s="268" t="s">
        <v>194</v>
      </c>
      <c r="AD201" s="268" t="s">
        <v>214</v>
      </c>
      <c r="AE201" s="268" t="s">
        <v>221</v>
      </c>
      <c r="AF201" s="268" t="s">
        <v>216</v>
      </c>
      <c r="AG201" s="271" t="s">
        <v>1202</v>
      </c>
      <c r="AH201" s="271" t="s">
        <v>353</v>
      </c>
      <c r="AI201" s="294" t="s">
        <v>480</v>
      </c>
      <c r="AJ201" s="271" t="s">
        <v>353</v>
      </c>
      <c r="AK201" s="293" t="s">
        <v>480</v>
      </c>
      <c r="AL201" s="268" t="s">
        <v>217</v>
      </c>
      <c r="AM201" s="252"/>
      <c r="AN201" s="274" t="str">
        <f>IF(ISERROR(VLOOKUP(AL201,'Listas Ley Transparencia'!$H$3:$M$17,2,0)),"",VLOOKUP(AL201,'Listas Ley Transparencia'!$H$3:$M$17,2,0))</f>
        <v>Información exceptuada por daño de derechos a personas naturales o jurídicas. Artículo 18 Ley 1712 de 2014</v>
      </c>
      <c r="AO201" s="275" t="str">
        <f>IF(ISERROR(VLOOKUP(AL201,'Listas Ley Transparencia'!$H$3:$M$17,3,0)),"",VLOOKUP(AL201,'Listas Ley Transparencia'!$H$3:$M$17,3,0))</f>
        <v>Los secretos comerciales, industriales y profesionales, así como los estipulados en el parágrafo del Artículo 77 de la Ley 1474 de 2011</v>
      </c>
      <c r="AP201" s="275" t="str">
        <f>IF(ISERROR(VLOOKUP(AL201,'Listas Ley Transparencia'!$H$3:$M$17,4,0)),"",VLOOKUP(AL201,'Listas Ley Transparencia'!$H$3:$M$17,4,0))</f>
        <v>Pública Clasificada</v>
      </c>
      <c r="AQ201" s="276" t="str">
        <f>IF(ISERROR(VLOOKUP(AL201,'Listas Ley Transparencia'!$H$3:$M$17,6,0)),"",VLOOKUP(AL201,'Listas Ley Transparencia'!$H$3:$M$17,6,0))</f>
        <v>Ilimitada</v>
      </c>
      <c r="AR201" s="265" t="s">
        <v>218</v>
      </c>
      <c r="AS201" s="253" t="s">
        <v>1221</v>
      </c>
      <c r="AT201" s="266" t="s">
        <v>250</v>
      </c>
      <c r="AU201" s="266" t="s">
        <v>231</v>
      </c>
      <c r="AV201" s="242"/>
      <c r="AW201" s="281" t="s">
        <v>213</v>
      </c>
      <c r="AX201" s="282" t="s">
        <v>213</v>
      </c>
      <c r="AY201" s="283" t="s">
        <v>213</v>
      </c>
      <c r="AZ201" s="283" t="s">
        <v>213</v>
      </c>
      <c r="BA201" s="284" t="str">
        <f t="shared" si="5"/>
        <v>No</v>
      </c>
    </row>
    <row r="202" spans="1:53" ht="93" customHeight="1" x14ac:dyDescent="0.3">
      <c r="A202" s="243">
        <v>196</v>
      </c>
      <c r="B202" s="244" t="s">
        <v>1191</v>
      </c>
      <c r="C202" s="246" t="s">
        <v>1215</v>
      </c>
      <c r="D202" s="246" t="s">
        <v>1216</v>
      </c>
      <c r="E202" s="245" t="s">
        <v>1217</v>
      </c>
      <c r="F202" s="244" t="s">
        <v>1218</v>
      </c>
      <c r="G202" s="244">
        <v>2023</v>
      </c>
      <c r="H202" s="244" t="s">
        <v>1196</v>
      </c>
      <c r="I202" s="244" t="s">
        <v>1196</v>
      </c>
      <c r="J202" s="244" t="s">
        <v>1196</v>
      </c>
      <c r="K202" s="247" t="s">
        <v>480</v>
      </c>
      <c r="L202" s="246" t="s">
        <v>480</v>
      </c>
      <c r="M202" s="260" t="s">
        <v>270</v>
      </c>
      <c r="N202" s="263" t="s">
        <v>277</v>
      </c>
      <c r="O202" s="262">
        <v>3</v>
      </c>
      <c r="P202" s="263" t="s">
        <v>263</v>
      </c>
      <c r="Q202" s="262">
        <v>5</v>
      </c>
      <c r="R202" s="263" t="s">
        <v>263</v>
      </c>
      <c r="S202" s="262">
        <v>5</v>
      </c>
      <c r="T202" s="264">
        <v>5</v>
      </c>
      <c r="U202" s="263" t="s">
        <v>263</v>
      </c>
      <c r="V202" s="249" t="s">
        <v>1219</v>
      </c>
      <c r="W202" s="250" t="s">
        <v>200</v>
      </c>
      <c r="X202" s="251" t="s">
        <v>200</v>
      </c>
      <c r="Y202" s="251" t="s">
        <v>200</v>
      </c>
      <c r="Z202" s="251" t="s">
        <v>200</v>
      </c>
      <c r="AA202" s="251" t="s">
        <v>200</v>
      </c>
      <c r="AB202" s="242" t="s">
        <v>200</v>
      </c>
      <c r="AC202" s="268" t="s">
        <v>200</v>
      </c>
      <c r="AD202" s="268" t="s">
        <v>200</v>
      </c>
      <c r="AE202" s="268" t="s">
        <v>244</v>
      </c>
      <c r="AF202" s="268" t="s">
        <v>200</v>
      </c>
      <c r="AG202" s="268" t="s">
        <v>480</v>
      </c>
      <c r="AH202" s="271" t="s">
        <v>353</v>
      </c>
      <c r="AI202" s="294" t="s">
        <v>480</v>
      </c>
      <c r="AJ202" s="271" t="s">
        <v>353</v>
      </c>
      <c r="AK202" s="293" t="s">
        <v>480</v>
      </c>
      <c r="AL202" s="268" t="s">
        <v>217</v>
      </c>
      <c r="AM202" s="252"/>
      <c r="AN202" s="274" t="str">
        <f>IF(ISERROR(VLOOKUP(AL202,'Listas Ley Transparencia'!$H$3:$M$17,2,0)),"",VLOOKUP(AL202,'Listas Ley Transparencia'!$H$3:$M$17,2,0))</f>
        <v>Información exceptuada por daño de derechos a personas naturales o jurídicas. Artículo 18 Ley 1712 de 2014</v>
      </c>
      <c r="AO202" s="275" t="str">
        <f>IF(ISERROR(VLOOKUP(AL202,'Listas Ley Transparencia'!$H$3:$M$17,3,0)),"",VLOOKUP(AL202,'Listas Ley Transparencia'!$H$3:$M$17,3,0))</f>
        <v>Los secretos comerciales, industriales y profesionales, así como los estipulados en el parágrafo del Artículo 77 de la Ley 1474 de 2011</v>
      </c>
      <c r="AP202" s="275" t="str">
        <f>IF(ISERROR(VLOOKUP(AL202,'Listas Ley Transparencia'!$H$3:$M$17,4,0)),"",VLOOKUP(AL202,'Listas Ley Transparencia'!$H$3:$M$17,4,0))</f>
        <v>Pública Clasificada</v>
      </c>
      <c r="AQ202" s="276" t="str">
        <f>IF(ISERROR(VLOOKUP(AL202,'Listas Ley Transparencia'!$H$3:$M$17,6,0)),"",VLOOKUP(AL202,'Listas Ley Transparencia'!$H$3:$M$17,6,0))</f>
        <v>Ilimitada</v>
      </c>
      <c r="AR202" s="265" t="s">
        <v>200</v>
      </c>
      <c r="AS202" s="251" t="s">
        <v>480</v>
      </c>
      <c r="AT202" s="266" t="s">
        <v>250</v>
      </c>
      <c r="AU202" s="266" t="s">
        <v>200</v>
      </c>
      <c r="AV202" s="242"/>
      <c r="AW202" s="281" t="s">
        <v>200</v>
      </c>
      <c r="AX202" s="282" t="s">
        <v>213</v>
      </c>
      <c r="AY202" s="283" t="s">
        <v>213</v>
      </c>
      <c r="AZ202" s="283" t="s">
        <v>213</v>
      </c>
      <c r="BA202" s="284" t="str">
        <f t="shared" si="5"/>
        <v>No</v>
      </c>
    </row>
    <row r="203" spans="1:53" ht="93" customHeight="1" x14ac:dyDescent="0.3">
      <c r="A203" s="243">
        <v>197</v>
      </c>
      <c r="B203" s="246" t="s">
        <v>1222</v>
      </c>
      <c r="C203" s="246" t="s">
        <v>1223</v>
      </c>
      <c r="D203" s="246" t="s">
        <v>1224</v>
      </c>
      <c r="E203" s="245" t="s">
        <v>1225</v>
      </c>
      <c r="F203" s="246" t="s">
        <v>1226</v>
      </c>
      <c r="G203" s="244">
        <v>2023</v>
      </c>
      <c r="H203" s="246" t="s">
        <v>1227</v>
      </c>
      <c r="I203" s="255" t="s">
        <v>1227</v>
      </c>
      <c r="J203" s="255" t="s">
        <v>1227</v>
      </c>
      <c r="K203" s="247" t="s">
        <v>851</v>
      </c>
      <c r="L203" s="248" t="s">
        <v>1224</v>
      </c>
      <c r="M203" s="292" t="s">
        <v>169</v>
      </c>
      <c r="N203" s="261" t="s">
        <v>277</v>
      </c>
      <c r="O203" s="262">
        <f>IFERROR(VLOOKUP(N203,'[3]Listas Generales'!$B$25:$C$29,2,0),0)</f>
        <v>3</v>
      </c>
      <c r="P203" s="261" t="s">
        <v>264</v>
      </c>
      <c r="Q203" s="262">
        <f>IFERROR(VLOOKUP(P203,'[3]Listas Generales'!$B$32:$C$36,2,0),0)</f>
        <v>3</v>
      </c>
      <c r="R203" s="261" t="s">
        <v>265</v>
      </c>
      <c r="S203" s="262">
        <f>IFERROR(VLOOKUP(R203,'[3]Listas Generales'!$B$40:$C$44,2,0),0)</f>
        <v>1</v>
      </c>
      <c r="T203" s="262">
        <f>IF(OR(O203=0,Q203=0,S203=0),0,IF(AND(O203=1,Q203=1,S203=1),1,(IF(OR(AND(O203=5,Q203=5),AND(Q203=5,S203=5),AND(O203=5,S203=5),AND(O203=5,Q203=5,S203=5)),5,3))))</f>
        <v>3</v>
      </c>
      <c r="U203" s="261" t="str">
        <f>IFERROR(VLOOKUP(T203,'[3]Listas Generales'!$B$4:$C$7,2,0),"-")</f>
        <v>Medio</v>
      </c>
      <c r="V203" s="237" t="s">
        <v>480</v>
      </c>
      <c r="W203" s="250" t="s">
        <v>213</v>
      </c>
      <c r="X203" s="251" t="s">
        <v>213</v>
      </c>
      <c r="Y203" s="251" t="s">
        <v>213</v>
      </c>
      <c r="Z203" s="251" t="s">
        <v>213</v>
      </c>
      <c r="AA203" s="251" t="s">
        <v>213</v>
      </c>
      <c r="AB203" s="242" t="s">
        <v>282</v>
      </c>
      <c r="AC203" s="268" t="s">
        <v>194</v>
      </c>
      <c r="AD203" s="268" t="s">
        <v>214</v>
      </c>
      <c r="AE203" s="268" t="s">
        <v>434</v>
      </c>
      <c r="AF203" s="268" t="s">
        <v>216</v>
      </c>
      <c r="AG203" s="271" t="s">
        <v>1228</v>
      </c>
      <c r="AH203" s="271" t="s">
        <v>1229</v>
      </c>
      <c r="AI203" s="294" t="s">
        <v>480</v>
      </c>
      <c r="AJ203" s="271" t="s">
        <v>1229</v>
      </c>
      <c r="AK203" s="293" t="s">
        <v>480</v>
      </c>
      <c r="AL203" s="268" t="s">
        <v>238</v>
      </c>
      <c r="AM203" s="252" t="s">
        <v>1230</v>
      </c>
      <c r="AN203" s="274" t="str">
        <f>IF(ISERROR(VLOOKUP(AL203,'Listas Ley Transparencia'!$H$3:$M$17,2,0)),"",VLOOKUP(AL203,'Listas Ley Transparencia'!$H$3:$M$17,2,0))</f>
        <v>Información exceptuada por daño a los intereses públicos. Artículo 19 Ley 1712 de 2014</v>
      </c>
      <c r="AO203" s="275" t="str">
        <f>IF(ISERROR(VLOOKUP(AL203,'Listas Ley Transparencia'!$H$3:$M$17,3,0)),"",VLOOKUP(AL203,'Listas Ley Transparencia'!$H$3:$M$17,3,0))</f>
        <v>La prevención, investigación y persecución de delitos y las faltas disciplinarias, mientras que no se haga efectiva la medida de aseguramiento o se formule pliego de cargos, según el caso.</v>
      </c>
      <c r="AP203" s="275" t="str">
        <f>IF(ISERROR(VLOOKUP(AL203,'Listas Ley Transparencia'!$H$3:$M$17,4,0)),"",VLOOKUP(AL203,'Listas Ley Transparencia'!$H$3:$M$17,4,0))</f>
        <v>Pública Reservada</v>
      </c>
      <c r="AQ203" s="276" t="str">
        <f>IF(ISERROR(VLOOKUP(AL203,'Listas Ley Transparencia'!$H$3:$M$17,6,0)),"",VLOOKUP(AL203,'Listas Ley Transparencia'!$H$3:$M$17,6,0))</f>
        <v>No Mayor a 15 años</v>
      </c>
      <c r="AR203" s="265" t="s">
        <v>218</v>
      </c>
      <c r="AS203" s="253" t="s">
        <v>1265</v>
      </c>
      <c r="AT203" s="266" t="s">
        <v>250</v>
      </c>
      <c r="AU203" s="266" t="s">
        <v>167</v>
      </c>
      <c r="AV203" s="251"/>
      <c r="AW203" s="281" t="s">
        <v>213</v>
      </c>
      <c r="AX203" s="282" t="s">
        <v>213</v>
      </c>
      <c r="AY203" s="283" t="s">
        <v>213</v>
      </c>
      <c r="AZ203" s="283" t="s">
        <v>213</v>
      </c>
      <c r="BA203" s="284" t="str">
        <f t="shared" si="5"/>
        <v>No</v>
      </c>
    </row>
    <row r="204" spans="1:53" ht="93" customHeight="1" x14ac:dyDescent="0.3">
      <c r="A204" s="243">
        <v>198</v>
      </c>
      <c r="B204" s="246" t="s">
        <v>1222</v>
      </c>
      <c r="C204" s="246" t="s">
        <v>1231</v>
      </c>
      <c r="D204" s="246" t="s">
        <v>1232</v>
      </c>
      <c r="E204" s="245" t="s">
        <v>1233</v>
      </c>
      <c r="F204" s="246" t="s">
        <v>1226</v>
      </c>
      <c r="G204" s="244">
        <v>2023</v>
      </c>
      <c r="H204" s="246" t="s">
        <v>1227</v>
      </c>
      <c r="I204" s="255" t="s">
        <v>1227</v>
      </c>
      <c r="J204" s="255" t="s">
        <v>1227</v>
      </c>
      <c r="K204" s="247" t="s">
        <v>1234</v>
      </c>
      <c r="L204" s="248" t="s">
        <v>1232</v>
      </c>
      <c r="M204" s="292" t="s">
        <v>169</v>
      </c>
      <c r="N204" s="263" t="s">
        <v>276</v>
      </c>
      <c r="O204" s="262">
        <f>IFERROR(VLOOKUP(N204,'[3]Listas Generales'!$B$25:$C$29,2,0),0)</f>
        <v>5</v>
      </c>
      <c r="P204" s="263" t="s">
        <v>264</v>
      </c>
      <c r="Q204" s="262">
        <f>IFERROR(VLOOKUP(P204,'[3]Listas Generales'!$B$32:$C$36,2,0),0)</f>
        <v>3</v>
      </c>
      <c r="R204" s="263" t="s">
        <v>264</v>
      </c>
      <c r="S204" s="262">
        <f>IFERROR(VLOOKUP(R204,'[3]Listas Generales'!$B$40:$C$44,2,0),0)</f>
        <v>3</v>
      </c>
      <c r="T204" s="264">
        <f t="shared" ref="T204:T214" si="6">IF(OR(O204=0,Q204=0,S204=0),0,IF(AND(O204=1,Q204=1,S204=1),1,(IF(OR(AND(O204=5,Q204=5),AND(Q204=5,S204=5),AND(O204=5,S204=5),AND(O204=5,Q204=5,S204=5)),5,3))))</f>
        <v>3</v>
      </c>
      <c r="U204" s="261" t="str">
        <f>IFERROR(VLOOKUP(T204,'[3]Listas Generales'!$B$4:$C$7,2,0),"-")</f>
        <v>Medio</v>
      </c>
      <c r="V204" s="249" t="s">
        <v>480</v>
      </c>
      <c r="W204" s="250" t="s">
        <v>204</v>
      </c>
      <c r="X204" s="251" t="s">
        <v>213</v>
      </c>
      <c r="Y204" s="251" t="s">
        <v>204</v>
      </c>
      <c r="Z204" s="251" t="s">
        <v>213</v>
      </c>
      <c r="AA204" s="251" t="s">
        <v>204</v>
      </c>
      <c r="AB204" s="242" t="s">
        <v>284</v>
      </c>
      <c r="AC204" s="268" t="s">
        <v>194</v>
      </c>
      <c r="AD204" s="268" t="s">
        <v>222</v>
      </c>
      <c r="AE204" s="268" t="s">
        <v>215</v>
      </c>
      <c r="AF204" s="268" t="s">
        <v>207</v>
      </c>
      <c r="AG204" s="271" t="s">
        <v>1235</v>
      </c>
      <c r="AH204" s="271" t="s">
        <v>1229</v>
      </c>
      <c r="AI204" s="294" t="s">
        <v>480</v>
      </c>
      <c r="AJ204" s="271" t="s">
        <v>1229</v>
      </c>
      <c r="AK204" s="293" t="s">
        <v>480</v>
      </c>
      <c r="AL204" s="268" t="s">
        <v>238</v>
      </c>
      <c r="AM204" s="252" t="s">
        <v>1230</v>
      </c>
      <c r="AN204" s="274" t="str">
        <f>IF(ISERROR(VLOOKUP(AL204,'Listas Ley Transparencia'!$H$3:$M$17,2,0)),"",VLOOKUP(AL204,'Listas Ley Transparencia'!$H$3:$M$17,2,0))</f>
        <v>Información exceptuada por daño a los intereses públicos. Artículo 19 Ley 1712 de 2014</v>
      </c>
      <c r="AO204" s="275" t="str">
        <f>IF(ISERROR(VLOOKUP(AL204,'Listas Ley Transparencia'!$H$3:$M$17,3,0)),"",VLOOKUP(AL204,'Listas Ley Transparencia'!$H$3:$M$17,3,0))</f>
        <v>La prevención, investigación y persecución de delitos y las faltas disciplinarias, mientras que no se haga efectiva la medida de aseguramiento o se formule pliego de cargos, según el caso.</v>
      </c>
      <c r="AP204" s="275" t="str">
        <f>IF(ISERROR(VLOOKUP(AL204,'Listas Ley Transparencia'!$H$3:$M$17,4,0)),"",VLOOKUP(AL204,'Listas Ley Transparencia'!$H$3:$M$17,4,0))</f>
        <v>Pública Reservada</v>
      </c>
      <c r="AQ204" s="276" t="str">
        <f>IF(ISERROR(VLOOKUP(AL204,'Listas Ley Transparencia'!$H$3:$M$17,6,0)),"",VLOOKUP(AL204,'Listas Ley Transparencia'!$H$3:$M$17,6,0))</f>
        <v>No Mayor a 15 años</v>
      </c>
      <c r="AR204" s="265" t="s">
        <v>218</v>
      </c>
      <c r="AS204" s="253" t="s">
        <v>1265</v>
      </c>
      <c r="AT204" s="266" t="s">
        <v>250</v>
      </c>
      <c r="AU204" s="266" t="s">
        <v>228</v>
      </c>
      <c r="AV204" s="251"/>
      <c r="AW204" s="281" t="s">
        <v>213</v>
      </c>
      <c r="AX204" s="282" t="s">
        <v>213</v>
      </c>
      <c r="AY204" s="283" t="s">
        <v>213</v>
      </c>
      <c r="AZ204" s="283" t="s">
        <v>213</v>
      </c>
      <c r="BA204" s="284" t="str">
        <f t="shared" si="5"/>
        <v>No</v>
      </c>
    </row>
    <row r="205" spans="1:53" ht="93" customHeight="1" x14ac:dyDescent="0.3">
      <c r="A205" s="243">
        <v>199</v>
      </c>
      <c r="B205" s="246" t="s">
        <v>1222</v>
      </c>
      <c r="C205" s="246" t="s">
        <v>480</v>
      </c>
      <c r="D205" s="246" t="s">
        <v>1236</v>
      </c>
      <c r="E205" s="254" t="s">
        <v>1237</v>
      </c>
      <c r="F205" s="244" t="s">
        <v>480</v>
      </c>
      <c r="G205" s="244">
        <v>2023</v>
      </c>
      <c r="H205" s="246" t="s">
        <v>1227</v>
      </c>
      <c r="I205" s="255" t="s">
        <v>1227</v>
      </c>
      <c r="J205" s="255" t="s">
        <v>554</v>
      </c>
      <c r="K205" s="247" t="s">
        <v>480</v>
      </c>
      <c r="L205" s="248" t="s">
        <v>480</v>
      </c>
      <c r="M205" s="292" t="s">
        <v>272</v>
      </c>
      <c r="N205" s="263" t="s">
        <v>277</v>
      </c>
      <c r="O205" s="262">
        <f>IFERROR(VLOOKUP(N205,'[3]Listas Generales'!$B$25:$C$29,2,0),0)</f>
        <v>3</v>
      </c>
      <c r="P205" s="263" t="s">
        <v>264</v>
      </c>
      <c r="Q205" s="262">
        <f>IFERROR(VLOOKUP(P205,'[3]Listas Generales'!$B$32:$C$36,2,0),0)</f>
        <v>3</v>
      </c>
      <c r="R205" s="263" t="s">
        <v>265</v>
      </c>
      <c r="S205" s="262">
        <f>IFERROR(VLOOKUP(R205,'[3]Listas Generales'!$B$40:$C$44,2,0),0)</f>
        <v>1</v>
      </c>
      <c r="T205" s="264">
        <f t="shared" si="6"/>
        <v>3</v>
      </c>
      <c r="U205" s="261" t="str">
        <f>IFERROR(VLOOKUP(T205,'[3]Listas Generales'!$B$4:$C$7,2,0),"-")</f>
        <v>Medio</v>
      </c>
      <c r="V205" s="249" t="s">
        <v>480</v>
      </c>
      <c r="W205" s="250" t="s">
        <v>213</v>
      </c>
      <c r="X205" s="251" t="s">
        <v>213</v>
      </c>
      <c r="Y205" s="251" t="s">
        <v>213</v>
      </c>
      <c r="Z205" s="251" t="s">
        <v>213</v>
      </c>
      <c r="AA205" s="251" t="s">
        <v>213</v>
      </c>
      <c r="AB205" s="242" t="s">
        <v>282</v>
      </c>
      <c r="AC205" s="268" t="s">
        <v>194</v>
      </c>
      <c r="AD205" s="268" t="s">
        <v>214</v>
      </c>
      <c r="AE205" s="268" t="s">
        <v>434</v>
      </c>
      <c r="AF205" s="268" t="s">
        <v>216</v>
      </c>
      <c r="AG205" s="271" t="s">
        <v>1238</v>
      </c>
      <c r="AH205" s="271" t="s">
        <v>1229</v>
      </c>
      <c r="AI205" s="294" t="s">
        <v>480</v>
      </c>
      <c r="AJ205" s="271" t="s">
        <v>1229</v>
      </c>
      <c r="AK205" s="293" t="s">
        <v>480</v>
      </c>
      <c r="AL205" s="268" t="s">
        <v>238</v>
      </c>
      <c r="AM205" s="252" t="s">
        <v>1230</v>
      </c>
      <c r="AN205" s="274" t="str">
        <f>IF(ISERROR(VLOOKUP(AL205,'Listas Ley Transparencia'!$H$3:$M$17,2,0)),"",VLOOKUP(AL205,'Listas Ley Transparencia'!$H$3:$M$17,2,0))</f>
        <v>Información exceptuada por daño a los intereses públicos. Artículo 19 Ley 1712 de 2014</v>
      </c>
      <c r="AO205" s="275" t="str">
        <f>IF(ISERROR(VLOOKUP(AL205,'Listas Ley Transparencia'!$H$3:$M$17,3,0)),"",VLOOKUP(AL205,'Listas Ley Transparencia'!$H$3:$M$17,3,0))</f>
        <v>La prevención, investigación y persecución de delitos y las faltas disciplinarias, mientras que no se haga efectiva la medida de aseguramiento o se formule pliego de cargos, según el caso.</v>
      </c>
      <c r="AP205" s="275" t="str">
        <f>IF(ISERROR(VLOOKUP(AL205,'Listas Ley Transparencia'!$H$3:$M$17,4,0)),"",VLOOKUP(AL205,'Listas Ley Transparencia'!$H$3:$M$17,4,0))</f>
        <v>Pública Reservada</v>
      </c>
      <c r="AQ205" s="276" t="str">
        <f>IF(ISERROR(VLOOKUP(AL205,'Listas Ley Transparencia'!$H$3:$M$17,6,0)),"",VLOOKUP(AL205,'Listas Ley Transparencia'!$H$3:$M$17,6,0))</f>
        <v>No Mayor a 15 años</v>
      </c>
      <c r="AR205" s="265" t="s">
        <v>218</v>
      </c>
      <c r="AS205" s="253" t="s">
        <v>1238</v>
      </c>
      <c r="AT205" s="266" t="s">
        <v>250</v>
      </c>
      <c r="AU205" s="266" t="s">
        <v>236</v>
      </c>
      <c r="AV205" s="251"/>
      <c r="AW205" s="281" t="s">
        <v>204</v>
      </c>
      <c r="AX205" s="282" t="s">
        <v>213</v>
      </c>
      <c r="AY205" s="283" t="s">
        <v>213</v>
      </c>
      <c r="AZ205" s="283" t="s">
        <v>213</v>
      </c>
      <c r="BA205" s="284" t="str">
        <f t="shared" si="5"/>
        <v>No</v>
      </c>
    </row>
    <row r="206" spans="1:53" ht="93" customHeight="1" x14ac:dyDescent="0.3">
      <c r="A206" s="243">
        <v>200</v>
      </c>
      <c r="B206" s="246" t="s">
        <v>1222</v>
      </c>
      <c r="C206" s="246" t="s">
        <v>480</v>
      </c>
      <c r="D206" s="246" t="s">
        <v>1045</v>
      </c>
      <c r="E206" s="245" t="s">
        <v>1239</v>
      </c>
      <c r="F206" s="244" t="s">
        <v>480</v>
      </c>
      <c r="G206" s="244">
        <v>2023</v>
      </c>
      <c r="H206" s="246" t="s">
        <v>1227</v>
      </c>
      <c r="I206" s="255" t="s">
        <v>1227</v>
      </c>
      <c r="J206" s="255" t="s">
        <v>1227</v>
      </c>
      <c r="K206" s="247" t="s">
        <v>480</v>
      </c>
      <c r="L206" s="248" t="s">
        <v>480</v>
      </c>
      <c r="M206" s="292" t="s">
        <v>185</v>
      </c>
      <c r="N206" s="263" t="s">
        <v>276</v>
      </c>
      <c r="O206" s="262">
        <f>IFERROR(VLOOKUP(N206,'[3]Listas Generales'!$B$25:$C$29,2,0),0)</f>
        <v>5</v>
      </c>
      <c r="P206" s="263" t="s">
        <v>265</v>
      </c>
      <c r="Q206" s="262">
        <f>IFERROR(VLOOKUP(P206,'[3]Listas Generales'!$B$32:$C$36,2,0),0)</f>
        <v>1</v>
      </c>
      <c r="R206" s="263" t="s">
        <v>264</v>
      </c>
      <c r="S206" s="262">
        <f>IFERROR(VLOOKUP(R206,'[3]Listas Generales'!$B$40:$C$44,2,0),0)</f>
        <v>3</v>
      </c>
      <c r="T206" s="264">
        <f t="shared" si="6"/>
        <v>3</v>
      </c>
      <c r="U206" s="261" t="str">
        <f>IFERROR(VLOOKUP(T206,'[3]Listas Generales'!$B$4:$C$7,2,0),"-")</f>
        <v>Medio</v>
      </c>
      <c r="V206" s="249" t="s">
        <v>480</v>
      </c>
      <c r="W206" s="250" t="s">
        <v>213</v>
      </c>
      <c r="X206" s="251" t="s">
        <v>213</v>
      </c>
      <c r="Y206" s="251" t="s">
        <v>204</v>
      </c>
      <c r="Z206" s="251" t="s">
        <v>213</v>
      </c>
      <c r="AA206" s="251" t="s">
        <v>204</v>
      </c>
      <c r="AB206" s="242" t="s">
        <v>200</v>
      </c>
      <c r="AC206" s="268" t="s">
        <v>194</v>
      </c>
      <c r="AD206" s="268" t="s">
        <v>205</v>
      </c>
      <c r="AE206" s="268" t="s">
        <v>244</v>
      </c>
      <c r="AF206" s="268" t="s">
        <v>216</v>
      </c>
      <c r="AG206" s="271" t="s">
        <v>1240</v>
      </c>
      <c r="AH206" s="271" t="s">
        <v>1229</v>
      </c>
      <c r="AI206" s="294" t="s">
        <v>480</v>
      </c>
      <c r="AJ206" s="271" t="s">
        <v>1229</v>
      </c>
      <c r="AK206" s="293" t="s">
        <v>480</v>
      </c>
      <c r="AL206" s="268" t="s">
        <v>238</v>
      </c>
      <c r="AM206" s="252" t="s">
        <v>1230</v>
      </c>
      <c r="AN206" s="274" t="str">
        <f>IF(ISERROR(VLOOKUP(AL206,'Listas Ley Transparencia'!$H$3:$M$17,2,0)),"",VLOOKUP(AL206,'Listas Ley Transparencia'!$H$3:$M$17,2,0))</f>
        <v>Información exceptuada por daño a los intereses públicos. Artículo 19 Ley 1712 de 2014</v>
      </c>
      <c r="AO206" s="275" t="str">
        <f>IF(ISERROR(VLOOKUP(AL206,'Listas Ley Transparencia'!$H$3:$M$17,3,0)),"",VLOOKUP(AL206,'Listas Ley Transparencia'!$H$3:$M$17,3,0))</f>
        <v>La prevención, investigación y persecución de delitos y las faltas disciplinarias, mientras que no se haga efectiva la medida de aseguramiento o se formule pliego de cargos, según el caso.</v>
      </c>
      <c r="AP206" s="275" t="str">
        <f>IF(ISERROR(VLOOKUP(AL206,'Listas Ley Transparencia'!$H$3:$M$17,4,0)),"",VLOOKUP(AL206,'Listas Ley Transparencia'!$H$3:$M$17,4,0))</f>
        <v>Pública Reservada</v>
      </c>
      <c r="AQ206" s="276" t="str">
        <f>IF(ISERROR(VLOOKUP(AL206,'Listas Ley Transparencia'!$H$3:$M$17,6,0)),"",VLOOKUP(AL206,'Listas Ley Transparencia'!$H$3:$M$17,6,0))</f>
        <v>No Mayor a 15 años</v>
      </c>
      <c r="AR206" s="265" t="s">
        <v>218</v>
      </c>
      <c r="AS206" s="253" t="s">
        <v>1266</v>
      </c>
      <c r="AT206" s="266" t="s">
        <v>250</v>
      </c>
      <c r="AU206" s="266" t="s">
        <v>231</v>
      </c>
      <c r="AV206" s="251"/>
      <c r="AW206" s="281" t="s">
        <v>213</v>
      </c>
      <c r="AX206" s="282" t="s">
        <v>213</v>
      </c>
      <c r="AY206" s="283" t="s">
        <v>213</v>
      </c>
      <c r="AZ206" s="283" t="s">
        <v>213</v>
      </c>
      <c r="BA206" s="284" t="str">
        <f t="shared" si="5"/>
        <v>No</v>
      </c>
    </row>
    <row r="207" spans="1:53" ht="93" customHeight="1" x14ac:dyDescent="0.3">
      <c r="A207" s="243">
        <v>201</v>
      </c>
      <c r="B207" s="246" t="s">
        <v>1222</v>
      </c>
      <c r="C207" s="246" t="s">
        <v>480</v>
      </c>
      <c r="D207" s="246" t="s">
        <v>1241</v>
      </c>
      <c r="E207" s="245" t="s">
        <v>806</v>
      </c>
      <c r="F207" s="244" t="s">
        <v>480</v>
      </c>
      <c r="G207" s="244">
        <v>2023</v>
      </c>
      <c r="H207" s="255" t="s">
        <v>1242</v>
      </c>
      <c r="I207" s="255" t="s">
        <v>1242</v>
      </c>
      <c r="J207" s="255" t="s">
        <v>1242</v>
      </c>
      <c r="K207" s="247" t="s">
        <v>480</v>
      </c>
      <c r="L207" s="248" t="s">
        <v>480</v>
      </c>
      <c r="M207" s="292" t="s">
        <v>270</v>
      </c>
      <c r="N207" s="263" t="s">
        <v>276</v>
      </c>
      <c r="O207" s="262">
        <f>IFERROR(VLOOKUP(N207,'[3]Listas Generales'!$B$25:$C$29,2,0),0)</f>
        <v>5</v>
      </c>
      <c r="P207" s="263" t="s">
        <v>265</v>
      </c>
      <c r="Q207" s="262">
        <f>IFERROR(VLOOKUP(P207,'[3]Listas Generales'!$B$32:$C$36,2,0),0)</f>
        <v>1</v>
      </c>
      <c r="R207" s="263" t="s">
        <v>265</v>
      </c>
      <c r="S207" s="262">
        <f>IFERROR(VLOOKUP(R207,'[3]Listas Generales'!$B$40:$C$44,2,0),0)</f>
        <v>1</v>
      </c>
      <c r="T207" s="264">
        <f t="shared" si="6"/>
        <v>3</v>
      </c>
      <c r="U207" s="263" t="str">
        <f>IFERROR(VLOOKUP(T207,'[3]Listas Generales'!$B$4:$C$7,2,0),"-")</f>
        <v>Medio</v>
      </c>
      <c r="V207" s="249" t="s">
        <v>480</v>
      </c>
      <c r="W207" s="250" t="s">
        <v>200</v>
      </c>
      <c r="X207" s="251" t="s">
        <v>200</v>
      </c>
      <c r="Y207" s="251" t="s">
        <v>200</v>
      </c>
      <c r="Z207" s="251" t="s">
        <v>200</v>
      </c>
      <c r="AA207" s="251" t="s">
        <v>200</v>
      </c>
      <c r="AB207" s="242" t="s">
        <v>200</v>
      </c>
      <c r="AC207" s="268" t="s">
        <v>200</v>
      </c>
      <c r="AD207" s="268" t="s">
        <v>200</v>
      </c>
      <c r="AE207" s="268" t="s">
        <v>244</v>
      </c>
      <c r="AF207" s="268" t="s">
        <v>200</v>
      </c>
      <c r="AG207" s="271" t="s">
        <v>480</v>
      </c>
      <c r="AH207" s="271" t="s">
        <v>1229</v>
      </c>
      <c r="AI207" s="294" t="s">
        <v>480</v>
      </c>
      <c r="AJ207" s="271" t="s">
        <v>1229</v>
      </c>
      <c r="AK207" s="293" t="s">
        <v>480</v>
      </c>
      <c r="AL207" s="268" t="s">
        <v>238</v>
      </c>
      <c r="AM207" s="252" t="s">
        <v>1230</v>
      </c>
      <c r="AN207" s="274" t="str">
        <f>IF(ISERROR(VLOOKUP(AL207,'Listas Ley Transparencia'!$H$3:$M$17,2,0)),"",VLOOKUP(AL207,'Listas Ley Transparencia'!$H$3:$M$17,2,0))</f>
        <v>Información exceptuada por daño a los intereses públicos. Artículo 19 Ley 1712 de 2014</v>
      </c>
      <c r="AO207" s="275" t="str">
        <f>IF(ISERROR(VLOOKUP(AL207,'Listas Ley Transparencia'!$H$3:$M$17,3,0)),"",VLOOKUP(AL207,'Listas Ley Transparencia'!$H$3:$M$17,3,0))</f>
        <v>La prevención, investigación y persecución de delitos y las faltas disciplinarias, mientras que no se haga efectiva la medida de aseguramiento o se formule pliego de cargos, según el caso.</v>
      </c>
      <c r="AP207" s="275" t="str">
        <f>IF(ISERROR(VLOOKUP(AL207,'Listas Ley Transparencia'!$H$3:$M$17,4,0)),"",VLOOKUP(AL207,'Listas Ley Transparencia'!$H$3:$M$17,4,0))</f>
        <v>Pública Reservada</v>
      </c>
      <c r="AQ207" s="276" t="str">
        <f>IF(ISERROR(VLOOKUP(AL207,'Listas Ley Transparencia'!$H$3:$M$17,6,0)),"",VLOOKUP(AL207,'Listas Ley Transparencia'!$H$3:$M$17,6,0))</f>
        <v>No Mayor a 15 años</v>
      </c>
      <c r="AR207" s="265" t="s">
        <v>218</v>
      </c>
      <c r="AS207" s="253" t="s">
        <v>1267</v>
      </c>
      <c r="AT207" s="266" t="s">
        <v>250</v>
      </c>
      <c r="AU207" s="266" t="s">
        <v>200</v>
      </c>
      <c r="AV207" s="242"/>
      <c r="AW207" s="281" t="s">
        <v>200</v>
      </c>
      <c r="AX207" s="282" t="s">
        <v>213</v>
      </c>
      <c r="AY207" s="283" t="s">
        <v>213</v>
      </c>
      <c r="AZ207" s="283" t="s">
        <v>213</v>
      </c>
      <c r="BA207" s="284" t="str">
        <f t="shared" si="5"/>
        <v>No</v>
      </c>
    </row>
    <row r="208" spans="1:53" ht="93" customHeight="1" x14ac:dyDescent="0.3">
      <c r="A208" s="243">
        <v>202</v>
      </c>
      <c r="B208" s="246" t="s">
        <v>1222</v>
      </c>
      <c r="C208" s="246" t="s">
        <v>480</v>
      </c>
      <c r="D208" s="246" t="s">
        <v>1243</v>
      </c>
      <c r="E208" s="245" t="s">
        <v>1244</v>
      </c>
      <c r="F208" s="244" t="s">
        <v>480</v>
      </c>
      <c r="G208" s="244">
        <v>2023</v>
      </c>
      <c r="H208" s="246" t="s">
        <v>1227</v>
      </c>
      <c r="I208" s="255" t="s">
        <v>1227</v>
      </c>
      <c r="J208" s="255" t="s">
        <v>1227</v>
      </c>
      <c r="K208" s="256" t="s">
        <v>480</v>
      </c>
      <c r="L208" s="248" t="s">
        <v>480</v>
      </c>
      <c r="M208" s="292" t="s">
        <v>185</v>
      </c>
      <c r="N208" s="263" t="s">
        <v>277</v>
      </c>
      <c r="O208" s="262">
        <f>IFERROR(VLOOKUP(N208,'[3]Listas Generales'!$B$25:$C$29,2,0),0)</f>
        <v>3</v>
      </c>
      <c r="P208" s="263" t="s">
        <v>264</v>
      </c>
      <c r="Q208" s="262">
        <f>IFERROR(VLOOKUP(P208,'[3]Listas Generales'!$B$32:$C$36,2,0),0)</f>
        <v>3</v>
      </c>
      <c r="R208" s="263" t="s">
        <v>264</v>
      </c>
      <c r="S208" s="262">
        <f>IFERROR(VLOOKUP(R208,'[3]Listas Generales'!$B$40:$C$44,2,0),0)</f>
        <v>3</v>
      </c>
      <c r="T208" s="264">
        <f t="shared" si="6"/>
        <v>3</v>
      </c>
      <c r="U208" s="263" t="str">
        <f>IFERROR(VLOOKUP(T208,'[3]Listas Generales'!$B$4:$C$7,2,0),"-")</f>
        <v>Medio</v>
      </c>
      <c r="V208" s="249" t="s">
        <v>480</v>
      </c>
      <c r="W208" s="250" t="s">
        <v>213</v>
      </c>
      <c r="X208" s="251" t="s">
        <v>213</v>
      </c>
      <c r="Y208" s="251" t="s">
        <v>204</v>
      </c>
      <c r="Z208" s="251" t="s">
        <v>204</v>
      </c>
      <c r="AA208" s="251" t="s">
        <v>213</v>
      </c>
      <c r="AB208" s="242" t="s">
        <v>283</v>
      </c>
      <c r="AC208" s="268" t="s">
        <v>194</v>
      </c>
      <c r="AD208" s="268" t="s">
        <v>214</v>
      </c>
      <c r="AE208" s="268" t="s">
        <v>244</v>
      </c>
      <c r="AF208" s="268" t="s">
        <v>207</v>
      </c>
      <c r="AG208" s="271" t="s">
        <v>1245</v>
      </c>
      <c r="AH208" s="271" t="s">
        <v>1229</v>
      </c>
      <c r="AI208" s="294" t="s">
        <v>480</v>
      </c>
      <c r="AJ208" s="271" t="s">
        <v>1229</v>
      </c>
      <c r="AK208" s="293" t="s">
        <v>480</v>
      </c>
      <c r="AL208" s="268" t="s">
        <v>238</v>
      </c>
      <c r="AM208" s="252" t="s">
        <v>1230</v>
      </c>
      <c r="AN208" s="274" t="str">
        <f>IF(ISERROR(VLOOKUP(AL208,'Listas Ley Transparencia'!$H$3:$M$17,2,0)),"",VLOOKUP(AL208,'Listas Ley Transparencia'!$H$3:$M$17,2,0))</f>
        <v>Información exceptuada por daño a los intereses públicos. Artículo 19 Ley 1712 de 2014</v>
      </c>
      <c r="AO208" s="275" t="str">
        <f>IF(ISERROR(VLOOKUP(AL208,'Listas Ley Transparencia'!$H$3:$M$17,3,0)),"",VLOOKUP(AL208,'Listas Ley Transparencia'!$H$3:$M$17,3,0))</f>
        <v>La prevención, investigación y persecución de delitos y las faltas disciplinarias, mientras que no se haga efectiva la medida de aseguramiento o se formule pliego de cargos, según el caso.</v>
      </c>
      <c r="AP208" s="275" t="str">
        <f>IF(ISERROR(VLOOKUP(AL208,'Listas Ley Transparencia'!$H$3:$M$17,4,0)),"",VLOOKUP(AL208,'Listas Ley Transparencia'!$H$3:$M$17,4,0))</f>
        <v>Pública Reservada</v>
      </c>
      <c r="AQ208" s="276" t="str">
        <f>IF(ISERROR(VLOOKUP(AL208,'Listas Ley Transparencia'!$H$3:$M$17,6,0)),"",VLOOKUP(AL208,'Listas Ley Transparencia'!$H$3:$M$17,6,0))</f>
        <v>No Mayor a 15 años</v>
      </c>
      <c r="AR208" s="265" t="s">
        <v>218</v>
      </c>
      <c r="AS208" s="253" t="s">
        <v>1268</v>
      </c>
      <c r="AT208" s="266" t="s">
        <v>250</v>
      </c>
      <c r="AU208" s="266" t="s">
        <v>167</v>
      </c>
      <c r="AV208" s="251"/>
      <c r="AW208" s="281" t="s">
        <v>213</v>
      </c>
      <c r="AX208" s="282" t="s">
        <v>213</v>
      </c>
      <c r="AY208" s="283" t="s">
        <v>213</v>
      </c>
      <c r="AZ208" s="283" t="s">
        <v>213</v>
      </c>
      <c r="BA208" s="284" t="str">
        <f t="shared" si="5"/>
        <v>No</v>
      </c>
    </row>
    <row r="209" spans="1:53" ht="93" customHeight="1" x14ac:dyDescent="0.3">
      <c r="A209" s="243">
        <v>203</v>
      </c>
      <c r="B209" s="246" t="s">
        <v>1222</v>
      </c>
      <c r="C209" s="246" t="s">
        <v>480</v>
      </c>
      <c r="D209" s="246" t="s">
        <v>1246</v>
      </c>
      <c r="E209" s="254" t="s">
        <v>1247</v>
      </c>
      <c r="F209" s="244" t="s">
        <v>480</v>
      </c>
      <c r="G209" s="244">
        <v>2023</v>
      </c>
      <c r="H209" s="246" t="s">
        <v>1227</v>
      </c>
      <c r="I209" s="255" t="s">
        <v>1227</v>
      </c>
      <c r="J209" s="255" t="s">
        <v>1227</v>
      </c>
      <c r="K209" s="256" t="s">
        <v>480</v>
      </c>
      <c r="L209" s="248" t="s">
        <v>480</v>
      </c>
      <c r="M209" s="292" t="s">
        <v>269</v>
      </c>
      <c r="N209" s="263" t="s">
        <v>276</v>
      </c>
      <c r="O209" s="262">
        <f>IFERROR(VLOOKUP(N209,'[3]Listas Generales'!$B$25:$C$29,2,0),0)</f>
        <v>5</v>
      </c>
      <c r="P209" s="263" t="s">
        <v>264</v>
      </c>
      <c r="Q209" s="262">
        <f>IFERROR(VLOOKUP(P209,'[3]Listas Generales'!$B$32:$C$36,2,0),0)</f>
        <v>3</v>
      </c>
      <c r="R209" s="263" t="s">
        <v>265</v>
      </c>
      <c r="S209" s="262">
        <f>IFERROR(VLOOKUP(R209,'[3]Listas Generales'!$B$40:$C$44,2,0),0)</f>
        <v>1</v>
      </c>
      <c r="T209" s="264">
        <f t="shared" si="6"/>
        <v>3</v>
      </c>
      <c r="U209" s="263" t="str">
        <f>IFERROR(VLOOKUP(T209,'[3]Listas Generales'!$B$4:$C$7,2,0),"-")</f>
        <v>Medio</v>
      </c>
      <c r="V209" s="249" t="s">
        <v>480</v>
      </c>
      <c r="W209" s="250" t="s">
        <v>204</v>
      </c>
      <c r="X209" s="251" t="s">
        <v>204</v>
      </c>
      <c r="Y209" s="251" t="s">
        <v>204</v>
      </c>
      <c r="Z209" s="251" t="s">
        <v>204</v>
      </c>
      <c r="AA209" s="251" t="s">
        <v>213</v>
      </c>
      <c r="AB209" s="242" t="s">
        <v>200</v>
      </c>
      <c r="AC209" s="268" t="s">
        <v>412</v>
      </c>
      <c r="AD209" s="268" t="s">
        <v>214</v>
      </c>
      <c r="AE209" s="268" t="s">
        <v>244</v>
      </c>
      <c r="AF209" s="268" t="s">
        <v>216</v>
      </c>
      <c r="AG209" s="271" t="s">
        <v>1245</v>
      </c>
      <c r="AH209" s="271" t="s">
        <v>1229</v>
      </c>
      <c r="AI209" s="294" t="s">
        <v>480</v>
      </c>
      <c r="AJ209" s="271" t="s">
        <v>1229</v>
      </c>
      <c r="AK209" s="293" t="s">
        <v>480</v>
      </c>
      <c r="AL209" s="268" t="s">
        <v>238</v>
      </c>
      <c r="AM209" s="252" t="s">
        <v>1230</v>
      </c>
      <c r="AN209" s="274" t="str">
        <f>IF(ISERROR(VLOOKUP(AL209,'Listas Ley Transparencia'!$H$3:$M$17,2,0)),"",VLOOKUP(AL209,'Listas Ley Transparencia'!$H$3:$M$17,2,0))</f>
        <v>Información exceptuada por daño a los intereses públicos. Artículo 19 Ley 1712 de 2014</v>
      </c>
      <c r="AO209" s="275" t="str">
        <f>IF(ISERROR(VLOOKUP(AL209,'Listas Ley Transparencia'!$H$3:$M$17,3,0)),"",VLOOKUP(AL209,'Listas Ley Transparencia'!$H$3:$M$17,3,0))</f>
        <v>La prevención, investigación y persecución de delitos y las faltas disciplinarias, mientras que no se haga efectiva la medida de aseguramiento o se formule pliego de cargos, según el caso.</v>
      </c>
      <c r="AP209" s="275" t="str">
        <f>IF(ISERROR(VLOOKUP(AL209,'Listas Ley Transparencia'!$H$3:$M$17,4,0)),"",VLOOKUP(AL209,'Listas Ley Transparencia'!$H$3:$M$17,4,0))</f>
        <v>Pública Reservada</v>
      </c>
      <c r="AQ209" s="276" t="str">
        <f>IF(ISERROR(VLOOKUP(AL209,'Listas Ley Transparencia'!$H$3:$M$17,6,0)),"",VLOOKUP(AL209,'Listas Ley Transparencia'!$H$3:$M$17,6,0))</f>
        <v>No Mayor a 15 años</v>
      </c>
      <c r="AR209" s="265" t="s">
        <v>218</v>
      </c>
      <c r="AS209" s="251" t="s">
        <v>1268</v>
      </c>
      <c r="AT209" s="266" t="s">
        <v>250</v>
      </c>
      <c r="AU209" s="266" t="s">
        <v>167</v>
      </c>
      <c r="AV209" s="242"/>
      <c r="AW209" s="281" t="s">
        <v>213</v>
      </c>
      <c r="AX209" s="282" t="s">
        <v>213</v>
      </c>
      <c r="AY209" s="283" t="s">
        <v>213</v>
      </c>
      <c r="AZ209" s="283" t="s">
        <v>213</v>
      </c>
      <c r="BA209" s="284" t="str">
        <f t="shared" si="5"/>
        <v>No</v>
      </c>
    </row>
    <row r="210" spans="1:53" ht="93" customHeight="1" x14ac:dyDescent="0.3">
      <c r="A210" s="243">
        <v>204</v>
      </c>
      <c r="B210" s="246" t="s">
        <v>1222</v>
      </c>
      <c r="C210" s="246" t="s">
        <v>480</v>
      </c>
      <c r="D210" s="246" t="s">
        <v>1248</v>
      </c>
      <c r="E210" s="245" t="s">
        <v>1249</v>
      </c>
      <c r="F210" s="244" t="s">
        <v>480</v>
      </c>
      <c r="G210" s="244">
        <v>2023</v>
      </c>
      <c r="H210" s="246" t="s">
        <v>1227</v>
      </c>
      <c r="I210" s="255" t="s">
        <v>1227</v>
      </c>
      <c r="J210" s="255" t="s">
        <v>1227</v>
      </c>
      <c r="K210" s="256" t="s">
        <v>480</v>
      </c>
      <c r="L210" s="248" t="s">
        <v>480</v>
      </c>
      <c r="M210" s="292" t="s">
        <v>272</v>
      </c>
      <c r="N210" s="263" t="s">
        <v>276</v>
      </c>
      <c r="O210" s="262">
        <f>IFERROR(VLOOKUP(N210,'[3]Listas Generales'!$B$25:$C$29,2,0),0)</f>
        <v>5</v>
      </c>
      <c r="P210" s="263" t="s">
        <v>264</v>
      </c>
      <c r="Q210" s="262">
        <f>IFERROR(VLOOKUP(P210,'[3]Listas Generales'!$B$32:$C$36,2,0),0)</f>
        <v>3</v>
      </c>
      <c r="R210" s="263" t="s">
        <v>265</v>
      </c>
      <c r="S210" s="262">
        <f>IFERROR(VLOOKUP(R210,'[3]Listas Generales'!$B$40:$C$44,2,0),0)</f>
        <v>1</v>
      </c>
      <c r="T210" s="264">
        <f t="shared" si="6"/>
        <v>3</v>
      </c>
      <c r="U210" s="263" t="str">
        <f>IFERROR(VLOOKUP(T210,'[3]Listas Generales'!$B$4:$C$7,2,0),"-")</f>
        <v>Medio</v>
      </c>
      <c r="V210" s="249" t="s">
        <v>480</v>
      </c>
      <c r="W210" s="250" t="s">
        <v>204</v>
      </c>
      <c r="X210" s="251" t="s">
        <v>213</v>
      </c>
      <c r="Y210" s="251" t="s">
        <v>204</v>
      </c>
      <c r="Z210" s="251" t="s">
        <v>204</v>
      </c>
      <c r="AA210" s="251" t="s">
        <v>213</v>
      </c>
      <c r="AB210" s="242" t="s">
        <v>200</v>
      </c>
      <c r="AC210" s="268" t="s">
        <v>412</v>
      </c>
      <c r="AD210" s="268" t="s">
        <v>214</v>
      </c>
      <c r="AE210" s="268" t="s">
        <v>244</v>
      </c>
      <c r="AF210" s="268" t="s">
        <v>216</v>
      </c>
      <c r="AG210" s="271" t="s">
        <v>1250</v>
      </c>
      <c r="AH210" s="271" t="s">
        <v>1229</v>
      </c>
      <c r="AI210" s="294" t="s">
        <v>480</v>
      </c>
      <c r="AJ210" s="271" t="s">
        <v>1229</v>
      </c>
      <c r="AK210" s="293" t="s">
        <v>480</v>
      </c>
      <c r="AL210" s="268" t="s">
        <v>238</v>
      </c>
      <c r="AM210" s="252" t="s">
        <v>1230</v>
      </c>
      <c r="AN210" s="274" t="str">
        <f>IF(ISERROR(VLOOKUP(AL210,'Listas Ley Transparencia'!$H$3:$M$17,2,0)),"",VLOOKUP(AL210,'Listas Ley Transparencia'!$H$3:$M$17,2,0))</f>
        <v>Información exceptuada por daño a los intereses públicos. Artículo 19 Ley 1712 de 2014</v>
      </c>
      <c r="AO210" s="275" t="str">
        <f>IF(ISERROR(VLOOKUP(AL210,'Listas Ley Transparencia'!$H$3:$M$17,3,0)),"",VLOOKUP(AL210,'Listas Ley Transparencia'!$H$3:$M$17,3,0))</f>
        <v>La prevención, investigación y persecución de delitos y las faltas disciplinarias, mientras que no se haga efectiva la medida de aseguramiento o se formule pliego de cargos, según el caso.</v>
      </c>
      <c r="AP210" s="275" t="str">
        <f>IF(ISERROR(VLOOKUP(AL210,'Listas Ley Transparencia'!$H$3:$M$17,4,0)),"",VLOOKUP(AL210,'Listas Ley Transparencia'!$H$3:$M$17,4,0))</f>
        <v>Pública Reservada</v>
      </c>
      <c r="AQ210" s="276" t="str">
        <f>IF(ISERROR(VLOOKUP(AL210,'Listas Ley Transparencia'!$H$3:$M$17,6,0)),"",VLOOKUP(AL210,'Listas Ley Transparencia'!$H$3:$M$17,6,0))</f>
        <v>No Mayor a 15 años</v>
      </c>
      <c r="AR210" s="265" t="s">
        <v>218</v>
      </c>
      <c r="AS210" s="251" t="s">
        <v>1250</v>
      </c>
      <c r="AT210" s="266" t="s">
        <v>250</v>
      </c>
      <c r="AU210" s="266" t="s">
        <v>203</v>
      </c>
      <c r="AV210" s="242"/>
      <c r="AW210" s="281" t="s">
        <v>213</v>
      </c>
      <c r="AX210" s="282" t="s">
        <v>213</v>
      </c>
      <c r="AY210" s="283" t="s">
        <v>213</v>
      </c>
      <c r="AZ210" s="283" t="s">
        <v>213</v>
      </c>
      <c r="BA210" s="284" t="str">
        <f t="shared" si="5"/>
        <v>No</v>
      </c>
    </row>
    <row r="211" spans="1:53" ht="93" customHeight="1" x14ac:dyDescent="0.3">
      <c r="A211" s="243">
        <v>205</v>
      </c>
      <c r="B211" s="246" t="s">
        <v>1222</v>
      </c>
      <c r="C211" s="246" t="s">
        <v>480</v>
      </c>
      <c r="D211" s="246" t="s">
        <v>1251</v>
      </c>
      <c r="E211" s="254" t="s">
        <v>1252</v>
      </c>
      <c r="F211" s="246" t="s">
        <v>480</v>
      </c>
      <c r="G211" s="244">
        <v>2023</v>
      </c>
      <c r="H211" s="246" t="s">
        <v>1227</v>
      </c>
      <c r="I211" s="255" t="s">
        <v>1227</v>
      </c>
      <c r="J211" s="258" t="s">
        <v>1227</v>
      </c>
      <c r="K211" s="256" t="s">
        <v>480</v>
      </c>
      <c r="L211" s="257" t="s">
        <v>480</v>
      </c>
      <c r="M211" s="292" t="s">
        <v>181</v>
      </c>
      <c r="N211" s="263" t="s">
        <v>276</v>
      </c>
      <c r="O211" s="262">
        <f>IFERROR(VLOOKUP(N211,'[3]Listas Generales'!$B$25:$C$29,2,0),0)</f>
        <v>5</v>
      </c>
      <c r="P211" s="263" t="s">
        <v>264</v>
      </c>
      <c r="Q211" s="262">
        <f>IFERROR(VLOOKUP(P211,'[3]Listas Generales'!$B$32:$C$36,2,0),0)</f>
        <v>3</v>
      </c>
      <c r="R211" s="263" t="s">
        <v>265</v>
      </c>
      <c r="S211" s="262">
        <f>IFERROR(VLOOKUP(R211,'[3]Listas Generales'!$B$40:$C$44,2,0),0)</f>
        <v>1</v>
      </c>
      <c r="T211" s="264">
        <f t="shared" si="6"/>
        <v>3</v>
      </c>
      <c r="U211" s="263" t="str">
        <f>IFERROR(VLOOKUP(T211,'[3]Listas Generales'!$B$4:$C$7,2,0),"-")</f>
        <v>Medio</v>
      </c>
      <c r="V211" s="249" t="s">
        <v>480</v>
      </c>
      <c r="W211" s="250" t="s">
        <v>204</v>
      </c>
      <c r="X211" s="251" t="s">
        <v>213</v>
      </c>
      <c r="Y211" s="251" t="s">
        <v>204</v>
      </c>
      <c r="Z211" s="251" t="s">
        <v>213</v>
      </c>
      <c r="AA211" s="251" t="s">
        <v>204</v>
      </c>
      <c r="AB211" s="242" t="s">
        <v>282</v>
      </c>
      <c r="AC211" s="268" t="s">
        <v>194</v>
      </c>
      <c r="AD211" s="268" t="s">
        <v>214</v>
      </c>
      <c r="AE211" s="268" t="s">
        <v>206</v>
      </c>
      <c r="AF211" s="268" t="s">
        <v>207</v>
      </c>
      <c r="AG211" s="268" t="s">
        <v>1253</v>
      </c>
      <c r="AH211" s="271" t="s">
        <v>1229</v>
      </c>
      <c r="AI211" s="294" t="s">
        <v>480</v>
      </c>
      <c r="AJ211" s="271" t="s">
        <v>1229</v>
      </c>
      <c r="AK211" s="294" t="s">
        <v>480</v>
      </c>
      <c r="AL211" s="268" t="s">
        <v>238</v>
      </c>
      <c r="AM211" s="252" t="s">
        <v>1230</v>
      </c>
      <c r="AN211" s="274" t="str">
        <f>IF(ISERROR(VLOOKUP(AL211,'Listas Ley Transparencia'!$H$3:$M$17,2,0)),"",VLOOKUP(AL211,'Listas Ley Transparencia'!$H$3:$M$17,2,0))</f>
        <v>Información exceptuada por daño a los intereses públicos. Artículo 19 Ley 1712 de 2014</v>
      </c>
      <c r="AO211" s="275" t="str">
        <f>IF(ISERROR(VLOOKUP(AL211,'Listas Ley Transparencia'!$H$3:$M$17,3,0)),"",VLOOKUP(AL211,'Listas Ley Transparencia'!$H$3:$M$17,3,0))</f>
        <v>La prevención, investigación y persecución de delitos y las faltas disciplinarias, mientras que no se haga efectiva la medida de aseguramiento o se formule pliego de cargos, según el caso.</v>
      </c>
      <c r="AP211" s="275" t="str">
        <f>IF(ISERROR(VLOOKUP(AL211,'Listas Ley Transparencia'!$H$3:$M$17,4,0)),"",VLOOKUP(AL211,'Listas Ley Transparencia'!$H$3:$M$17,4,0))</f>
        <v>Pública Reservada</v>
      </c>
      <c r="AQ211" s="276" t="str">
        <f>IF(ISERROR(VLOOKUP(AL211,'Listas Ley Transparencia'!$H$3:$M$17,6,0)),"",VLOOKUP(AL211,'Listas Ley Transparencia'!$H$3:$M$17,6,0))</f>
        <v>No Mayor a 15 años</v>
      </c>
      <c r="AR211" s="265" t="s">
        <v>218</v>
      </c>
      <c r="AS211" s="251" t="s">
        <v>1253</v>
      </c>
      <c r="AT211" s="266" t="s">
        <v>250</v>
      </c>
      <c r="AU211" s="266" t="s">
        <v>212</v>
      </c>
      <c r="AV211" s="350"/>
      <c r="AW211" s="281" t="s">
        <v>213</v>
      </c>
      <c r="AX211" s="282" t="s">
        <v>213</v>
      </c>
      <c r="AY211" s="283" t="s">
        <v>213</v>
      </c>
      <c r="AZ211" s="283" t="s">
        <v>213</v>
      </c>
      <c r="BA211" s="284" t="str">
        <f t="shared" si="5"/>
        <v>No</v>
      </c>
    </row>
    <row r="212" spans="1:53" ht="93" customHeight="1" x14ac:dyDescent="0.3">
      <c r="A212" s="243">
        <v>206</v>
      </c>
      <c r="B212" s="246" t="s">
        <v>1222</v>
      </c>
      <c r="C212" s="246" t="s">
        <v>480</v>
      </c>
      <c r="D212" s="246" t="s">
        <v>1254</v>
      </c>
      <c r="E212" s="254" t="s">
        <v>1255</v>
      </c>
      <c r="F212" s="246" t="s">
        <v>480</v>
      </c>
      <c r="G212" s="244">
        <v>2023</v>
      </c>
      <c r="H212" s="246" t="s">
        <v>1227</v>
      </c>
      <c r="I212" s="255" t="s">
        <v>1227</v>
      </c>
      <c r="J212" s="258" t="s">
        <v>1227</v>
      </c>
      <c r="K212" s="256" t="s">
        <v>480</v>
      </c>
      <c r="L212" s="257" t="s">
        <v>480</v>
      </c>
      <c r="M212" s="292" t="s">
        <v>268</v>
      </c>
      <c r="N212" s="263" t="s">
        <v>276</v>
      </c>
      <c r="O212" s="262">
        <f>IFERROR(VLOOKUP(N212,'[3]Listas Generales'!$B$25:$C$29,2,0),0)</f>
        <v>5</v>
      </c>
      <c r="P212" s="263" t="s">
        <v>264</v>
      </c>
      <c r="Q212" s="262">
        <f>IFERROR(VLOOKUP(P212,'[3]Listas Generales'!$B$32:$C$36,2,0),0)</f>
        <v>3</v>
      </c>
      <c r="R212" s="263" t="s">
        <v>265</v>
      </c>
      <c r="S212" s="262">
        <f>IFERROR(VLOOKUP(R212,'[3]Listas Generales'!$B$40:$C$44,2,0),0)</f>
        <v>1</v>
      </c>
      <c r="T212" s="264">
        <f t="shared" si="6"/>
        <v>3</v>
      </c>
      <c r="U212" s="263" t="str">
        <f>IFERROR(VLOOKUP(T212,'[3]Listas Generales'!$B$4:$C$7,2,0),"-")</f>
        <v>Medio</v>
      </c>
      <c r="V212" s="249" t="s">
        <v>480</v>
      </c>
      <c r="W212" s="250" t="s">
        <v>213</v>
      </c>
      <c r="X212" s="251" t="s">
        <v>213</v>
      </c>
      <c r="Y212" s="251" t="s">
        <v>213</v>
      </c>
      <c r="Z212" s="251" t="s">
        <v>213</v>
      </c>
      <c r="AA212" s="251" t="s">
        <v>213</v>
      </c>
      <c r="AB212" s="242" t="s">
        <v>282</v>
      </c>
      <c r="AC212" s="268" t="s">
        <v>194</v>
      </c>
      <c r="AD212" s="268" t="s">
        <v>214</v>
      </c>
      <c r="AE212" s="268" t="s">
        <v>206</v>
      </c>
      <c r="AF212" s="268" t="s">
        <v>207</v>
      </c>
      <c r="AG212" s="268" t="s">
        <v>1256</v>
      </c>
      <c r="AH212" s="271" t="s">
        <v>1229</v>
      </c>
      <c r="AI212" s="294" t="s">
        <v>480</v>
      </c>
      <c r="AJ212" s="271" t="s">
        <v>1229</v>
      </c>
      <c r="AK212" s="294" t="s">
        <v>480</v>
      </c>
      <c r="AL212" s="268" t="s">
        <v>238</v>
      </c>
      <c r="AM212" s="252" t="s">
        <v>1230</v>
      </c>
      <c r="AN212" s="274" t="str">
        <f>IF(ISERROR(VLOOKUP(AL212,'Listas Ley Transparencia'!$H$3:$M$17,2,0)),"",VLOOKUP(AL212,'Listas Ley Transparencia'!$H$3:$M$17,2,0))</f>
        <v>Información exceptuada por daño a los intereses públicos. Artículo 19 Ley 1712 de 2014</v>
      </c>
      <c r="AO212" s="275" t="str">
        <f>IF(ISERROR(VLOOKUP(AL212,'Listas Ley Transparencia'!$H$3:$M$17,3,0)),"",VLOOKUP(AL212,'Listas Ley Transparencia'!$H$3:$M$17,3,0))</f>
        <v>La prevención, investigación y persecución de delitos y las faltas disciplinarias, mientras que no se haga efectiva la medida de aseguramiento o se formule pliego de cargos, según el caso.</v>
      </c>
      <c r="AP212" s="275" t="str">
        <f>IF(ISERROR(VLOOKUP(AL212,'Listas Ley Transparencia'!$H$3:$M$17,4,0)),"",VLOOKUP(AL212,'Listas Ley Transparencia'!$H$3:$M$17,4,0))</f>
        <v>Pública Reservada</v>
      </c>
      <c r="AQ212" s="276" t="str">
        <f>IF(ISERROR(VLOOKUP(AL212,'Listas Ley Transparencia'!$H$3:$M$17,6,0)),"",VLOOKUP(AL212,'Listas Ley Transparencia'!$H$3:$M$17,6,0))</f>
        <v>No Mayor a 15 años</v>
      </c>
      <c r="AR212" s="265" t="s">
        <v>210</v>
      </c>
      <c r="AS212" s="251" t="s">
        <v>1256</v>
      </c>
      <c r="AT212" s="266" t="s">
        <v>250</v>
      </c>
      <c r="AU212" s="266" t="s">
        <v>231</v>
      </c>
      <c r="AV212" s="242"/>
      <c r="AW212" s="281" t="s">
        <v>213</v>
      </c>
      <c r="AX212" s="282" t="s">
        <v>213</v>
      </c>
      <c r="AY212" s="283" t="s">
        <v>213</v>
      </c>
      <c r="AZ212" s="283" t="s">
        <v>213</v>
      </c>
      <c r="BA212" s="284" t="str">
        <f t="shared" si="5"/>
        <v>No</v>
      </c>
    </row>
    <row r="213" spans="1:53" ht="93" customHeight="1" x14ac:dyDescent="0.3">
      <c r="A213" s="243">
        <v>207</v>
      </c>
      <c r="B213" s="246" t="s">
        <v>1222</v>
      </c>
      <c r="C213" s="244" t="s">
        <v>480</v>
      </c>
      <c r="D213" s="246" t="s">
        <v>1257</v>
      </c>
      <c r="E213" s="245" t="s">
        <v>1258</v>
      </c>
      <c r="F213" s="244" t="s">
        <v>480</v>
      </c>
      <c r="G213" s="244">
        <v>2023</v>
      </c>
      <c r="H213" s="246" t="s">
        <v>725</v>
      </c>
      <c r="I213" s="255" t="s">
        <v>1227</v>
      </c>
      <c r="J213" s="255" t="s">
        <v>1227</v>
      </c>
      <c r="K213" s="256" t="s">
        <v>480</v>
      </c>
      <c r="L213" s="257" t="s">
        <v>480</v>
      </c>
      <c r="M213" s="292" t="s">
        <v>272</v>
      </c>
      <c r="N213" s="263" t="s">
        <v>278</v>
      </c>
      <c r="O213" s="262">
        <f>IFERROR(VLOOKUP(N213,'[3]Listas Generales'!$B$25:$C$29,2,0),0)</f>
        <v>1</v>
      </c>
      <c r="P213" s="263" t="s">
        <v>265</v>
      </c>
      <c r="Q213" s="262">
        <f>IFERROR(VLOOKUP(P213,'[3]Listas Generales'!$B$32:$C$36,2,0),0)</f>
        <v>1</v>
      </c>
      <c r="R213" s="263" t="s">
        <v>265</v>
      </c>
      <c r="S213" s="262">
        <f>IFERROR(VLOOKUP(R213,'[3]Listas Generales'!$B$40:$C$44,2,0),0)</f>
        <v>1</v>
      </c>
      <c r="T213" s="264">
        <f t="shared" si="6"/>
        <v>1</v>
      </c>
      <c r="U213" s="263" t="str">
        <f>IFERROR(VLOOKUP(T213,'[3]Listas Generales'!$B$4:$C$7,2,0),"-")</f>
        <v>Bajo</v>
      </c>
      <c r="V213" s="249" t="s">
        <v>480</v>
      </c>
      <c r="W213" s="250" t="s">
        <v>213</v>
      </c>
      <c r="X213" s="251" t="s">
        <v>204</v>
      </c>
      <c r="Y213" s="251" t="s">
        <v>213</v>
      </c>
      <c r="Z213" s="251" t="s">
        <v>213</v>
      </c>
      <c r="AA213" s="251" t="s">
        <v>213</v>
      </c>
      <c r="AB213" s="242" t="s">
        <v>284</v>
      </c>
      <c r="AC213" s="268" t="s">
        <v>412</v>
      </c>
      <c r="AD213" s="268" t="s">
        <v>214</v>
      </c>
      <c r="AE213" s="268" t="s">
        <v>232</v>
      </c>
      <c r="AF213" s="268" t="s">
        <v>197</v>
      </c>
      <c r="AG213" s="268" t="s">
        <v>1259</v>
      </c>
      <c r="AH213" s="271" t="s">
        <v>1229</v>
      </c>
      <c r="AI213" s="294" t="s">
        <v>480</v>
      </c>
      <c r="AJ213" s="271" t="s">
        <v>1229</v>
      </c>
      <c r="AK213" s="294" t="s">
        <v>480</v>
      </c>
      <c r="AL213" s="268" t="s">
        <v>257</v>
      </c>
      <c r="AM213" s="252" t="s">
        <v>480</v>
      </c>
      <c r="AN213" s="274" t="str">
        <f>IF(ISERROR(VLOOKUP(AL213,'Listas Ley Transparencia'!$H$3:$M$17,2,0)),"",VLOOKUP(AL213,'Listas Ley Transparencia'!$H$3:$M$17,2,0))</f>
        <v>Información pública y de conocimiento general</v>
      </c>
      <c r="AO213" s="275" t="str">
        <f>IF(ISERROR(VLOOKUP(AL213,'Listas Ley Transparencia'!$H$3:$M$17,3,0)),"",VLOOKUP(AL213,'Listas Ley Transparencia'!$H$3:$M$17,3,0))</f>
        <v>Información pública y de conocimiento general</v>
      </c>
      <c r="AP213" s="275" t="str">
        <f>IF(ISERROR(VLOOKUP(AL213,'Listas Ley Transparencia'!$H$3:$M$17,4,0)),"",VLOOKUP(AL213,'Listas Ley Transparencia'!$H$3:$M$17,4,0))</f>
        <v>Pública</v>
      </c>
      <c r="AQ213" s="276" t="str">
        <f>IF(ISERROR(VLOOKUP(AL213,'Listas Ley Transparencia'!$H$3:$M$17,6,0)),"",VLOOKUP(AL213,'Listas Ley Transparencia'!$H$3:$M$17,6,0))</f>
        <v>No Aplica</v>
      </c>
      <c r="AR213" s="265" t="s">
        <v>200</v>
      </c>
      <c r="AS213" s="251" t="s">
        <v>480</v>
      </c>
      <c r="AT213" s="266" t="s">
        <v>250</v>
      </c>
      <c r="AU213" s="266" t="s">
        <v>220</v>
      </c>
      <c r="AV213" s="242"/>
      <c r="AW213" s="281" t="s">
        <v>213</v>
      </c>
      <c r="AX213" s="282" t="s">
        <v>213</v>
      </c>
      <c r="AY213" s="283" t="s">
        <v>213</v>
      </c>
      <c r="AZ213" s="283" t="s">
        <v>213</v>
      </c>
      <c r="BA213" s="284" t="str">
        <f t="shared" si="5"/>
        <v>No</v>
      </c>
    </row>
    <row r="214" spans="1:53" ht="93" customHeight="1" x14ac:dyDescent="0.3">
      <c r="A214" s="243">
        <v>208</v>
      </c>
      <c r="B214" s="244" t="s">
        <v>1222</v>
      </c>
      <c r="C214" s="244" t="s">
        <v>1260</v>
      </c>
      <c r="D214" s="244" t="s">
        <v>1261</v>
      </c>
      <c r="E214" s="245" t="s">
        <v>1262</v>
      </c>
      <c r="F214" s="244" t="s">
        <v>1226</v>
      </c>
      <c r="G214" s="244">
        <v>2023</v>
      </c>
      <c r="H214" s="244" t="s">
        <v>1227</v>
      </c>
      <c r="I214" s="244" t="s">
        <v>1227</v>
      </c>
      <c r="J214" s="244" t="s">
        <v>554</v>
      </c>
      <c r="K214" s="256" t="s">
        <v>480</v>
      </c>
      <c r="L214" s="257" t="s">
        <v>480</v>
      </c>
      <c r="M214" s="260" t="s">
        <v>268</v>
      </c>
      <c r="N214" s="263" t="s">
        <v>276</v>
      </c>
      <c r="O214" s="262">
        <f>IFERROR(VLOOKUP(N214,'[3]Listas Generales'!$B$25:$C$29,2,0),0)</f>
        <v>5</v>
      </c>
      <c r="P214" s="263" t="s">
        <v>263</v>
      </c>
      <c r="Q214" s="262">
        <f>IFERROR(VLOOKUP(P214,'[3]Listas Generales'!$B$32:$C$36,2,0),0)</f>
        <v>5</v>
      </c>
      <c r="R214" s="263" t="s">
        <v>263</v>
      </c>
      <c r="S214" s="262">
        <f>IFERROR(VLOOKUP(R214,'[3]Listas Generales'!$B$40:$C$44,2,0),0)</f>
        <v>5</v>
      </c>
      <c r="T214" s="264">
        <f t="shared" si="6"/>
        <v>5</v>
      </c>
      <c r="U214" s="263" t="str">
        <f>IFERROR(VLOOKUP(T214,'[3]Listas Generales'!$B$4:$C$7,2,0),"-")</f>
        <v>Alto</v>
      </c>
      <c r="V214" s="249" t="s">
        <v>480</v>
      </c>
      <c r="W214" s="250" t="s">
        <v>204</v>
      </c>
      <c r="X214" s="251" t="s">
        <v>204</v>
      </c>
      <c r="Y214" s="251" t="s">
        <v>213</v>
      </c>
      <c r="Z214" s="251" t="s">
        <v>213</v>
      </c>
      <c r="AA214" s="251" t="s">
        <v>204</v>
      </c>
      <c r="AB214" s="242" t="s">
        <v>282</v>
      </c>
      <c r="AC214" s="268" t="s">
        <v>194</v>
      </c>
      <c r="AD214" s="268" t="s">
        <v>214</v>
      </c>
      <c r="AE214" s="268" t="s">
        <v>434</v>
      </c>
      <c r="AF214" s="268" t="s">
        <v>216</v>
      </c>
      <c r="AG214" s="268" t="s">
        <v>1263</v>
      </c>
      <c r="AH214" s="271" t="s">
        <v>1229</v>
      </c>
      <c r="AI214" s="294" t="s">
        <v>480</v>
      </c>
      <c r="AJ214" s="271" t="s">
        <v>260</v>
      </c>
      <c r="AK214" s="294" t="s">
        <v>554</v>
      </c>
      <c r="AL214" s="268" t="s">
        <v>198</v>
      </c>
      <c r="AM214" s="252" t="s">
        <v>1264</v>
      </c>
      <c r="AN214" s="274" t="str">
        <f>IF(ISERROR(VLOOKUP(AL214,'Listas Ley Transparencia'!$H$3:$M$17,2,0)),"",VLOOKUP(AL214,'Listas Ley Transparencia'!$H$3:$M$17,2,0))</f>
        <v>Información exceptuada por daño de derechos a personas naturales o jurídicas. Artículo 18 Ley 1712 de 2014</v>
      </c>
      <c r="AO214" s="275" t="str">
        <f>IF(ISERROR(VLOOKUP(AL214,'Listas Ley Transparencia'!$H$3:$M$17,3,0)),"",VLOOKUP(AL214,'Listas Ley Transparencia'!$H$3:$M$17,3,0))</f>
        <v>El derecho de toda persona a la intimidad, bajo las limitaciones propias que impone la condición de servidor publico, en concordancia con lo estipulado</v>
      </c>
      <c r="AP214" s="275" t="str">
        <f>IF(ISERROR(VLOOKUP(AL214,'Listas Ley Transparencia'!$H$3:$M$17,4,0)),"",VLOOKUP(AL214,'Listas Ley Transparencia'!$H$3:$M$17,4,0))</f>
        <v>Pública Clasificada</v>
      </c>
      <c r="AQ214" s="276" t="str">
        <f>IF(ISERROR(VLOOKUP(AL214,'Listas Ley Transparencia'!$H$3:$M$17,6,0)),"",VLOOKUP(AL214,'Listas Ley Transparencia'!$H$3:$M$17,6,0))</f>
        <v>Ilimitada</v>
      </c>
      <c r="AR214" s="265" t="s">
        <v>218</v>
      </c>
      <c r="AS214" s="251" t="s">
        <v>1269</v>
      </c>
      <c r="AT214" s="266" t="s">
        <v>202</v>
      </c>
      <c r="AU214" s="266" t="s">
        <v>236</v>
      </c>
      <c r="AV214" s="242"/>
      <c r="AW214" s="281" t="s">
        <v>213</v>
      </c>
      <c r="AX214" s="282" t="s">
        <v>213</v>
      </c>
      <c r="AY214" s="283" t="s">
        <v>213</v>
      </c>
      <c r="AZ214" s="283" t="s">
        <v>213</v>
      </c>
      <c r="BA214" s="284" t="str">
        <f t="shared" si="5"/>
        <v>No</v>
      </c>
    </row>
    <row r="215" spans="1:53" ht="93" customHeight="1" x14ac:dyDescent="0.3">
      <c r="A215" s="243">
        <v>209</v>
      </c>
      <c r="B215" s="246" t="s">
        <v>1270</v>
      </c>
      <c r="C215" s="246" t="s">
        <v>1271</v>
      </c>
      <c r="D215" s="246" t="s">
        <v>1272</v>
      </c>
      <c r="E215" s="245" t="s">
        <v>1273</v>
      </c>
      <c r="F215" s="244" t="s">
        <v>1274</v>
      </c>
      <c r="G215" s="244">
        <v>2023</v>
      </c>
      <c r="H215" s="245" t="s">
        <v>1275</v>
      </c>
      <c r="I215" s="245" t="s">
        <v>1276</v>
      </c>
      <c r="J215" s="255" t="s">
        <v>1276</v>
      </c>
      <c r="K215" s="247" t="s">
        <v>1272</v>
      </c>
      <c r="L215" s="248" t="s">
        <v>480</v>
      </c>
      <c r="M215" s="292" t="s">
        <v>169</v>
      </c>
      <c r="N215" s="261" t="s">
        <v>276</v>
      </c>
      <c r="O215" s="262">
        <v>5</v>
      </c>
      <c r="P215" s="261" t="s">
        <v>264</v>
      </c>
      <c r="Q215" s="262">
        <v>3</v>
      </c>
      <c r="R215" s="261" t="s">
        <v>264</v>
      </c>
      <c r="S215" s="262">
        <v>3</v>
      </c>
      <c r="T215" s="262">
        <v>3</v>
      </c>
      <c r="U215" s="261" t="s">
        <v>264</v>
      </c>
      <c r="V215" s="237" t="s">
        <v>1277</v>
      </c>
      <c r="W215" s="250" t="s">
        <v>204</v>
      </c>
      <c r="X215" s="246" t="s">
        <v>204</v>
      </c>
      <c r="Y215" s="246" t="s">
        <v>204</v>
      </c>
      <c r="Z215" s="246" t="s">
        <v>204</v>
      </c>
      <c r="AA215" s="246" t="s">
        <v>204</v>
      </c>
      <c r="AB215" s="242" t="s">
        <v>283</v>
      </c>
      <c r="AC215" s="268" t="s">
        <v>194</v>
      </c>
      <c r="AD215" s="246" t="s">
        <v>222</v>
      </c>
      <c r="AE215" s="246" t="s">
        <v>221</v>
      </c>
      <c r="AF215" s="246" t="s">
        <v>207</v>
      </c>
      <c r="AG215" s="246" t="s">
        <v>1278</v>
      </c>
      <c r="AH215" s="246" t="s">
        <v>260</v>
      </c>
      <c r="AI215" s="246" t="s">
        <v>1276</v>
      </c>
      <c r="AJ215" s="271" t="s">
        <v>260</v>
      </c>
      <c r="AK215" s="331" t="s">
        <v>1276</v>
      </c>
      <c r="AL215" s="268" t="s">
        <v>1279</v>
      </c>
      <c r="AM215" s="252" t="s">
        <v>1280</v>
      </c>
      <c r="AN215" s="274" t="s">
        <v>254</v>
      </c>
      <c r="AO215" s="275" t="s">
        <v>418</v>
      </c>
      <c r="AP215" s="275" t="s">
        <v>255</v>
      </c>
      <c r="AQ215" s="276" t="s">
        <v>256</v>
      </c>
      <c r="AR215" s="265" t="s">
        <v>210</v>
      </c>
      <c r="AS215" s="266" t="s">
        <v>1294</v>
      </c>
      <c r="AT215" s="266" t="s">
        <v>250</v>
      </c>
      <c r="AU215" s="266" t="s">
        <v>236</v>
      </c>
      <c r="AV215" s="351"/>
      <c r="AW215" s="281" t="s">
        <v>213</v>
      </c>
      <c r="AX215" s="282" t="s">
        <v>213</v>
      </c>
      <c r="AY215" s="283" t="s">
        <v>213</v>
      </c>
      <c r="AZ215" s="283" t="s">
        <v>213</v>
      </c>
      <c r="BA215" s="284" t="str">
        <f t="shared" si="5"/>
        <v>No</v>
      </c>
    </row>
    <row r="216" spans="1:53" ht="93" customHeight="1" x14ac:dyDescent="0.3">
      <c r="A216" s="243">
        <v>210</v>
      </c>
      <c r="B216" s="246" t="s">
        <v>1281</v>
      </c>
      <c r="C216" s="246" t="s">
        <v>1271</v>
      </c>
      <c r="D216" s="246" t="s">
        <v>1282</v>
      </c>
      <c r="E216" s="245" t="s">
        <v>1283</v>
      </c>
      <c r="F216" s="244" t="s">
        <v>1274</v>
      </c>
      <c r="G216" s="244">
        <v>2023</v>
      </c>
      <c r="H216" s="245" t="s">
        <v>1275</v>
      </c>
      <c r="I216" s="245" t="s">
        <v>1276</v>
      </c>
      <c r="J216" s="255" t="s">
        <v>1276</v>
      </c>
      <c r="K216" s="247" t="s">
        <v>1284</v>
      </c>
      <c r="L216" s="248" t="s">
        <v>1285</v>
      </c>
      <c r="M216" s="292" t="s">
        <v>169</v>
      </c>
      <c r="N216" s="263" t="s">
        <v>276</v>
      </c>
      <c r="O216" s="262">
        <v>5</v>
      </c>
      <c r="P216" s="263" t="s">
        <v>264</v>
      </c>
      <c r="Q216" s="262">
        <v>3</v>
      </c>
      <c r="R216" s="263" t="s">
        <v>264</v>
      </c>
      <c r="S216" s="262">
        <v>3</v>
      </c>
      <c r="T216" s="264">
        <v>3</v>
      </c>
      <c r="U216" s="261" t="s">
        <v>264</v>
      </c>
      <c r="V216" s="237" t="s">
        <v>1286</v>
      </c>
      <c r="W216" s="250" t="s">
        <v>204</v>
      </c>
      <c r="X216" s="246" t="s">
        <v>204</v>
      </c>
      <c r="Y216" s="246" t="s">
        <v>204</v>
      </c>
      <c r="Z216" s="246" t="s">
        <v>204</v>
      </c>
      <c r="AA216" s="246" t="s">
        <v>204</v>
      </c>
      <c r="AB216" s="242" t="s">
        <v>283</v>
      </c>
      <c r="AC216" s="268" t="s">
        <v>194</v>
      </c>
      <c r="AD216" s="246" t="s">
        <v>222</v>
      </c>
      <c r="AE216" s="246" t="s">
        <v>221</v>
      </c>
      <c r="AF216" s="246" t="s">
        <v>207</v>
      </c>
      <c r="AG216" s="246" t="s">
        <v>1278</v>
      </c>
      <c r="AH216" s="246" t="s">
        <v>260</v>
      </c>
      <c r="AI216" s="246" t="s">
        <v>1276</v>
      </c>
      <c r="AJ216" s="271" t="s">
        <v>260</v>
      </c>
      <c r="AK216" s="331" t="s">
        <v>1276</v>
      </c>
      <c r="AL216" s="268" t="s">
        <v>1279</v>
      </c>
      <c r="AM216" s="252" t="s">
        <v>1280</v>
      </c>
      <c r="AN216" s="274" t="s">
        <v>254</v>
      </c>
      <c r="AO216" s="275" t="s">
        <v>418</v>
      </c>
      <c r="AP216" s="275" t="s">
        <v>255</v>
      </c>
      <c r="AQ216" s="276" t="s">
        <v>256</v>
      </c>
      <c r="AR216" s="265" t="s">
        <v>210</v>
      </c>
      <c r="AS216" s="266" t="s">
        <v>1294</v>
      </c>
      <c r="AT216" s="266" t="s">
        <v>250</v>
      </c>
      <c r="AU216" s="266" t="s">
        <v>236</v>
      </c>
      <c r="AV216" s="351"/>
      <c r="AW216" s="281" t="s">
        <v>213</v>
      </c>
      <c r="AX216" s="282" t="s">
        <v>213</v>
      </c>
      <c r="AY216" s="283" t="s">
        <v>213</v>
      </c>
      <c r="AZ216" s="283" t="s">
        <v>213</v>
      </c>
      <c r="BA216" s="284" t="str">
        <f t="shared" si="5"/>
        <v>No</v>
      </c>
    </row>
    <row r="217" spans="1:53" ht="93" customHeight="1" x14ac:dyDescent="0.3">
      <c r="A217" s="243">
        <v>211</v>
      </c>
      <c r="B217" s="246" t="s">
        <v>1281</v>
      </c>
      <c r="C217" s="246" t="s">
        <v>480</v>
      </c>
      <c r="D217" s="246" t="s">
        <v>1287</v>
      </c>
      <c r="E217" s="254" t="s">
        <v>1288</v>
      </c>
      <c r="F217" s="244" t="s">
        <v>480</v>
      </c>
      <c r="G217" s="244">
        <v>2023</v>
      </c>
      <c r="H217" s="255" t="s">
        <v>1289</v>
      </c>
      <c r="I217" s="255" t="s">
        <v>1276</v>
      </c>
      <c r="J217" s="255" t="s">
        <v>554</v>
      </c>
      <c r="K217" s="247" t="s">
        <v>480</v>
      </c>
      <c r="L217" s="248" t="s">
        <v>480</v>
      </c>
      <c r="M217" s="292" t="s">
        <v>272</v>
      </c>
      <c r="N217" s="263" t="s">
        <v>278</v>
      </c>
      <c r="O217" s="262">
        <v>1</v>
      </c>
      <c r="P217" s="263" t="s">
        <v>264</v>
      </c>
      <c r="Q217" s="262">
        <v>3</v>
      </c>
      <c r="R217" s="263" t="s">
        <v>264</v>
      </c>
      <c r="S217" s="262">
        <v>3</v>
      </c>
      <c r="T217" s="264">
        <v>3</v>
      </c>
      <c r="U217" s="261" t="s">
        <v>264</v>
      </c>
      <c r="V217" s="249" t="s">
        <v>200</v>
      </c>
      <c r="W217" s="250" t="s">
        <v>200</v>
      </c>
      <c r="X217" s="251" t="s">
        <v>200</v>
      </c>
      <c r="Y217" s="251" t="s">
        <v>200</v>
      </c>
      <c r="Z217" s="251" t="s">
        <v>200</v>
      </c>
      <c r="AA217" s="251" t="s">
        <v>200</v>
      </c>
      <c r="AB217" s="242" t="s">
        <v>200</v>
      </c>
      <c r="AC217" s="268" t="s">
        <v>194</v>
      </c>
      <c r="AD217" s="268" t="s">
        <v>214</v>
      </c>
      <c r="AE217" s="268" t="s">
        <v>215</v>
      </c>
      <c r="AF217" s="268" t="s">
        <v>197</v>
      </c>
      <c r="AG217" s="271" t="s">
        <v>1290</v>
      </c>
      <c r="AH217" s="271" t="s">
        <v>260</v>
      </c>
      <c r="AI217" s="318" t="s">
        <v>1276</v>
      </c>
      <c r="AJ217" s="271" t="s">
        <v>260</v>
      </c>
      <c r="AK217" s="293" t="s">
        <v>554</v>
      </c>
      <c r="AL217" s="268" t="s">
        <v>257</v>
      </c>
      <c r="AM217" s="252" t="s">
        <v>200</v>
      </c>
      <c r="AN217" s="274" t="str">
        <f>IF(ISERROR(VLOOKUP(AL217,'Listas Ley Transparencia'!$H$3:$M$17,2,0)),"",VLOOKUP(AL217,'Listas Ley Transparencia'!$H$3:$M$17,2,0))</f>
        <v>Información pública y de conocimiento general</v>
      </c>
      <c r="AO217" s="275" t="str">
        <f>IF(ISERROR(VLOOKUP(AL217,'Listas Ley Transparencia'!$H$3:$M$17,3,0)),"",VLOOKUP(AL217,'Listas Ley Transparencia'!$H$3:$M$17,3,0))</f>
        <v>Información pública y de conocimiento general</v>
      </c>
      <c r="AP217" s="275" t="str">
        <f>IF(ISERROR(VLOOKUP(AL217,'Listas Ley Transparencia'!$H$3:$M$17,4,0)),"",VLOOKUP(AL217,'Listas Ley Transparencia'!$H$3:$M$17,4,0))</f>
        <v>Pública</v>
      </c>
      <c r="AQ217" s="276" t="str">
        <f>IF(ISERROR(VLOOKUP(AL217,'Listas Ley Transparencia'!$H$3:$M$17,6,0)),"",VLOOKUP(AL217,'Listas Ley Transparencia'!$H$3:$M$17,6,0))</f>
        <v>No Aplica</v>
      </c>
      <c r="AR217" s="265" t="s">
        <v>200</v>
      </c>
      <c r="AS217" s="253" t="s">
        <v>244</v>
      </c>
      <c r="AT217" s="266" t="s">
        <v>250</v>
      </c>
      <c r="AU217" s="266" t="s">
        <v>203</v>
      </c>
      <c r="AV217" s="352"/>
      <c r="AW217" s="281" t="s">
        <v>213</v>
      </c>
      <c r="AX217" s="282" t="s">
        <v>213</v>
      </c>
      <c r="AY217" s="283" t="s">
        <v>213</v>
      </c>
      <c r="AZ217" s="283" t="s">
        <v>213</v>
      </c>
      <c r="BA217" s="284" t="str">
        <f t="shared" si="5"/>
        <v>No</v>
      </c>
    </row>
    <row r="218" spans="1:53" ht="93" customHeight="1" x14ac:dyDescent="0.3">
      <c r="A218" s="243">
        <v>212</v>
      </c>
      <c r="B218" s="246" t="s">
        <v>1270</v>
      </c>
      <c r="C218" s="246" t="s">
        <v>480</v>
      </c>
      <c r="D218" s="246" t="s">
        <v>1291</v>
      </c>
      <c r="E218" s="245" t="s">
        <v>1292</v>
      </c>
      <c r="F218" s="244" t="s">
        <v>480</v>
      </c>
      <c r="G218" s="244">
        <v>2023</v>
      </c>
      <c r="H218" s="255" t="s">
        <v>1289</v>
      </c>
      <c r="I218" s="255" t="s">
        <v>1289</v>
      </c>
      <c r="J218" s="255" t="s">
        <v>1289</v>
      </c>
      <c r="K218" s="247" t="s">
        <v>480</v>
      </c>
      <c r="L218" s="248" t="s">
        <v>480</v>
      </c>
      <c r="M218" s="292" t="s">
        <v>270</v>
      </c>
      <c r="N218" s="263" t="s">
        <v>276</v>
      </c>
      <c r="O218" s="262">
        <v>5</v>
      </c>
      <c r="P218" s="263" t="s">
        <v>264</v>
      </c>
      <c r="Q218" s="262">
        <v>3</v>
      </c>
      <c r="R218" s="263" t="s">
        <v>264</v>
      </c>
      <c r="S218" s="262">
        <v>3</v>
      </c>
      <c r="T218" s="264">
        <v>3</v>
      </c>
      <c r="U218" s="261" t="s">
        <v>264</v>
      </c>
      <c r="V218" s="249" t="s">
        <v>1293</v>
      </c>
      <c r="W218" s="250" t="s">
        <v>200</v>
      </c>
      <c r="X218" s="251" t="s">
        <v>200</v>
      </c>
      <c r="Y218" s="251" t="s">
        <v>200</v>
      </c>
      <c r="Z218" s="251" t="s">
        <v>200</v>
      </c>
      <c r="AA218" s="251" t="s">
        <v>200</v>
      </c>
      <c r="AB218" s="242" t="s">
        <v>200</v>
      </c>
      <c r="AC218" s="268" t="s">
        <v>200</v>
      </c>
      <c r="AD218" s="268" t="s">
        <v>200</v>
      </c>
      <c r="AE218" s="268" t="s">
        <v>244</v>
      </c>
      <c r="AF218" s="268" t="s">
        <v>200</v>
      </c>
      <c r="AG218" s="271" t="s">
        <v>480</v>
      </c>
      <c r="AH218" s="271" t="s">
        <v>260</v>
      </c>
      <c r="AI218" s="255" t="s">
        <v>1289</v>
      </c>
      <c r="AJ218" s="271" t="s">
        <v>260</v>
      </c>
      <c r="AK218" s="255" t="s">
        <v>1289</v>
      </c>
      <c r="AL218" s="268" t="s">
        <v>1279</v>
      </c>
      <c r="AM218" s="252" t="s">
        <v>1280</v>
      </c>
      <c r="AN218" s="274" t="s">
        <v>254</v>
      </c>
      <c r="AO218" s="275" t="s">
        <v>418</v>
      </c>
      <c r="AP218" s="275" t="s">
        <v>255</v>
      </c>
      <c r="AQ218" s="276" t="s">
        <v>256</v>
      </c>
      <c r="AR218" s="265" t="s">
        <v>210</v>
      </c>
      <c r="AS218" s="253" t="s">
        <v>990</v>
      </c>
      <c r="AT218" s="266" t="s">
        <v>250</v>
      </c>
      <c r="AU218" s="266" t="s">
        <v>200</v>
      </c>
      <c r="AV218" s="352"/>
      <c r="AW218" s="281" t="s">
        <v>200</v>
      </c>
      <c r="AX218" s="282" t="s">
        <v>213</v>
      </c>
      <c r="AY218" s="283" t="s">
        <v>213</v>
      </c>
      <c r="AZ218" s="283" t="s">
        <v>213</v>
      </c>
      <c r="BA218" s="284" t="str">
        <f t="shared" si="5"/>
        <v>No</v>
      </c>
    </row>
    <row r="219" spans="1:53" ht="93" customHeight="1" x14ac:dyDescent="0.3">
      <c r="A219" s="243">
        <v>213</v>
      </c>
      <c r="B219" s="246" t="s">
        <v>1295</v>
      </c>
      <c r="C219" s="246" t="s">
        <v>1296</v>
      </c>
      <c r="D219" s="246" t="s">
        <v>1297</v>
      </c>
      <c r="E219" s="246" t="s">
        <v>1298</v>
      </c>
      <c r="F219" s="246" t="s">
        <v>1299</v>
      </c>
      <c r="G219" s="246">
        <v>2023</v>
      </c>
      <c r="H219" s="246" t="s">
        <v>1300</v>
      </c>
      <c r="I219" s="246" t="s">
        <v>1301</v>
      </c>
      <c r="J219" s="246" t="s">
        <v>1302</v>
      </c>
      <c r="K219" s="247" t="s">
        <v>1297</v>
      </c>
      <c r="L219" s="248" t="s">
        <v>480</v>
      </c>
      <c r="M219" s="292" t="s">
        <v>169</v>
      </c>
      <c r="N219" s="261" t="s">
        <v>278</v>
      </c>
      <c r="O219" s="262">
        <v>1</v>
      </c>
      <c r="P219" s="261" t="s">
        <v>264</v>
      </c>
      <c r="Q219" s="262">
        <v>3</v>
      </c>
      <c r="R219" s="261" t="s">
        <v>264</v>
      </c>
      <c r="S219" s="262">
        <v>3</v>
      </c>
      <c r="T219" s="262">
        <v>3</v>
      </c>
      <c r="U219" s="261" t="s">
        <v>264</v>
      </c>
      <c r="V219" s="237" t="s">
        <v>480</v>
      </c>
      <c r="W219" s="250" t="s">
        <v>204</v>
      </c>
      <c r="X219" s="251" t="s">
        <v>204</v>
      </c>
      <c r="Y219" s="251" t="s">
        <v>204</v>
      </c>
      <c r="Z219" s="251" t="s">
        <v>204</v>
      </c>
      <c r="AA219" s="251" t="s">
        <v>213</v>
      </c>
      <c r="AB219" s="242" t="s">
        <v>282</v>
      </c>
      <c r="AC219" s="268" t="s">
        <v>194</v>
      </c>
      <c r="AD219" s="268" t="s">
        <v>205</v>
      </c>
      <c r="AE219" s="268" t="s">
        <v>215</v>
      </c>
      <c r="AF219" s="268" t="s">
        <v>197</v>
      </c>
      <c r="AG219" s="271" t="s">
        <v>1303</v>
      </c>
      <c r="AH219" s="271" t="s">
        <v>260</v>
      </c>
      <c r="AI219" s="294" t="s">
        <v>1301</v>
      </c>
      <c r="AJ219" s="271" t="s">
        <v>260</v>
      </c>
      <c r="AK219" s="293" t="s">
        <v>1302</v>
      </c>
      <c r="AL219" s="268" t="s">
        <v>257</v>
      </c>
      <c r="AM219" s="252" t="s">
        <v>480</v>
      </c>
      <c r="AN219" s="274" t="str">
        <f>IF(ISERROR(VLOOKUP(AL219,'Listas Ley Transparencia'!$H$3:$M$17,2,0)),"",VLOOKUP(AL219,'Listas Ley Transparencia'!$H$3:$M$17,2,0))</f>
        <v>Información pública y de conocimiento general</v>
      </c>
      <c r="AO219" s="275" t="str">
        <f>IF(ISERROR(VLOOKUP(AL219,'Listas Ley Transparencia'!$H$3:$M$17,3,0)),"",VLOOKUP(AL219,'Listas Ley Transparencia'!$H$3:$M$17,3,0))</f>
        <v>Información pública y de conocimiento general</v>
      </c>
      <c r="AP219" s="275" t="str">
        <f>IF(ISERROR(VLOOKUP(AL219,'Listas Ley Transparencia'!$H$3:$M$17,4,0)),"",VLOOKUP(AL219,'Listas Ley Transparencia'!$H$3:$M$17,4,0))</f>
        <v>Pública</v>
      </c>
      <c r="AQ219" s="276" t="str">
        <f>IF(ISERROR(VLOOKUP(AL219,'Listas Ley Transparencia'!$H$3:$M$17,6,0)),"",VLOOKUP(AL219,'Listas Ley Transparencia'!$H$3:$M$17,6,0))</f>
        <v>No Aplica</v>
      </c>
      <c r="AR219" s="265" t="s">
        <v>200</v>
      </c>
      <c r="AS219" s="253" t="s">
        <v>480</v>
      </c>
      <c r="AT219" s="266" t="s">
        <v>250</v>
      </c>
      <c r="AU219" s="266" t="s">
        <v>236</v>
      </c>
      <c r="AV219" s="266"/>
      <c r="AW219" s="281" t="s">
        <v>213</v>
      </c>
      <c r="AX219" s="282" t="s">
        <v>213</v>
      </c>
      <c r="AY219" s="283" t="s">
        <v>213</v>
      </c>
      <c r="AZ219" s="283" t="s">
        <v>213</v>
      </c>
      <c r="BA219" s="284" t="str">
        <f t="shared" si="5"/>
        <v>No</v>
      </c>
    </row>
    <row r="220" spans="1:53" ht="93" customHeight="1" x14ac:dyDescent="0.3">
      <c r="A220" s="243">
        <v>214</v>
      </c>
      <c r="B220" s="246" t="s">
        <v>1295</v>
      </c>
      <c r="C220" s="246" t="s">
        <v>1296</v>
      </c>
      <c r="D220" s="246" t="s">
        <v>1304</v>
      </c>
      <c r="E220" s="246" t="s">
        <v>1305</v>
      </c>
      <c r="F220" s="246" t="s">
        <v>1299</v>
      </c>
      <c r="G220" s="246">
        <v>2023</v>
      </c>
      <c r="H220" s="246" t="s">
        <v>1306</v>
      </c>
      <c r="I220" s="246" t="s">
        <v>1301</v>
      </c>
      <c r="J220" s="246" t="s">
        <v>1302</v>
      </c>
      <c r="K220" s="247" t="s">
        <v>1307</v>
      </c>
      <c r="L220" s="248" t="s">
        <v>1304</v>
      </c>
      <c r="M220" s="292" t="s">
        <v>169</v>
      </c>
      <c r="N220" s="263" t="s">
        <v>278</v>
      </c>
      <c r="O220" s="262">
        <v>1</v>
      </c>
      <c r="P220" s="263" t="s">
        <v>264</v>
      </c>
      <c r="Q220" s="262">
        <v>3</v>
      </c>
      <c r="R220" s="263" t="s">
        <v>264</v>
      </c>
      <c r="S220" s="262">
        <v>3</v>
      </c>
      <c r="T220" s="264">
        <v>3</v>
      </c>
      <c r="U220" s="261" t="s">
        <v>264</v>
      </c>
      <c r="V220" s="249" t="s">
        <v>480</v>
      </c>
      <c r="W220" s="250" t="s">
        <v>204</v>
      </c>
      <c r="X220" s="251" t="s">
        <v>204</v>
      </c>
      <c r="Y220" s="251" t="s">
        <v>204</v>
      </c>
      <c r="Z220" s="251" t="s">
        <v>204</v>
      </c>
      <c r="AA220" s="251" t="s">
        <v>213</v>
      </c>
      <c r="AB220" s="242" t="s">
        <v>282</v>
      </c>
      <c r="AC220" s="268" t="s">
        <v>194</v>
      </c>
      <c r="AD220" s="268" t="s">
        <v>222</v>
      </c>
      <c r="AE220" s="268" t="s">
        <v>215</v>
      </c>
      <c r="AF220" s="268" t="s">
        <v>197</v>
      </c>
      <c r="AG220" s="271" t="s">
        <v>1303</v>
      </c>
      <c r="AH220" s="271" t="s">
        <v>260</v>
      </c>
      <c r="AI220" s="294" t="s">
        <v>1308</v>
      </c>
      <c r="AJ220" s="271" t="s">
        <v>260</v>
      </c>
      <c r="AK220" s="293" t="s">
        <v>1302</v>
      </c>
      <c r="AL220" s="268" t="s">
        <v>257</v>
      </c>
      <c r="AM220" s="252" t="s">
        <v>480</v>
      </c>
      <c r="AN220" s="274" t="str">
        <f>IF(ISERROR(VLOOKUP(AL220,'Listas Ley Transparencia'!$H$3:$M$17,2,0)),"",VLOOKUP(AL220,'Listas Ley Transparencia'!$H$3:$M$17,2,0))</f>
        <v>Información pública y de conocimiento general</v>
      </c>
      <c r="AO220" s="275" t="str">
        <f>IF(ISERROR(VLOOKUP(AL220,'Listas Ley Transparencia'!$H$3:$M$17,3,0)),"",VLOOKUP(AL220,'Listas Ley Transparencia'!$H$3:$M$17,3,0))</f>
        <v>Información pública y de conocimiento general</v>
      </c>
      <c r="AP220" s="275" t="str">
        <f>IF(ISERROR(VLOOKUP(AL220,'Listas Ley Transparencia'!$H$3:$M$17,4,0)),"",VLOOKUP(AL220,'Listas Ley Transparencia'!$H$3:$M$17,4,0))</f>
        <v>Pública</v>
      </c>
      <c r="AQ220" s="276" t="str">
        <f>IF(ISERROR(VLOOKUP(AL220,'Listas Ley Transparencia'!$H$3:$M$17,6,0)),"",VLOOKUP(AL220,'Listas Ley Transparencia'!$H$3:$M$17,6,0))</f>
        <v>No Aplica</v>
      </c>
      <c r="AR220" s="265" t="s">
        <v>200</v>
      </c>
      <c r="AS220" s="253" t="s">
        <v>480</v>
      </c>
      <c r="AT220" s="266" t="s">
        <v>250</v>
      </c>
      <c r="AU220" s="266" t="s">
        <v>236</v>
      </c>
      <c r="AV220" s="266"/>
      <c r="AW220" s="281" t="s">
        <v>213</v>
      </c>
      <c r="AX220" s="282" t="s">
        <v>213</v>
      </c>
      <c r="AY220" s="283" t="s">
        <v>213</v>
      </c>
      <c r="AZ220" s="283" t="s">
        <v>213</v>
      </c>
      <c r="BA220" s="284" t="str">
        <f t="shared" si="5"/>
        <v>No</v>
      </c>
    </row>
    <row r="221" spans="1:53" ht="93" customHeight="1" x14ac:dyDescent="0.3">
      <c r="A221" s="243">
        <v>215</v>
      </c>
      <c r="B221" s="246" t="s">
        <v>1295</v>
      </c>
      <c r="C221" s="246" t="s">
        <v>1296</v>
      </c>
      <c r="D221" s="246" t="s">
        <v>1309</v>
      </c>
      <c r="E221" s="246" t="s">
        <v>1310</v>
      </c>
      <c r="F221" s="246" t="s">
        <v>1299</v>
      </c>
      <c r="G221" s="246">
        <v>2023</v>
      </c>
      <c r="H221" s="246" t="s">
        <v>1306</v>
      </c>
      <c r="I221" s="246" t="s">
        <v>1301</v>
      </c>
      <c r="J221" s="246" t="s">
        <v>1302</v>
      </c>
      <c r="K221" s="247" t="s">
        <v>1284</v>
      </c>
      <c r="L221" s="248" t="s">
        <v>1309</v>
      </c>
      <c r="M221" s="292" t="s">
        <v>169</v>
      </c>
      <c r="N221" s="263" t="s">
        <v>278</v>
      </c>
      <c r="O221" s="262">
        <v>1</v>
      </c>
      <c r="P221" s="263" t="s">
        <v>264</v>
      </c>
      <c r="Q221" s="262">
        <v>3</v>
      </c>
      <c r="R221" s="263" t="s">
        <v>264</v>
      </c>
      <c r="S221" s="262">
        <v>3</v>
      </c>
      <c r="T221" s="264">
        <v>3</v>
      </c>
      <c r="U221" s="261" t="s">
        <v>264</v>
      </c>
      <c r="V221" s="249" t="s">
        <v>480</v>
      </c>
      <c r="W221" s="250" t="s">
        <v>204</v>
      </c>
      <c r="X221" s="251" t="s">
        <v>204</v>
      </c>
      <c r="Y221" s="251" t="s">
        <v>204</v>
      </c>
      <c r="Z221" s="251" t="s">
        <v>204</v>
      </c>
      <c r="AA221" s="251" t="s">
        <v>204</v>
      </c>
      <c r="AB221" s="242" t="s">
        <v>282</v>
      </c>
      <c r="AC221" s="268" t="s">
        <v>194</v>
      </c>
      <c r="AD221" s="268" t="s">
        <v>222</v>
      </c>
      <c r="AE221" s="268" t="s">
        <v>215</v>
      </c>
      <c r="AF221" s="268" t="s">
        <v>197</v>
      </c>
      <c r="AG221" s="271" t="s">
        <v>1311</v>
      </c>
      <c r="AH221" s="271" t="s">
        <v>260</v>
      </c>
      <c r="AI221" s="294" t="s">
        <v>1308</v>
      </c>
      <c r="AJ221" s="271" t="s">
        <v>260</v>
      </c>
      <c r="AK221" s="293" t="s">
        <v>1302</v>
      </c>
      <c r="AL221" s="268" t="s">
        <v>257</v>
      </c>
      <c r="AM221" s="252" t="s">
        <v>480</v>
      </c>
      <c r="AN221" s="274" t="str">
        <f>IF(ISERROR(VLOOKUP(AL221,'Listas Ley Transparencia'!$H$3:$M$17,2,0)),"",VLOOKUP(AL221,'Listas Ley Transparencia'!$H$3:$M$17,2,0))</f>
        <v>Información pública y de conocimiento general</v>
      </c>
      <c r="AO221" s="275" t="str">
        <f>IF(ISERROR(VLOOKUP(AL221,'Listas Ley Transparencia'!$H$3:$M$17,3,0)),"",VLOOKUP(AL221,'Listas Ley Transparencia'!$H$3:$M$17,3,0))</f>
        <v>Información pública y de conocimiento general</v>
      </c>
      <c r="AP221" s="275" t="str">
        <f>IF(ISERROR(VLOOKUP(AL221,'Listas Ley Transparencia'!$H$3:$M$17,4,0)),"",VLOOKUP(AL221,'Listas Ley Transparencia'!$H$3:$M$17,4,0))</f>
        <v>Pública</v>
      </c>
      <c r="AQ221" s="276" t="str">
        <f>IF(ISERROR(VLOOKUP(AL221,'Listas Ley Transparencia'!$H$3:$M$17,6,0)),"",VLOOKUP(AL221,'Listas Ley Transparencia'!$H$3:$M$17,6,0))</f>
        <v>No Aplica</v>
      </c>
      <c r="AR221" s="265" t="s">
        <v>200</v>
      </c>
      <c r="AS221" s="253" t="s">
        <v>480</v>
      </c>
      <c r="AT221" s="266" t="s">
        <v>250</v>
      </c>
      <c r="AU221" s="266" t="s">
        <v>236</v>
      </c>
      <c r="AV221" s="266"/>
      <c r="AW221" s="281" t="s">
        <v>213</v>
      </c>
      <c r="AX221" s="282" t="s">
        <v>213</v>
      </c>
      <c r="AY221" s="283" t="s">
        <v>213</v>
      </c>
      <c r="AZ221" s="283" t="s">
        <v>213</v>
      </c>
      <c r="BA221" s="284" t="str">
        <f t="shared" si="5"/>
        <v>No</v>
      </c>
    </row>
    <row r="222" spans="1:53" ht="93" customHeight="1" x14ac:dyDescent="0.3">
      <c r="A222" s="243">
        <v>216</v>
      </c>
      <c r="B222" s="246" t="s">
        <v>1295</v>
      </c>
      <c r="C222" s="246" t="s">
        <v>1312</v>
      </c>
      <c r="D222" s="246" t="s">
        <v>1313</v>
      </c>
      <c r="E222" s="246" t="s">
        <v>1314</v>
      </c>
      <c r="F222" s="246" t="s">
        <v>1315</v>
      </c>
      <c r="G222" s="246">
        <v>2023</v>
      </c>
      <c r="H222" s="246" t="s">
        <v>1316</v>
      </c>
      <c r="I222" s="246" t="s">
        <v>1301</v>
      </c>
      <c r="J222" s="246" t="s">
        <v>1302</v>
      </c>
      <c r="K222" s="247" t="s">
        <v>479</v>
      </c>
      <c r="L222" s="248" t="s">
        <v>1313</v>
      </c>
      <c r="M222" s="292" t="s">
        <v>169</v>
      </c>
      <c r="N222" s="263" t="s">
        <v>277</v>
      </c>
      <c r="O222" s="262">
        <v>3</v>
      </c>
      <c r="P222" s="263" t="s">
        <v>264</v>
      </c>
      <c r="Q222" s="262">
        <v>3</v>
      </c>
      <c r="R222" s="263" t="s">
        <v>264</v>
      </c>
      <c r="S222" s="262">
        <v>3</v>
      </c>
      <c r="T222" s="264">
        <v>3</v>
      </c>
      <c r="U222" s="261" t="s">
        <v>264</v>
      </c>
      <c r="V222" s="249" t="s">
        <v>480</v>
      </c>
      <c r="W222" s="250" t="s">
        <v>204</v>
      </c>
      <c r="X222" s="251" t="s">
        <v>213</v>
      </c>
      <c r="Y222" s="251" t="s">
        <v>204</v>
      </c>
      <c r="Z222" s="251" t="s">
        <v>213</v>
      </c>
      <c r="AA222" s="251" t="s">
        <v>204</v>
      </c>
      <c r="AB222" s="242" t="s">
        <v>282</v>
      </c>
      <c r="AC222" s="268" t="s">
        <v>194</v>
      </c>
      <c r="AD222" s="268" t="s">
        <v>222</v>
      </c>
      <c r="AE222" s="268" t="s">
        <v>215</v>
      </c>
      <c r="AF222" s="268" t="s">
        <v>207</v>
      </c>
      <c r="AG222" s="271" t="s">
        <v>1311</v>
      </c>
      <c r="AH222" s="271" t="s">
        <v>260</v>
      </c>
      <c r="AI222" s="294" t="s">
        <v>1308</v>
      </c>
      <c r="AJ222" s="271" t="s">
        <v>260</v>
      </c>
      <c r="AK222" s="293" t="s">
        <v>1302</v>
      </c>
      <c r="AL222" s="268" t="s">
        <v>253</v>
      </c>
      <c r="AM222" s="252" t="s">
        <v>1317</v>
      </c>
      <c r="AN222" s="274" t="str">
        <f>IF(ISERROR(VLOOKUP(AL222,'Listas Ley Transparencia'!$H$3:$M$17,2,0)),"",VLOOKUP(AL222,'Listas Ley Transparencia'!$H$3:$M$17,2,0))</f>
        <v>El contenido público puede ser conocido y se limitará el acceso a solicitud a contenido reservado o clasificado</v>
      </c>
      <c r="AO222" s="275" t="str">
        <f>IF(ISERROR(VLOOKUP(AL222,'Listas Ley Transparencia'!$H$3:$M$17,3,0)),"",VLOOKUP(AL222,'Listas Ley Transparencia'!$H$3:$M$17,3,0))</f>
        <v>Información pública con restricción de acceso a la totalidad del contenido</v>
      </c>
      <c r="AP222" s="275" t="str">
        <f>IF(ISERROR(VLOOKUP(AL222,'Listas Ley Transparencia'!$H$3:$M$17,4,0)),"",VLOOKUP(AL222,'Listas Ley Transparencia'!$H$3:$M$17,4,0))</f>
        <v>Pública Reservada / Clasificada</v>
      </c>
      <c r="AQ222" s="276" t="str">
        <f>IF(ISERROR(VLOOKUP(AL222,'Listas Ley Transparencia'!$H$3:$M$17,6,0)),"",VLOOKUP(AL222,'Listas Ley Transparencia'!$H$3:$M$17,6,0))</f>
        <v>No Mayor a 15 años (Reservada) / Ilimitada Clasificada</v>
      </c>
      <c r="AR222" s="265" t="s">
        <v>210</v>
      </c>
      <c r="AS222" s="253">
        <v>44773</v>
      </c>
      <c r="AT222" s="266" t="s">
        <v>250</v>
      </c>
      <c r="AU222" s="266" t="s">
        <v>236</v>
      </c>
      <c r="AV222" s="266"/>
      <c r="AW222" s="281" t="s">
        <v>213</v>
      </c>
      <c r="AX222" s="282" t="s">
        <v>213</v>
      </c>
      <c r="AY222" s="283" t="s">
        <v>213</v>
      </c>
      <c r="AZ222" s="283" t="s">
        <v>213</v>
      </c>
      <c r="BA222" s="284" t="str">
        <f t="shared" si="5"/>
        <v>No</v>
      </c>
    </row>
    <row r="223" spans="1:53" ht="93" customHeight="1" x14ac:dyDescent="0.3">
      <c r="A223" s="243">
        <v>217</v>
      </c>
      <c r="B223" s="246" t="s">
        <v>1295</v>
      </c>
      <c r="C223" s="246" t="s">
        <v>1312</v>
      </c>
      <c r="D223" s="246" t="s">
        <v>1318</v>
      </c>
      <c r="E223" s="246" t="s">
        <v>1319</v>
      </c>
      <c r="F223" s="246" t="s">
        <v>1315</v>
      </c>
      <c r="G223" s="246">
        <v>2023</v>
      </c>
      <c r="H223" s="246" t="s">
        <v>1320</v>
      </c>
      <c r="I223" s="246" t="s">
        <v>1301</v>
      </c>
      <c r="J223" s="246" t="s">
        <v>1302</v>
      </c>
      <c r="K223" s="247" t="s">
        <v>479</v>
      </c>
      <c r="L223" s="248" t="s">
        <v>1318</v>
      </c>
      <c r="M223" s="292" t="s">
        <v>169</v>
      </c>
      <c r="N223" s="263" t="s">
        <v>278</v>
      </c>
      <c r="O223" s="262">
        <v>1</v>
      </c>
      <c r="P223" s="263" t="s">
        <v>264</v>
      </c>
      <c r="Q223" s="262">
        <v>3</v>
      </c>
      <c r="R223" s="263" t="s">
        <v>264</v>
      </c>
      <c r="S223" s="262">
        <v>3</v>
      </c>
      <c r="T223" s="264">
        <v>3</v>
      </c>
      <c r="U223" s="263" t="s">
        <v>264</v>
      </c>
      <c r="V223" s="249" t="s">
        <v>480</v>
      </c>
      <c r="W223" s="250" t="s">
        <v>204</v>
      </c>
      <c r="X223" s="251" t="s">
        <v>204</v>
      </c>
      <c r="Y223" s="251" t="s">
        <v>204</v>
      </c>
      <c r="Z223" s="251" t="s">
        <v>204</v>
      </c>
      <c r="AA223" s="251" t="s">
        <v>204</v>
      </c>
      <c r="AB223" s="242" t="s">
        <v>282</v>
      </c>
      <c r="AC223" s="268" t="s">
        <v>194</v>
      </c>
      <c r="AD223" s="268" t="s">
        <v>222</v>
      </c>
      <c r="AE223" s="268" t="s">
        <v>215</v>
      </c>
      <c r="AF223" s="268" t="s">
        <v>197</v>
      </c>
      <c r="AG223" s="271" t="s">
        <v>1311</v>
      </c>
      <c r="AH223" s="271" t="s">
        <v>260</v>
      </c>
      <c r="AI223" s="294" t="s">
        <v>1308</v>
      </c>
      <c r="AJ223" s="271" t="s">
        <v>260</v>
      </c>
      <c r="AK223" s="293" t="s">
        <v>1302</v>
      </c>
      <c r="AL223" s="268" t="s">
        <v>253</v>
      </c>
      <c r="AM223" s="252" t="s">
        <v>480</v>
      </c>
      <c r="AN223" s="274" t="str">
        <f>IF(ISERROR(VLOOKUP(AL223,'Listas Ley Transparencia'!$H$3:$M$17,2,0)),"",VLOOKUP(AL223,'Listas Ley Transparencia'!$H$3:$M$17,2,0))</f>
        <v>El contenido público puede ser conocido y se limitará el acceso a solicitud a contenido reservado o clasificado</v>
      </c>
      <c r="AO223" s="275" t="str">
        <f>IF(ISERROR(VLOOKUP(AL223,'Listas Ley Transparencia'!$H$3:$M$17,3,0)),"",VLOOKUP(AL223,'Listas Ley Transparencia'!$H$3:$M$17,3,0))</f>
        <v>Información pública con restricción de acceso a la totalidad del contenido</v>
      </c>
      <c r="AP223" s="275" t="str">
        <f>IF(ISERROR(VLOOKUP(AL223,'Listas Ley Transparencia'!$H$3:$M$17,4,0)),"",VLOOKUP(AL223,'Listas Ley Transparencia'!$H$3:$M$17,4,0))</f>
        <v>Pública Reservada / Clasificada</v>
      </c>
      <c r="AQ223" s="276" t="str">
        <f>IF(ISERROR(VLOOKUP(AL223,'Listas Ley Transparencia'!$H$3:$M$17,6,0)),"",VLOOKUP(AL223,'Listas Ley Transparencia'!$H$3:$M$17,6,0))</f>
        <v>No Mayor a 15 años (Reservada) / Ilimitada Clasificada</v>
      </c>
      <c r="AR223" s="265" t="s">
        <v>200</v>
      </c>
      <c r="AS223" s="253" t="s">
        <v>1311</v>
      </c>
      <c r="AT223" s="266" t="s">
        <v>250</v>
      </c>
      <c r="AU223" s="266" t="s">
        <v>236</v>
      </c>
      <c r="AV223" s="266"/>
      <c r="AW223" s="281" t="s">
        <v>213</v>
      </c>
      <c r="AX223" s="282" t="s">
        <v>213</v>
      </c>
      <c r="AY223" s="283" t="s">
        <v>213</v>
      </c>
      <c r="AZ223" s="283" t="s">
        <v>213</v>
      </c>
      <c r="BA223" s="284" t="str">
        <f t="shared" si="5"/>
        <v>No</v>
      </c>
    </row>
    <row r="224" spans="1:53" ht="93" customHeight="1" x14ac:dyDescent="0.3">
      <c r="A224" s="243">
        <v>218</v>
      </c>
      <c r="B224" s="246" t="s">
        <v>1295</v>
      </c>
      <c r="C224" s="246" t="s">
        <v>1296</v>
      </c>
      <c r="D224" s="246" t="s">
        <v>1321</v>
      </c>
      <c r="E224" s="246" t="s">
        <v>1322</v>
      </c>
      <c r="F224" s="246" t="s">
        <v>1299</v>
      </c>
      <c r="G224" s="246">
        <v>2023</v>
      </c>
      <c r="H224" s="246" t="s">
        <v>1306</v>
      </c>
      <c r="I224" s="246" t="s">
        <v>1301</v>
      </c>
      <c r="J224" s="246" t="s">
        <v>554</v>
      </c>
      <c r="K224" s="256" t="s">
        <v>480</v>
      </c>
      <c r="L224" s="248" t="s">
        <v>480</v>
      </c>
      <c r="M224" s="292" t="s">
        <v>272</v>
      </c>
      <c r="N224" s="263" t="s">
        <v>277</v>
      </c>
      <c r="O224" s="262">
        <v>3</v>
      </c>
      <c r="P224" s="263" t="s">
        <v>264</v>
      </c>
      <c r="Q224" s="262">
        <v>3</v>
      </c>
      <c r="R224" s="263" t="s">
        <v>264</v>
      </c>
      <c r="S224" s="262">
        <v>3</v>
      </c>
      <c r="T224" s="264">
        <v>3</v>
      </c>
      <c r="U224" s="263" t="s">
        <v>264</v>
      </c>
      <c r="V224" s="249" t="s">
        <v>480</v>
      </c>
      <c r="W224" s="250" t="s">
        <v>204</v>
      </c>
      <c r="X224" s="251" t="s">
        <v>204</v>
      </c>
      <c r="Y224" s="251" t="s">
        <v>204</v>
      </c>
      <c r="Z224" s="251" t="s">
        <v>204</v>
      </c>
      <c r="AA224" s="251" t="s">
        <v>213</v>
      </c>
      <c r="AB224" s="242" t="s">
        <v>282</v>
      </c>
      <c r="AC224" s="268" t="s">
        <v>194</v>
      </c>
      <c r="AD224" s="268" t="s">
        <v>214</v>
      </c>
      <c r="AE224" s="268" t="s">
        <v>215</v>
      </c>
      <c r="AF224" s="268" t="s">
        <v>197</v>
      </c>
      <c r="AG224" s="271" t="s">
        <v>1323</v>
      </c>
      <c r="AH224" s="271" t="s">
        <v>260</v>
      </c>
      <c r="AI224" s="294" t="s">
        <v>1308</v>
      </c>
      <c r="AJ224" s="271" t="s">
        <v>260</v>
      </c>
      <c r="AK224" s="318" t="s">
        <v>554</v>
      </c>
      <c r="AL224" s="268" t="s">
        <v>253</v>
      </c>
      <c r="AM224" s="252" t="s">
        <v>1317</v>
      </c>
      <c r="AN224" s="274" t="str">
        <f>IF(ISERROR(VLOOKUP(AL224,'Listas Ley Transparencia'!$H$3:$M$17,2,0)),"",VLOOKUP(AL224,'Listas Ley Transparencia'!$H$3:$M$17,2,0))</f>
        <v>El contenido público puede ser conocido y se limitará el acceso a solicitud a contenido reservado o clasificado</v>
      </c>
      <c r="AO224" s="275" t="str">
        <f>IF(ISERROR(VLOOKUP(AL224,'Listas Ley Transparencia'!$H$3:$M$17,3,0)),"",VLOOKUP(AL224,'Listas Ley Transparencia'!$H$3:$M$17,3,0))</f>
        <v>Información pública con restricción de acceso a la totalidad del contenido</v>
      </c>
      <c r="AP224" s="275" t="str">
        <f>IF(ISERROR(VLOOKUP(AL224,'Listas Ley Transparencia'!$H$3:$M$17,4,0)),"",VLOOKUP(AL224,'Listas Ley Transparencia'!$H$3:$M$17,4,0))</f>
        <v>Pública Reservada / Clasificada</v>
      </c>
      <c r="AQ224" s="276" t="str">
        <f>IF(ISERROR(VLOOKUP(AL224,'Listas Ley Transparencia'!$H$3:$M$17,6,0)),"",VLOOKUP(AL224,'Listas Ley Transparencia'!$H$3:$M$17,6,0))</f>
        <v>No Mayor a 15 años (Reservada) / Ilimitada Clasificada</v>
      </c>
      <c r="AR224" s="265" t="s">
        <v>210</v>
      </c>
      <c r="AS224" s="253" t="s">
        <v>1311</v>
      </c>
      <c r="AT224" s="266" t="s">
        <v>250</v>
      </c>
      <c r="AU224" s="266" t="s">
        <v>236</v>
      </c>
      <c r="AV224" s="266"/>
      <c r="AW224" s="281" t="s">
        <v>213</v>
      </c>
      <c r="AX224" s="282" t="s">
        <v>213</v>
      </c>
      <c r="AY224" s="283" t="s">
        <v>213</v>
      </c>
      <c r="AZ224" s="283" t="s">
        <v>213</v>
      </c>
      <c r="BA224" s="284" t="str">
        <f t="shared" si="5"/>
        <v>No</v>
      </c>
    </row>
    <row r="225" spans="1:53" ht="93" customHeight="1" x14ac:dyDescent="0.3">
      <c r="A225" s="243">
        <v>219</v>
      </c>
      <c r="B225" s="246" t="s">
        <v>1295</v>
      </c>
      <c r="C225" s="246" t="s">
        <v>1312</v>
      </c>
      <c r="D225" s="246" t="s">
        <v>1324</v>
      </c>
      <c r="E225" s="246" t="s">
        <v>1325</v>
      </c>
      <c r="F225" s="246" t="s">
        <v>1326</v>
      </c>
      <c r="G225" s="246">
        <v>2023</v>
      </c>
      <c r="H225" s="246" t="s">
        <v>1327</v>
      </c>
      <c r="I225" s="246" t="s">
        <v>1301</v>
      </c>
      <c r="J225" s="246" t="s">
        <v>554</v>
      </c>
      <c r="K225" s="256" t="s">
        <v>480</v>
      </c>
      <c r="L225" s="248" t="s">
        <v>480</v>
      </c>
      <c r="M225" s="292" t="s">
        <v>272</v>
      </c>
      <c r="N225" s="263" t="s">
        <v>276</v>
      </c>
      <c r="O225" s="262">
        <v>5</v>
      </c>
      <c r="P225" s="263" t="s">
        <v>263</v>
      </c>
      <c r="Q225" s="262">
        <v>5</v>
      </c>
      <c r="R225" s="263" t="s">
        <v>263</v>
      </c>
      <c r="S225" s="262">
        <v>5</v>
      </c>
      <c r="T225" s="264">
        <v>5</v>
      </c>
      <c r="U225" s="263" t="s">
        <v>263</v>
      </c>
      <c r="V225" s="249" t="s">
        <v>480</v>
      </c>
      <c r="W225" s="250" t="s">
        <v>204</v>
      </c>
      <c r="X225" s="251" t="s">
        <v>213</v>
      </c>
      <c r="Y225" s="251" t="s">
        <v>204</v>
      </c>
      <c r="Z225" s="251" t="s">
        <v>213</v>
      </c>
      <c r="AA225" s="251" t="s">
        <v>204</v>
      </c>
      <c r="AB225" s="242" t="s">
        <v>282</v>
      </c>
      <c r="AC225" s="268" t="s">
        <v>194</v>
      </c>
      <c r="AD225" s="268" t="s">
        <v>214</v>
      </c>
      <c r="AE225" s="268" t="s">
        <v>215</v>
      </c>
      <c r="AF225" s="268" t="s">
        <v>207</v>
      </c>
      <c r="AG225" s="271" t="s">
        <v>1328</v>
      </c>
      <c r="AH225" s="271" t="s">
        <v>260</v>
      </c>
      <c r="AI225" s="318" t="s">
        <v>1301</v>
      </c>
      <c r="AJ225" s="271" t="s">
        <v>260</v>
      </c>
      <c r="AK225" s="318" t="s">
        <v>554</v>
      </c>
      <c r="AL225" s="268" t="s">
        <v>253</v>
      </c>
      <c r="AM225" s="252" t="s">
        <v>662</v>
      </c>
      <c r="AN225" s="274" t="str">
        <f>IF(ISERROR(VLOOKUP(AL225,'Listas Ley Transparencia'!$H$3:$M$17,2,0)),"",VLOOKUP(AL225,'Listas Ley Transparencia'!$H$3:$M$17,2,0))</f>
        <v>El contenido público puede ser conocido y se limitará el acceso a solicitud a contenido reservado o clasificado</v>
      </c>
      <c r="AO225" s="275" t="str">
        <f>IF(ISERROR(VLOOKUP(AL225,'Listas Ley Transparencia'!$H$3:$M$17,3,0)),"",VLOOKUP(AL225,'Listas Ley Transparencia'!$H$3:$M$17,3,0))</f>
        <v>Información pública con restricción de acceso a la totalidad del contenido</v>
      </c>
      <c r="AP225" s="275" t="str">
        <f>IF(ISERROR(VLOOKUP(AL225,'Listas Ley Transparencia'!$H$3:$M$17,4,0)),"",VLOOKUP(AL225,'Listas Ley Transparencia'!$H$3:$M$17,4,0))</f>
        <v>Pública Reservada / Clasificada</v>
      </c>
      <c r="AQ225" s="276" t="str">
        <f>IF(ISERROR(VLOOKUP(AL225,'Listas Ley Transparencia'!$H$3:$M$17,6,0)),"",VLOOKUP(AL225,'Listas Ley Transparencia'!$H$3:$M$17,6,0))</f>
        <v>No Mayor a 15 años (Reservada) / Ilimitada Clasificada</v>
      </c>
      <c r="AR225" s="265" t="s">
        <v>210</v>
      </c>
      <c r="AS225" s="251" t="s">
        <v>1328</v>
      </c>
      <c r="AT225" s="266" t="s">
        <v>250</v>
      </c>
      <c r="AU225" s="266" t="s">
        <v>203</v>
      </c>
      <c r="AV225" s="311"/>
      <c r="AW225" s="281" t="s">
        <v>213</v>
      </c>
      <c r="AX225" s="282" t="s">
        <v>213</v>
      </c>
      <c r="AY225" s="283" t="s">
        <v>213</v>
      </c>
      <c r="AZ225" s="283" t="s">
        <v>213</v>
      </c>
      <c r="BA225" s="284" t="str">
        <f t="shared" si="5"/>
        <v>No</v>
      </c>
    </row>
    <row r="226" spans="1:53" ht="93" customHeight="1" x14ac:dyDescent="0.3">
      <c r="A226" s="243">
        <v>220</v>
      </c>
      <c r="B226" s="246" t="s">
        <v>1295</v>
      </c>
      <c r="C226" s="246" t="s">
        <v>480</v>
      </c>
      <c r="D226" s="246" t="s">
        <v>1329</v>
      </c>
      <c r="E226" s="246" t="s">
        <v>1330</v>
      </c>
      <c r="F226" s="246" t="s">
        <v>480</v>
      </c>
      <c r="G226" s="246">
        <v>2023</v>
      </c>
      <c r="H226" s="246" t="s">
        <v>1301</v>
      </c>
      <c r="I226" s="246" t="s">
        <v>1331</v>
      </c>
      <c r="J226" s="246" t="s">
        <v>1331</v>
      </c>
      <c r="K226" s="256" t="s">
        <v>480</v>
      </c>
      <c r="L226" s="248" t="s">
        <v>480</v>
      </c>
      <c r="M226" s="292" t="s">
        <v>270</v>
      </c>
      <c r="N226" s="263" t="s">
        <v>278</v>
      </c>
      <c r="O226" s="262">
        <v>1</v>
      </c>
      <c r="P226" s="263" t="s">
        <v>264</v>
      </c>
      <c r="Q226" s="262">
        <v>3</v>
      </c>
      <c r="R226" s="263" t="s">
        <v>264</v>
      </c>
      <c r="S226" s="262">
        <v>3</v>
      </c>
      <c r="T226" s="264">
        <v>3</v>
      </c>
      <c r="U226" s="263" t="s">
        <v>264</v>
      </c>
      <c r="V226" s="249" t="s">
        <v>480</v>
      </c>
      <c r="W226" s="250" t="s">
        <v>200</v>
      </c>
      <c r="X226" s="251" t="s">
        <v>200</v>
      </c>
      <c r="Y226" s="251" t="s">
        <v>200</v>
      </c>
      <c r="Z226" s="251" t="s">
        <v>200</v>
      </c>
      <c r="AA226" s="251" t="s">
        <v>200</v>
      </c>
      <c r="AB226" s="242" t="s">
        <v>200</v>
      </c>
      <c r="AC226" s="268" t="s">
        <v>200</v>
      </c>
      <c r="AD226" s="268" t="s">
        <v>200</v>
      </c>
      <c r="AE226" s="268" t="s">
        <v>244</v>
      </c>
      <c r="AF226" s="268" t="s">
        <v>207</v>
      </c>
      <c r="AG226" s="271" t="s">
        <v>1332</v>
      </c>
      <c r="AH226" s="271" t="s">
        <v>260</v>
      </c>
      <c r="AI226" s="294" t="s">
        <v>1333</v>
      </c>
      <c r="AJ226" s="271" t="s">
        <v>260</v>
      </c>
      <c r="AK226" s="294" t="s">
        <v>1333</v>
      </c>
      <c r="AL226" s="268" t="s">
        <v>257</v>
      </c>
      <c r="AM226" s="252" t="s">
        <v>480</v>
      </c>
      <c r="AN226" s="274" t="str">
        <f>IF(ISERROR(VLOOKUP(AL226,'Listas Ley Transparencia'!$H$3:$M$17,2,0)),"",VLOOKUP(AL226,'Listas Ley Transparencia'!$H$3:$M$17,2,0))</f>
        <v>Información pública y de conocimiento general</v>
      </c>
      <c r="AO226" s="275" t="str">
        <f>IF(ISERROR(VLOOKUP(AL226,'Listas Ley Transparencia'!$H$3:$M$17,3,0)),"",VLOOKUP(AL226,'Listas Ley Transparencia'!$H$3:$M$17,3,0))</f>
        <v>Información pública y de conocimiento general</v>
      </c>
      <c r="AP226" s="275" t="str">
        <f>IF(ISERROR(VLOOKUP(AL226,'Listas Ley Transparencia'!$H$3:$M$17,4,0)),"",VLOOKUP(AL226,'Listas Ley Transparencia'!$H$3:$M$17,4,0))</f>
        <v>Pública</v>
      </c>
      <c r="AQ226" s="276" t="str">
        <f>IF(ISERROR(VLOOKUP(AL226,'Listas Ley Transparencia'!$H$3:$M$17,6,0)),"",VLOOKUP(AL226,'Listas Ley Transparencia'!$H$3:$M$17,6,0))</f>
        <v>No Aplica</v>
      </c>
      <c r="AR226" s="265" t="s">
        <v>200</v>
      </c>
      <c r="AS226" s="251" t="s">
        <v>480</v>
      </c>
      <c r="AT226" s="266" t="s">
        <v>250</v>
      </c>
      <c r="AU226" s="266" t="s">
        <v>200</v>
      </c>
      <c r="AV226" s="242"/>
      <c r="AW226" s="281" t="s">
        <v>200</v>
      </c>
      <c r="AX226" s="282" t="s">
        <v>213</v>
      </c>
      <c r="AY226" s="283" t="s">
        <v>213</v>
      </c>
      <c r="AZ226" s="283" t="s">
        <v>213</v>
      </c>
      <c r="BA226" s="284" t="str">
        <f t="shared" si="5"/>
        <v>No</v>
      </c>
    </row>
    <row r="227" spans="1:53" ht="93" customHeight="1" x14ac:dyDescent="0.3">
      <c r="A227" s="243">
        <v>221</v>
      </c>
      <c r="B227" s="246" t="s">
        <v>1295</v>
      </c>
      <c r="C227" s="246" t="s">
        <v>480</v>
      </c>
      <c r="D227" s="246" t="s">
        <v>1334</v>
      </c>
      <c r="E227" s="246" t="s">
        <v>1335</v>
      </c>
      <c r="F227" s="246" t="s">
        <v>480</v>
      </c>
      <c r="G227" s="246">
        <v>2023</v>
      </c>
      <c r="H227" s="246" t="s">
        <v>1336</v>
      </c>
      <c r="I227" s="246" t="s">
        <v>1336</v>
      </c>
      <c r="J227" s="246" t="s">
        <v>1336</v>
      </c>
      <c r="K227" s="256" t="s">
        <v>480</v>
      </c>
      <c r="L227" s="248" t="s">
        <v>480</v>
      </c>
      <c r="M227" s="292" t="s">
        <v>270</v>
      </c>
      <c r="N227" s="263" t="s">
        <v>278</v>
      </c>
      <c r="O227" s="262">
        <v>1</v>
      </c>
      <c r="P227" s="263" t="s">
        <v>264</v>
      </c>
      <c r="Q227" s="262">
        <v>3</v>
      </c>
      <c r="R227" s="263" t="s">
        <v>264</v>
      </c>
      <c r="S227" s="262">
        <v>3</v>
      </c>
      <c r="T227" s="264">
        <v>3</v>
      </c>
      <c r="U227" s="263" t="s">
        <v>264</v>
      </c>
      <c r="V227" s="249" t="s">
        <v>480</v>
      </c>
      <c r="W227" s="250" t="s">
        <v>200</v>
      </c>
      <c r="X227" s="251" t="s">
        <v>200</v>
      </c>
      <c r="Y227" s="251" t="s">
        <v>200</v>
      </c>
      <c r="Z227" s="251" t="s">
        <v>200</v>
      </c>
      <c r="AA227" s="251" t="s">
        <v>200</v>
      </c>
      <c r="AB227" s="242" t="s">
        <v>200</v>
      </c>
      <c r="AC227" s="268" t="s">
        <v>200</v>
      </c>
      <c r="AD227" s="268" t="s">
        <v>200</v>
      </c>
      <c r="AE227" s="268" t="s">
        <v>244</v>
      </c>
      <c r="AF227" s="268" t="s">
        <v>207</v>
      </c>
      <c r="AG227" s="271" t="s">
        <v>1332</v>
      </c>
      <c r="AH227" s="271" t="s">
        <v>260</v>
      </c>
      <c r="AI227" s="294" t="s">
        <v>1337</v>
      </c>
      <c r="AJ227" s="271" t="s">
        <v>260</v>
      </c>
      <c r="AK227" s="294" t="s">
        <v>1337</v>
      </c>
      <c r="AL227" s="268" t="s">
        <v>257</v>
      </c>
      <c r="AM227" s="252" t="s">
        <v>480</v>
      </c>
      <c r="AN227" s="274" t="str">
        <f>IF(ISERROR(VLOOKUP(AL227,'Listas Ley Transparencia'!$H$3:$M$17,2,0)),"",VLOOKUP(AL227,'Listas Ley Transparencia'!$H$3:$M$17,2,0))</f>
        <v>Información pública y de conocimiento general</v>
      </c>
      <c r="AO227" s="275" t="str">
        <f>IF(ISERROR(VLOOKUP(AL227,'Listas Ley Transparencia'!$H$3:$M$17,3,0)),"",VLOOKUP(AL227,'Listas Ley Transparencia'!$H$3:$M$17,3,0))</f>
        <v>Información pública y de conocimiento general</v>
      </c>
      <c r="AP227" s="275" t="str">
        <f>IF(ISERROR(VLOOKUP(AL227,'Listas Ley Transparencia'!$H$3:$M$17,4,0)),"",VLOOKUP(AL227,'Listas Ley Transparencia'!$H$3:$M$17,4,0))</f>
        <v>Pública</v>
      </c>
      <c r="AQ227" s="276" t="str">
        <f>IF(ISERROR(VLOOKUP(AL227,'Listas Ley Transparencia'!$H$3:$M$17,6,0)),"",VLOOKUP(AL227,'Listas Ley Transparencia'!$H$3:$M$17,6,0))</f>
        <v>No Aplica</v>
      </c>
      <c r="AR227" s="265" t="s">
        <v>200</v>
      </c>
      <c r="AS227" s="251" t="s">
        <v>480</v>
      </c>
      <c r="AT227" s="266" t="s">
        <v>250</v>
      </c>
      <c r="AU227" s="266" t="s">
        <v>200</v>
      </c>
      <c r="AV227" s="242"/>
      <c r="AW227" s="281" t="s">
        <v>200</v>
      </c>
      <c r="AX227" s="282" t="s">
        <v>213</v>
      </c>
      <c r="AY227" s="283" t="s">
        <v>213</v>
      </c>
      <c r="AZ227" s="283" t="s">
        <v>213</v>
      </c>
      <c r="BA227" s="284" t="str">
        <f t="shared" si="5"/>
        <v>No</v>
      </c>
    </row>
    <row r="228" spans="1:53" ht="93" customHeight="1" x14ac:dyDescent="0.3">
      <c r="A228" s="243">
        <v>222</v>
      </c>
      <c r="B228" s="246" t="s">
        <v>1295</v>
      </c>
      <c r="C228" s="246" t="s">
        <v>480</v>
      </c>
      <c r="D228" s="246" t="s">
        <v>1338</v>
      </c>
      <c r="E228" s="246" t="s">
        <v>1339</v>
      </c>
      <c r="F228" s="246" t="s">
        <v>480</v>
      </c>
      <c r="G228" s="246">
        <v>2023</v>
      </c>
      <c r="H228" s="246" t="s">
        <v>1340</v>
      </c>
      <c r="I228" s="246" t="s">
        <v>1340</v>
      </c>
      <c r="J228" s="246" t="s">
        <v>1340</v>
      </c>
      <c r="K228" s="256" t="s">
        <v>480</v>
      </c>
      <c r="L228" s="248" t="s">
        <v>480</v>
      </c>
      <c r="M228" s="292" t="s">
        <v>270</v>
      </c>
      <c r="N228" s="263" t="s">
        <v>278</v>
      </c>
      <c r="O228" s="262">
        <v>1</v>
      </c>
      <c r="P228" s="263" t="s">
        <v>264</v>
      </c>
      <c r="Q228" s="262">
        <v>3</v>
      </c>
      <c r="R228" s="263" t="s">
        <v>264</v>
      </c>
      <c r="S228" s="262">
        <v>3</v>
      </c>
      <c r="T228" s="264">
        <v>3</v>
      </c>
      <c r="U228" s="263" t="s">
        <v>264</v>
      </c>
      <c r="V228" s="249" t="s">
        <v>480</v>
      </c>
      <c r="W228" s="250" t="s">
        <v>200</v>
      </c>
      <c r="X228" s="251" t="s">
        <v>200</v>
      </c>
      <c r="Y228" s="251" t="s">
        <v>200</v>
      </c>
      <c r="Z228" s="251" t="s">
        <v>200</v>
      </c>
      <c r="AA228" s="251" t="s">
        <v>200</v>
      </c>
      <c r="AB228" s="242" t="s">
        <v>200</v>
      </c>
      <c r="AC228" s="268" t="s">
        <v>200</v>
      </c>
      <c r="AD228" s="268" t="s">
        <v>200</v>
      </c>
      <c r="AE228" s="268" t="s">
        <v>244</v>
      </c>
      <c r="AF228" s="268" t="s">
        <v>207</v>
      </c>
      <c r="AG228" s="271" t="s">
        <v>1332</v>
      </c>
      <c r="AH228" s="271" t="s">
        <v>260</v>
      </c>
      <c r="AI228" s="294" t="s">
        <v>1341</v>
      </c>
      <c r="AJ228" s="271" t="s">
        <v>260</v>
      </c>
      <c r="AK228" s="294" t="s">
        <v>1341</v>
      </c>
      <c r="AL228" s="268" t="s">
        <v>257</v>
      </c>
      <c r="AM228" s="252" t="s">
        <v>480</v>
      </c>
      <c r="AN228" s="274" t="str">
        <f>IF(ISERROR(VLOOKUP(AL228,'Listas Ley Transparencia'!$H$3:$M$17,2,0)),"",VLOOKUP(AL228,'Listas Ley Transparencia'!$H$3:$M$17,2,0))</f>
        <v>Información pública y de conocimiento general</v>
      </c>
      <c r="AO228" s="275" t="str">
        <f>IF(ISERROR(VLOOKUP(AL228,'Listas Ley Transparencia'!$H$3:$M$17,3,0)),"",VLOOKUP(AL228,'Listas Ley Transparencia'!$H$3:$M$17,3,0))</f>
        <v>Información pública y de conocimiento general</v>
      </c>
      <c r="AP228" s="275" t="str">
        <f>IF(ISERROR(VLOOKUP(AL228,'Listas Ley Transparencia'!$H$3:$M$17,4,0)),"",VLOOKUP(AL228,'Listas Ley Transparencia'!$H$3:$M$17,4,0))</f>
        <v>Pública</v>
      </c>
      <c r="AQ228" s="276" t="str">
        <f>IF(ISERROR(VLOOKUP(AL228,'Listas Ley Transparencia'!$H$3:$M$17,6,0)),"",VLOOKUP(AL228,'Listas Ley Transparencia'!$H$3:$M$17,6,0))</f>
        <v>No Aplica</v>
      </c>
      <c r="AR228" s="265" t="s">
        <v>200</v>
      </c>
      <c r="AS228" s="251" t="s">
        <v>480</v>
      </c>
      <c r="AT228" s="266" t="s">
        <v>250</v>
      </c>
      <c r="AU228" s="266" t="s">
        <v>200</v>
      </c>
      <c r="AV228" s="242"/>
      <c r="AW228" s="281" t="s">
        <v>200</v>
      </c>
      <c r="AX228" s="282" t="s">
        <v>213</v>
      </c>
      <c r="AY228" s="283" t="s">
        <v>213</v>
      </c>
      <c r="AZ228" s="283" t="s">
        <v>213</v>
      </c>
      <c r="BA228" s="284" t="str">
        <f t="shared" si="5"/>
        <v>No</v>
      </c>
    </row>
    <row r="229" spans="1:53" ht="93" customHeight="1" x14ac:dyDescent="0.3">
      <c r="A229" s="243">
        <v>223</v>
      </c>
      <c r="B229" s="314" t="s">
        <v>1342</v>
      </c>
      <c r="C229" s="353" t="s">
        <v>1343</v>
      </c>
      <c r="D229" s="314" t="s">
        <v>1344</v>
      </c>
      <c r="E229" s="354" t="s">
        <v>1345</v>
      </c>
      <c r="F229" s="353" t="s">
        <v>1346</v>
      </c>
      <c r="G229" s="314">
        <v>2023</v>
      </c>
      <c r="H229" s="355" t="s">
        <v>1347</v>
      </c>
      <c r="I229" s="314" t="s">
        <v>1348</v>
      </c>
      <c r="J229" s="314" t="s">
        <v>1348</v>
      </c>
      <c r="K229" s="356" t="s">
        <v>518</v>
      </c>
      <c r="L229" s="357" t="s">
        <v>1344</v>
      </c>
      <c r="M229" s="292" t="s">
        <v>169</v>
      </c>
      <c r="N229" s="261" t="s">
        <v>278</v>
      </c>
      <c r="O229" s="262">
        <v>1</v>
      </c>
      <c r="P229" s="261" t="s">
        <v>265</v>
      </c>
      <c r="Q229" s="262">
        <v>1</v>
      </c>
      <c r="R229" s="261" t="s">
        <v>265</v>
      </c>
      <c r="S229" s="262">
        <v>1</v>
      </c>
      <c r="T229" s="262">
        <v>1</v>
      </c>
      <c r="U229" s="261" t="s">
        <v>265</v>
      </c>
      <c r="V229" s="237" t="s">
        <v>480</v>
      </c>
      <c r="W229" s="358" t="s">
        <v>204</v>
      </c>
      <c r="X229" s="359" t="s">
        <v>204</v>
      </c>
      <c r="Y229" s="359" t="s">
        <v>213</v>
      </c>
      <c r="Z229" s="359" t="s">
        <v>213</v>
      </c>
      <c r="AA229" s="359" t="s">
        <v>213</v>
      </c>
      <c r="AB229" s="360" t="s">
        <v>282</v>
      </c>
      <c r="AC229" s="361" t="s">
        <v>194</v>
      </c>
      <c r="AD229" s="362" t="s">
        <v>229</v>
      </c>
      <c r="AE229" s="362" t="s">
        <v>215</v>
      </c>
      <c r="AF229" s="362" t="s">
        <v>207</v>
      </c>
      <c r="AG229" s="363">
        <v>42093</v>
      </c>
      <c r="AH229" s="362" t="s">
        <v>260</v>
      </c>
      <c r="AI229" s="314" t="s">
        <v>1349</v>
      </c>
      <c r="AJ229" s="362" t="s">
        <v>260</v>
      </c>
      <c r="AK229" s="314" t="s">
        <v>1349</v>
      </c>
      <c r="AL229" s="361" t="s">
        <v>257</v>
      </c>
      <c r="AM229" s="364" t="s">
        <v>480</v>
      </c>
      <c r="AN229" s="274" t="str">
        <f>IF(ISERROR(VLOOKUP(AL229,'Listas Ley Transparencia'!$H$3:$M$17,2,0)),"",VLOOKUP(AL229,'Listas Ley Transparencia'!$H$3:$M$17,2,0))</f>
        <v>Información pública y de conocimiento general</v>
      </c>
      <c r="AO229" s="275" t="str">
        <f>IF(ISERROR(VLOOKUP(AL229,'Listas Ley Transparencia'!$H$3:$M$17,3,0)),"",VLOOKUP(AL229,'Listas Ley Transparencia'!$H$3:$M$17,3,0))</f>
        <v>Información pública y de conocimiento general</v>
      </c>
      <c r="AP229" s="275" t="str">
        <f>IF(ISERROR(VLOOKUP(AL229,'Listas Ley Transparencia'!$H$3:$M$17,4,0)),"",VLOOKUP(AL229,'Listas Ley Transparencia'!$H$3:$M$17,4,0))</f>
        <v>Pública</v>
      </c>
      <c r="AQ229" s="276" t="str">
        <f>IF(ISERROR(VLOOKUP(AL229,'Listas Ley Transparencia'!$H$3:$M$17,6,0)),"",VLOOKUP(AL229,'Listas Ley Transparencia'!$H$3:$M$17,6,0))</f>
        <v>No Aplica</v>
      </c>
      <c r="AR229" s="373" t="s">
        <v>200</v>
      </c>
      <c r="AS229" s="335" t="s">
        <v>480</v>
      </c>
      <c r="AT229" s="362" t="s">
        <v>250</v>
      </c>
      <c r="AU229" s="362" t="s">
        <v>228</v>
      </c>
      <c r="AV229" s="360"/>
      <c r="AW229" s="374" t="s">
        <v>213</v>
      </c>
      <c r="AX229" s="375" t="s">
        <v>213</v>
      </c>
      <c r="AY229" s="376" t="s">
        <v>213</v>
      </c>
      <c r="AZ229" s="376" t="s">
        <v>213</v>
      </c>
      <c r="BA229" s="280" t="s">
        <v>213</v>
      </c>
    </row>
    <row r="230" spans="1:53" ht="93" customHeight="1" x14ac:dyDescent="0.3">
      <c r="A230" s="243">
        <v>224</v>
      </c>
      <c r="B230" s="244" t="s">
        <v>1342</v>
      </c>
      <c r="C230" s="295" t="s">
        <v>480</v>
      </c>
      <c r="D230" s="295" t="s">
        <v>1350</v>
      </c>
      <c r="E230" s="365" t="s">
        <v>1351</v>
      </c>
      <c r="F230" s="295" t="s">
        <v>480</v>
      </c>
      <c r="G230" s="366">
        <v>2023</v>
      </c>
      <c r="H230" s="314" t="s">
        <v>1348</v>
      </c>
      <c r="I230" s="314" t="s">
        <v>1348</v>
      </c>
      <c r="J230" s="314" t="s">
        <v>1348</v>
      </c>
      <c r="K230" s="247" t="s">
        <v>518</v>
      </c>
      <c r="L230" s="248" t="s">
        <v>1350</v>
      </c>
      <c r="M230" s="292" t="s">
        <v>169</v>
      </c>
      <c r="N230" s="261" t="s">
        <v>276</v>
      </c>
      <c r="O230" s="262">
        <v>5</v>
      </c>
      <c r="P230" s="261" t="s">
        <v>264</v>
      </c>
      <c r="Q230" s="262">
        <v>3</v>
      </c>
      <c r="R230" s="261" t="s">
        <v>264</v>
      </c>
      <c r="S230" s="262">
        <v>3</v>
      </c>
      <c r="T230" s="262">
        <v>3</v>
      </c>
      <c r="U230" s="261" t="s">
        <v>264</v>
      </c>
      <c r="V230" s="237" t="s">
        <v>480</v>
      </c>
      <c r="W230" s="250" t="s">
        <v>204</v>
      </c>
      <c r="X230" s="251" t="s">
        <v>213</v>
      </c>
      <c r="Y230" s="251" t="s">
        <v>204</v>
      </c>
      <c r="Z230" s="251" t="s">
        <v>213</v>
      </c>
      <c r="AA230" s="251" t="s">
        <v>204</v>
      </c>
      <c r="AB230" s="242" t="s">
        <v>282</v>
      </c>
      <c r="AC230" s="268" t="s">
        <v>194</v>
      </c>
      <c r="AD230" s="268" t="s">
        <v>229</v>
      </c>
      <c r="AE230" s="268" t="s">
        <v>215</v>
      </c>
      <c r="AF230" s="268" t="s">
        <v>216</v>
      </c>
      <c r="AG230" s="271">
        <v>43590</v>
      </c>
      <c r="AH230" s="271" t="s">
        <v>260</v>
      </c>
      <c r="AI230" s="318" t="s">
        <v>1348</v>
      </c>
      <c r="AJ230" s="271" t="s">
        <v>260</v>
      </c>
      <c r="AK230" s="314" t="s">
        <v>1349</v>
      </c>
      <c r="AL230" s="268" t="s">
        <v>253</v>
      </c>
      <c r="AM230" s="252" t="s">
        <v>1352</v>
      </c>
      <c r="AN230" s="274" t="str">
        <f>IF(ISERROR(VLOOKUP(AL230,'Listas Ley Transparencia'!$H$3:$M$17,2,0)),"",VLOOKUP(AL230,'Listas Ley Transparencia'!$H$3:$M$17,2,0))</f>
        <v>El contenido público puede ser conocido y se limitará el acceso a solicitud a contenido reservado o clasificado</v>
      </c>
      <c r="AO230" s="275" t="str">
        <f>IF(ISERROR(VLOOKUP(AL230,'Listas Ley Transparencia'!$H$3:$M$17,3,0)),"",VLOOKUP(AL230,'Listas Ley Transparencia'!$H$3:$M$17,3,0))</f>
        <v>Información pública con restricción de acceso a la totalidad del contenido</v>
      </c>
      <c r="AP230" s="275" t="str">
        <f>IF(ISERROR(VLOOKUP(AL230,'Listas Ley Transparencia'!$H$3:$M$17,4,0)),"",VLOOKUP(AL230,'Listas Ley Transparencia'!$H$3:$M$17,4,0))</f>
        <v>Pública Reservada / Clasificada</v>
      </c>
      <c r="AQ230" s="276" t="str">
        <f>IF(ISERROR(VLOOKUP(AL230,'Listas Ley Transparencia'!$H$3:$M$17,6,0)),"",VLOOKUP(AL230,'Listas Ley Transparencia'!$H$3:$M$17,6,0))</f>
        <v>No Mayor a 15 años (Reservada) / Ilimitada Clasificada</v>
      </c>
      <c r="AR230" s="265" t="s">
        <v>218</v>
      </c>
      <c r="AS230" s="253" t="s">
        <v>480</v>
      </c>
      <c r="AT230" s="266" t="s">
        <v>244</v>
      </c>
      <c r="AU230" s="266" t="s">
        <v>231</v>
      </c>
      <c r="AV230" s="251"/>
      <c r="AW230" s="281" t="s">
        <v>213</v>
      </c>
      <c r="AX230" s="282" t="s">
        <v>213</v>
      </c>
      <c r="AY230" s="283" t="s">
        <v>213</v>
      </c>
      <c r="AZ230" s="283" t="s">
        <v>213</v>
      </c>
      <c r="BA230" s="284" t="s">
        <v>213</v>
      </c>
    </row>
    <row r="231" spans="1:53" ht="93" customHeight="1" x14ac:dyDescent="0.3">
      <c r="A231" s="243">
        <v>225</v>
      </c>
      <c r="B231" s="244" t="s">
        <v>1342</v>
      </c>
      <c r="C231" s="244" t="s">
        <v>1343</v>
      </c>
      <c r="D231" s="246" t="s">
        <v>1353</v>
      </c>
      <c r="E231" s="254" t="s">
        <v>1354</v>
      </c>
      <c r="F231" s="353" t="s">
        <v>1346</v>
      </c>
      <c r="G231" s="367">
        <v>2023</v>
      </c>
      <c r="H231" s="355" t="s">
        <v>1347</v>
      </c>
      <c r="I231" s="368" t="s">
        <v>1355</v>
      </c>
      <c r="J231" s="368" t="s">
        <v>1355</v>
      </c>
      <c r="K231" s="247" t="s">
        <v>1307</v>
      </c>
      <c r="L231" s="246" t="s">
        <v>1353</v>
      </c>
      <c r="M231" s="292" t="s">
        <v>169</v>
      </c>
      <c r="N231" s="263" t="s">
        <v>277</v>
      </c>
      <c r="O231" s="262">
        <v>3</v>
      </c>
      <c r="P231" s="263" t="s">
        <v>264</v>
      </c>
      <c r="Q231" s="262">
        <v>3</v>
      </c>
      <c r="R231" s="263" t="s">
        <v>264</v>
      </c>
      <c r="S231" s="262">
        <v>3</v>
      </c>
      <c r="T231" s="264">
        <v>3</v>
      </c>
      <c r="U231" s="261" t="s">
        <v>264</v>
      </c>
      <c r="V231" s="237" t="s">
        <v>480</v>
      </c>
      <c r="W231" s="250" t="s">
        <v>204</v>
      </c>
      <c r="X231" s="251" t="s">
        <v>213</v>
      </c>
      <c r="Y231" s="251" t="s">
        <v>204</v>
      </c>
      <c r="Z231" s="251" t="s">
        <v>204</v>
      </c>
      <c r="AA231" s="251" t="s">
        <v>204</v>
      </c>
      <c r="AB231" s="242" t="s">
        <v>282</v>
      </c>
      <c r="AC231" s="268" t="s">
        <v>194</v>
      </c>
      <c r="AD231" s="268" t="s">
        <v>229</v>
      </c>
      <c r="AE231" s="268" t="s">
        <v>215</v>
      </c>
      <c r="AF231" s="268" t="s">
        <v>207</v>
      </c>
      <c r="AG231" s="271" t="s">
        <v>1356</v>
      </c>
      <c r="AH231" s="271" t="s">
        <v>260</v>
      </c>
      <c r="AI231" s="294" t="s">
        <v>1355</v>
      </c>
      <c r="AJ231" s="271" t="s">
        <v>260</v>
      </c>
      <c r="AK231" s="293" t="s">
        <v>1355</v>
      </c>
      <c r="AL231" s="268" t="s">
        <v>198</v>
      </c>
      <c r="AM231" s="252" t="s">
        <v>1357</v>
      </c>
      <c r="AN231" s="274" t="str">
        <f>IF(ISERROR(VLOOKUP(AL231,'Listas Ley Transparencia'!$H$3:$M$17,2,0)),"",VLOOKUP(AL231,'Listas Ley Transparencia'!$H$3:$M$17,2,0))</f>
        <v>Información exceptuada por daño de derechos a personas naturales o jurídicas. Artículo 18 Ley 1712 de 2014</v>
      </c>
      <c r="AO231" s="275" t="str">
        <f>IF(ISERROR(VLOOKUP(AL231,'Listas Ley Transparencia'!$H$3:$M$17,3,0)),"",VLOOKUP(AL231,'Listas Ley Transparencia'!$H$3:$M$17,3,0))</f>
        <v>El derecho de toda persona a la intimidad, bajo las limitaciones propias que impone la condición de servidor publico, en concordancia con lo estipulado</v>
      </c>
      <c r="AP231" s="275" t="str">
        <f>IF(ISERROR(VLOOKUP(AL231,'Listas Ley Transparencia'!$H$3:$M$17,4,0)),"",VLOOKUP(AL231,'Listas Ley Transparencia'!$H$3:$M$17,4,0))</f>
        <v>Pública Clasificada</v>
      </c>
      <c r="AQ231" s="276" t="str">
        <f>IF(ISERROR(VLOOKUP(AL231,'Listas Ley Transparencia'!$H$3:$M$17,6,0)),"",VLOOKUP(AL231,'Listas Ley Transparencia'!$H$3:$M$17,6,0))</f>
        <v>Ilimitada</v>
      </c>
      <c r="AR231" s="265" t="s">
        <v>218</v>
      </c>
      <c r="AS231" s="253" t="s">
        <v>1405</v>
      </c>
      <c r="AT231" s="266" t="s">
        <v>221</v>
      </c>
      <c r="AU231" s="266" t="s">
        <v>236</v>
      </c>
      <c r="AV231" s="251"/>
      <c r="AW231" s="281" t="s">
        <v>213</v>
      </c>
      <c r="AX231" s="282" t="s">
        <v>213</v>
      </c>
      <c r="AY231" s="283" t="s">
        <v>213</v>
      </c>
      <c r="AZ231" s="283" t="s">
        <v>213</v>
      </c>
      <c r="BA231" s="284" t="s">
        <v>213</v>
      </c>
    </row>
    <row r="232" spans="1:53" ht="93" customHeight="1" x14ac:dyDescent="0.3">
      <c r="A232" s="243">
        <v>226</v>
      </c>
      <c r="B232" s="244" t="s">
        <v>1342</v>
      </c>
      <c r="C232" s="244" t="s">
        <v>1358</v>
      </c>
      <c r="D232" s="246" t="s">
        <v>1359</v>
      </c>
      <c r="E232" s="254" t="s">
        <v>1360</v>
      </c>
      <c r="F232" s="244" t="s">
        <v>1361</v>
      </c>
      <c r="G232" s="367">
        <v>2023</v>
      </c>
      <c r="H232" s="368" t="s">
        <v>1362</v>
      </c>
      <c r="I232" s="346" t="s">
        <v>1363</v>
      </c>
      <c r="J232" s="346" t="s">
        <v>1363</v>
      </c>
      <c r="K232" s="247" t="s">
        <v>1364</v>
      </c>
      <c r="L232" s="248" t="s">
        <v>1359</v>
      </c>
      <c r="M232" s="292" t="s">
        <v>169</v>
      </c>
      <c r="N232" s="263" t="s">
        <v>277</v>
      </c>
      <c r="O232" s="262">
        <v>3</v>
      </c>
      <c r="P232" s="263" t="s">
        <v>264</v>
      </c>
      <c r="Q232" s="262">
        <v>3</v>
      </c>
      <c r="R232" s="263" t="s">
        <v>263</v>
      </c>
      <c r="S232" s="262">
        <v>5</v>
      </c>
      <c r="T232" s="264">
        <v>3</v>
      </c>
      <c r="U232" s="261" t="s">
        <v>264</v>
      </c>
      <c r="V232" s="249" t="s">
        <v>1365</v>
      </c>
      <c r="W232" s="250" t="s">
        <v>204</v>
      </c>
      <c r="X232" s="251" t="s">
        <v>204</v>
      </c>
      <c r="Y232" s="251" t="s">
        <v>204</v>
      </c>
      <c r="Z232" s="251" t="s">
        <v>204</v>
      </c>
      <c r="AA232" s="251" t="s">
        <v>213</v>
      </c>
      <c r="AB232" s="242" t="s">
        <v>282</v>
      </c>
      <c r="AC232" s="268" t="s">
        <v>194</v>
      </c>
      <c r="AD232" s="268" t="s">
        <v>214</v>
      </c>
      <c r="AE232" s="268" t="s">
        <v>221</v>
      </c>
      <c r="AF232" s="268" t="s">
        <v>197</v>
      </c>
      <c r="AG232" s="271" t="s">
        <v>1366</v>
      </c>
      <c r="AH232" s="271" t="s">
        <v>260</v>
      </c>
      <c r="AI232" s="294" t="s">
        <v>1363</v>
      </c>
      <c r="AJ232" s="271" t="s">
        <v>260</v>
      </c>
      <c r="AK232" s="293" t="s">
        <v>1363</v>
      </c>
      <c r="AL232" s="268" t="s">
        <v>217</v>
      </c>
      <c r="AM232" s="252" t="s">
        <v>1367</v>
      </c>
      <c r="AN232" s="274" t="str">
        <f>IF(ISERROR(VLOOKUP(AL232,'Listas Ley Transparencia'!$H$3:$M$17,2,0)),"",VLOOKUP(AL232,'Listas Ley Transparencia'!$H$3:$M$17,2,0))</f>
        <v>Información exceptuada por daño de derechos a personas naturales o jurídicas. Artículo 18 Ley 1712 de 2014</v>
      </c>
      <c r="AO232" s="275" t="str">
        <f>IF(ISERROR(VLOOKUP(AL232,'Listas Ley Transparencia'!$H$3:$M$17,3,0)),"",VLOOKUP(AL232,'Listas Ley Transparencia'!$H$3:$M$17,3,0))</f>
        <v>Los secretos comerciales, industriales y profesionales, así como los estipulados en el parágrafo del Artículo 77 de la Ley 1474 de 2011</v>
      </c>
      <c r="AP232" s="275" t="str">
        <f>IF(ISERROR(VLOOKUP(AL232,'Listas Ley Transparencia'!$H$3:$M$17,4,0)),"",VLOOKUP(AL232,'Listas Ley Transparencia'!$H$3:$M$17,4,0))</f>
        <v>Pública Clasificada</v>
      </c>
      <c r="AQ232" s="276" t="str">
        <f>IF(ISERROR(VLOOKUP(AL232,'Listas Ley Transparencia'!$H$3:$M$17,6,0)),"",VLOOKUP(AL232,'Listas Ley Transparencia'!$H$3:$M$17,6,0))</f>
        <v>Ilimitada</v>
      </c>
      <c r="AR232" s="265" t="s">
        <v>218</v>
      </c>
      <c r="AS232" s="253" t="s">
        <v>1406</v>
      </c>
      <c r="AT232" s="266" t="s">
        <v>235</v>
      </c>
      <c r="AU232" s="266" t="s">
        <v>203</v>
      </c>
      <c r="AV232" s="251"/>
      <c r="AW232" s="281" t="s">
        <v>204</v>
      </c>
      <c r="AX232" s="282" t="s">
        <v>204</v>
      </c>
      <c r="AY232" s="283" t="s">
        <v>204</v>
      </c>
      <c r="AZ232" s="283" t="s">
        <v>213</v>
      </c>
      <c r="BA232" s="284" t="s">
        <v>204</v>
      </c>
    </row>
    <row r="233" spans="1:53" ht="93" customHeight="1" x14ac:dyDescent="0.3">
      <c r="A233" s="243">
        <v>227</v>
      </c>
      <c r="B233" s="244" t="s">
        <v>1342</v>
      </c>
      <c r="C233" s="244" t="s">
        <v>1358</v>
      </c>
      <c r="D233" s="246" t="s">
        <v>1368</v>
      </c>
      <c r="E233" s="245" t="s">
        <v>1369</v>
      </c>
      <c r="F233" s="244" t="s">
        <v>1361</v>
      </c>
      <c r="G233" s="367">
        <v>2023</v>
      </c>
      <c r="H233" s="368" t="s">
        <v>1362</v>
      </c>
      <c r="I233" s="346" t="s">
        <v>1370</v>
      </c>
      <c r="J233" s="369" t="s">
        <v>1363</v>
      </c>
      <c r="K233" s="247" t="s">
        <v>953</v>
      </c>
      <c r="L233" s="248" t="s">
        <v>1368</v>
      </c>
      <c r="M233" s="292" t="s">
        <v>169</v>
      </c>
      <c r="N233" s="263" t="s">
        <v>277</v>
      </c>
      <c r="O233" s="262">
        <v>3</v>
      </c>
      <c r="P233" s="263" t="s">
        <v>264</v>
      </c>
      <c r="Q233" s="262">
        <v>3</v>
      </c>
      <c r="R233" s="263" t="s">
        <v>263</v>
      </c>
      <c r="S233" s="262">
        <v>5</v>
      </c>
      <c r="T233" s="264">
        <v>3</v>
      </c>
      <c r="U233" s="261" t="s">
        <v>264</v>
      </c>
      <c r="V233" s="249" t="s">
        <v>1365</v>
      </c>
      <c r="W233" s="250" t="s">
        <v>204</v>
      </c>
      <c r="X233" s="251" t="s">
        <v>204</v>
      </c>
      <c r="Y233" s="251" t="s">
        <v>204</v>
      </c>
      <c r="Z233" s="251" t="s">
        <v>204</v>
      </c>
      <c r="AA233" s="251" t="s">
        <v>213</v>
      </c>
      <c r="AB233" s="242" t="s">
        <v>282</v>
      </c>
      <c r="AC233" s="268" t="s">
        <v>194</v>
      </c>
      <c r="AD233" s="268" t="s">
        <v>214</v>
      </c>
      <c r="AE233" s="268" t="s">
        <v>221</v>
      </c>
      <c r="AF233" s="268" t="s">
        <v>197</v>
      </c>
      <c r="AG233" s="271" t="s">
        <v>1366</v>
      </c>
      <c r="AH233" s="271" t="s">
        <v>260</v>
      </c>
      <c r="AI233" s="294" t="s">
        <v>1371</v>
      </c>
      <c r="AJ233" s="271" t="s">
        <v>260</v>
      </c>
      <c r="AK233" s="293" t="s">
        <v>1363</v>
      </c>
      <c r="AL233" s="268" t="s">
        <v>217</v>
      </c>
      <c r="AM233" s="252" t="s">
        <v>1367</v>
      </c>
      <c r="AN233" s="274" t="str">
        <f>IF(ISERROR(VLOOKUP(AL233,'Listas Ley Transparencia'!$H$3:$M$17,2,0)),"",VLOOKUP(AL233,'Listas Ley Transparencia'!$H$3:$M$17,2,0))</f>
        <v>Información exceptuada por daño de derechos a personas naturales o jurídicas. Artículo 18 Ley 1712 de 2014</v>
      </c>
      <c r="AO233" s="275" t="str">
        <f>IF(ISERROR(VLOOKUP(AL233,'Listas Ley Transparencia'!$H$3:$M$17,3,0)),"",VLOOKUP(AL233,'Listas Ley Transparencia'!$H$3:$M$17,3,0))</f>
        <v>Los secretos comerciales, industriales y profesionales, así como los estipulados en el parágrafo del Artículo 77 de la Ley 1474 de 2011</v>
      </c>
      <c r="AP233" s="275" t="str">
        <f>IF(ISERROR(VLOOKUP(AL233,'Listas Ley Transparencia'!$H$3:$M$17,4,0)),"",VLOOKUP(AL233,'Listas Ley Transparencia'!$H$3:$M$17,4,0))</f>
        <v>Pública Clasificada</v>
      </c>
      <c r="AQ233" s="276" t="str">
        <f>IF(ISERROR(VLOOKUP(AL233,'Listas Ley Transparencia'!$H$3:$M$17,6,0)),"",VLOOKUP(AL233,'Listas Ley Transparencia'!$H$3:$M$17,6,0))</f>
        <v>Ilimitada</v>
      </c>
      <c r="AR233" s="265" t="s">
        <v>218</v>
      </c>
      <c r="AS233" s="253" t="s">
        <v>1406</v>
      </c>
      <c r="AT233" s="266" t="s">
        <v>235</v>
      </c>
      <c r="AU233" s="266" t="s">
        <v>203</v>
      </c>
      <c r="AV233" s="251"/>
      <c r="AW233" s="281" t="s">
        <v>204</v>
      </c>
      <c r="AX233" s="282" t="s">
        <v>204</v>
      </c>
      <c r="AY233" s="283" t="s">
        <v>204</v>
      </c>
      <c r="AZ233" s="283" t="s">
        <v>213</v>
      </c>
      <c r="BA233" s="284" t="s">
        <v>204</v>
      </c>
    </row>
    <row r="234" spans="1:53" ht="93" customHeight="1" x14ac:dyDescent="0.3">
      <c r="A234" s="243">
        <v>228</v>
      </c>
      <c r="B234" s="244" t="s">
        <v>1342</v>
      </c>
      <c r="C234" s="244" t="s">
        <v>1358</v>
      </c>
      <c r="D234" s="244" t="s">
        <v>1372</v>
      </c>
      <c r="E234" s="245" t="s">
        <v>1373</v>
      </c>
      <c r="F234" s="244" t="s">
        <v>1361</v>
      </c>
      <c r="G234" s="367">
        <v>2023</v>
      </c>
      <c r="H234" s="368" t="s">
        <v>1362</v>
      </c>
      <c r="I234" s="346" t="s">
        <v>1370</v>
      </c>
      <c r="J234" s="369" t="s">
        <v>1363</v>
      </c>
      <c r="K234" s="247" t="s">
        <v>953</v>
      </c>
      <c r="L234" s="248" t="s">
        <v>1372</v>
      </c>
      <c r="M234" s="292" t="s">
        <v>169</v>
      </c>
      <c r="N234" s="263" t="s">
        <v>277</v>
      </c>
      <c r="O234" s="262">
        <v>3</v>
      </c>
      <c r="P234" s="263" t="s">
        <v>264</v>
      </c>
      <c r="Q234" s="262">
        <v>3</v>
      </c>
      <c r="R234" s="263" t="s">
        <v>263</v>
      </c>
      <c r="S234" s="262">
        <v>5</v>
      </c>
      <c r="T234" s="264">
        <v>3</v>
      </c>
      <c r="U234" s="261" t="s">
        <v>264</v>
      </c>
      <c r="V234" s="249" t="s">
        <v>1365</v>
      </c>
      <c r="W234" s="250" t="s">
        <v>204</v>
      </c>
      <c r="X234" s="251" t="s">
        <v>204</v>
      </c>
      <c r="Y234" s="251" t="s">
        <v>204</v>
      </c>
      <c r="Z234" s="251" t="s">
        <v>204</v>
      </c>
      <c r="AA234" s="251" t="s">
        <v>213</v>
      </c>
      <c r="AB234" s="242" t="s">
        <v>282</v>
      </c>
      <c r="AC234" s="268" t="s">
        <v>194</v>
      </c>
      <c r="AD234" s="268" t="s">
        <v>214</v>
      </c>
      <c r="AE234" s="268" t="s">
        <v>221</v>
      </c>
      <c r="AF234" s="268" t="s">
        <v>197</v>
      </c>
      <c r="AG234" s="271" t="s">
        <v>1366</v>
      </c>
      <c r="AH234" s="271" t="s">
        <v>260</v>
      </c>
      <c r="AI234" s="294" t="s">
        <v>1374</v>
      </c>
      <c r="AJ234" s="271" t="s">
        <v>260</v>
      </c>
      <c r="AK234" s="293" t="s">
        <v>1363</v>
      </c>
      <c r="AL234" s="268" t="s">
        <v>217</v>
      </c>
      <c r="AM234" s="252" t="s">
        <v>1367</v>
      </c>
      <c r="AN234" s="274" t="str">
        <f>IF(ISERROR(VLOOKUP(AL234,'Listas Ley Transparencia'!$H$3:$M$17,2,0)),"",VLOOKUP(AL234,'Listas Ley Transparencia'!$H$3:$M$17,2,0))</f>
        <v>Información exceptuada por daño de derechos a personas naturales o jurídicas. Artículo 18 Ley 1712 de 2014</v>
      </c>
      <c r="AO234" s="275" t="str">
        <f>IF(ISERROR(VLOOKUP(AL234,'Listas Ley Transparencia'!$H$3:$M$17,3,0)),"",VLOOKUP(AL234,'Listas Ley Transparencia'!$H$3:$M$17,3,0))</f>
        <v>Los secretos comerciales, industriales y profesionales, así como los estipulados en el parágrafo del Artículo 77 de la Ley 1474 de 2011</v>
      </c>
      <c r="AP234" s="275" t="str">
        <f>IF(ISERROR(VLOOKUP(AL234,'Listas Ley Transparencia'!$H$3:$M$17,4,0)),"",VLOOKUP(AL234,'Listas Ley Transparencia'!$H$3:$M$17,4,0))</f>
        <v>Pública Clasificada</v>
      </c>
      <c r="AQ234" s="276" t="str">
        <f>IF(ISERROR(VLOOKUP(AL234,'Listas Ley Transparencia'!$H$3:$M$17,6,0)),"",VLOOKUP(AL234,'Listas Ley Transparencia'!$H$3:$M$17,6,0))</f>
        <v>Ilimitada</v>
      </c>
      <c r="AR234" s="265" t="s">
        <v>218</v>
      </c>
      <c r="AS234" s="253" t="s">
        <v>1406</v>
      </c>
      <c r="AT234" s="266" t="s">
        <v>235</v>
      </c>
      <c r="AU234" s="266" t="s">
        <v>203</v>
      </c>
      <c r="AV234" s="251"/>
      <c r="AW234" s="281" t="s">
        <v>204</v>
      </c>
      <c r="AX234" s="282" t="s">
        <v>204</v>
      </c>
      <c r="AY234" s="283" t="s">
        <v>204</v>
      </c>
      <c r="AZ234" s="283" t="s">
        <v>213</v>
      </c>
      <c r="BA234" s="284" t="s">
        <v>204</v>
      </c>
    </row>
    <row r="235" spans="1:53" ht="93" customHeight="1" x14ac:dyDescent="0.3">
      <c r="A235" s="243">
        <v>229</v>
      </c>
      <c r="B235" s="244" t="s">
        <v>1342</v>
      </c>
      <c r="C235" s="244" t="s">
        <v>1358</v>
      </c>
      <c r="D235" s="246" t="s">
        <v>1375</v>
      </c>
      <c r="E235" s="254" t="s">
        <v>1376</v>
      </c>
      <c r="F235" s="244" t="s">
        <v>1377</v>
      </c>
      <c r="G235" s="367">
        <v>2023</v>
      </c>
      <c r="H235" s="368" t="s">
        <v>1378</v>
      </c>
      <c r="I235" s="368" t="s">
        <v>1379</v>
      </c>
      <c r="J235" s="368" t="s">
        <v>1379</v>
      </c>
      <c r="K235" s="247" t="s">
        <v>1380</v>
      </c>
      <c r="L235" s="246" t="s">
        <v>1381</v>
      </c>
      <c r="M235" s="292" t="s">
        <v>169</v>
      </c>
      <c r="N235" s="263" t="s">
        <v>277</v>
      </c>
      <c r="O235" s="262">
        <v>3</v>
      </c>
      <c r="P235" s="263" t="s">
        <v>264</v>
      </c>
      <c r="Q235" s="262">
        <v>3</v>
      </c>
      <c r="R235" s="263" t="s">
        <v>264</v>
      </c>
      <c r="S235" s="262">
        <v>3</v>
      </c>
      <c r="T235" s="264">
        <v>3</v>
      </c>
      <c r="U235" s="261" t="s">
        <v>264</v>
      </c>
      <c r="V235" s="237" t="s">
        <v>480</v>
      </c>
      <c r="W235" s="250" t="s">
        <v>204</v>
      </c>
      <c r="X235" s="251" t="s">
        <v>213</v>
      </c>
      <c r="Y235" s="251" t="s">
        <v>204</v>
      </c>
      <c r="Z235" s="251" t="s">
        <v>204</v>
      </c>
      <c r="AA235" s="251" t="s">
        <v>204</v>
      </c>
      <c r="AB235" s="242" t="s">
        <v>282</v>
      </c>
      <c r="AC235" s="268" t="s">
        <v>194</v>
      </c>
      <c r="AD235" s="268" t="s">
        <v>229</v>
      </c>
      <c r="AE235" s="268" t="s">
        <v>215</v>
      </c>
      <c r="AF235" s="268" t="s">
        <v>207</v>
      </c>
      <c r="AG235" s="271" t="s">
        <v>1356</v>
      </c>
      <c r="AH235" s="271" t="s">
        <v>260</v>
      </c>
      <c r="AI235" s="294" t="s">
        <v>1382</v>
      </c>
      <c r="AJ235" s="271" t="s">
        <v>260</v>
      </c>
      <c r="AK235" s="293" t="s">
        <v>1382</v>
      </c>
      <c r="AL235" s="268" t="s">
        <v>198</v>
      </c>
      <c r="AM235" s="252" t="s">
        <v>1357</v>
      </c>
      <c r="AN235" s="274" t="str">
        <f>IF(ISERROR(VLOOKUP(AL235,'Listas Ley Transparencia'!$H$3:$M$17,2,0)),"",VLOOKUP(AL235,'Listas Ley Transparencia'!$H$3:$M$17,2,0))</f>
        <v>Información exceptuada por daño de derechos a personas naturales o jurídicas. Artículo 18 Ley 1712 de 2014</v>
      </c>
      <c r="AO235" s="275" t="str">
        <f>IF(ISERROR(VLOOKUP(AL235,'Listas Ley Transparencia'!$H$3:$M$17,3,0)),"",VLOOKUP(AL235,'Listas Ley Transparencia'!$H$3:$M$17,3,0))</f>
        <v>El derecho de toda persona a la intimidad, bajo las limitaciones propias que impone la condición de servidor publico, en concordancia con lo estipulado</v>
      </c>
      <c r="AP235" s="275" t="str">
        <f>IF(ISERROR(VLOOKUP(AL235,'Listas Ley Transparencia'!$H$3:$M$17,4,0)),"",VLOOKUP(AL235,'Listas Ley Transparencia'!$H$3:$M$17,4,0))</f>
        <v>Pública Clasificada</v>
      </c>
      <c r="AQ235" s="276" t="str">
        <f>IF(ISERROR(VLOOKUP(AL235,'Listas Ley Transparencia'!$H$3:$M$17,6,0)),"",VLOOKUP(AL235,'Listas Ley Transparencia'!$H$3:$M$17,6,0))</f>
        <v>Ilimitada</v>
      </c>
      <c r="AR235" s="265" t="s">
        <v>218</v>
      </c>
      <c r="AS235" s="253" t="s">
        <v>1405</v>
      </c>
      <c r="AT235" s="266" t="s">
        <v>221</v>
      </c>
      <c r="AU235" s="266" t="s">
        <v>236</v>
      </c>
      <c r="AV235" s="251"/>
      <c r="AW235" s="281" t="s">
        <v>213</v>
      </c>
      <c r="AX235" s="282" t="s">
        <v>213</v>
      </c>
      <c r="AY235" s="283" t="s">
        <v>213</v>
      </c>
      <c r="AZ235" s="283" t="s">
        <v>213</v>
      </c>
      <c r="BA235" s="284" t="s">
        <v>213</v>
      </c>
    </row>
    <row r="236" spans="1:53" ht="93" customHeight="1" x14ac:dyDescent="0.3">
      <c r="A236" s="243">
        <v>230</v>
      </c>
      <c r="B236" s="244" t="s">
        <v>1342</v>
      </c>
      <c r="C236" s="244" t="s">
        <v>1358</v>
      </c>
      <c r="D236" s="244" t="s">
        <v>1383</v>
      </c>
      <c r="E236" s="245" t="s">
        <v>1384</v>
      </c>
      <c r="F236" s="244" t="s">
        <v>1385</v>
      </c>
      <c r="G236" s="367">
        <v>2023</v>
      </c>
      <c r="H236" s="368" t="s">
        <v>1378</v>
      </c>
      <c r="I236" s="368" t="s">
        <v>1386</v>
      </c>
      <c r="J236" s="368" t="s">
        <v>1387</v>
      </c>
      <c r="K236" s="247" t="s">
        <v>1380</v>
      </c>
      <c r="L236" s="244" t="s">
        <v>1383</v>
      </c>
      <c r="M236" s="292" t="s">
        <v>169</v>
      </c>
      <c r="N236" s="263" t="s">
        <v>277</v>
      </c>
      <c r="O236" s="262">
        <v>3</v>
      </c>
      <c r="P236" s="263" t="s">
        <v>264</v>
      </c>
      <c r="Q236" s="262">
        <v>3</v>
      </c>
      <c r="R236" s="263" t="s">
        <v>264</v>
      </c>
      <c r="S236" s="262">
        <v>3</v>
      </c>
      <c r="T236" s="264">
        <v>3</v>
      </c>
      <c r="U236" s="261" t="s">
        <v>264</v>
      </c>
      <c r="V236" s="237" t="s">
        <v>480</v>
      </c>
      <c r="W236" s="250" t="s">
        <v>204</v>
      </c>
      <c r="X236" s="251" t="s">
        <v>213</v>
      </c>
      <c r="Y236" s="251" t="s">
        <v>204</v>
      </c>
      <c r="Z236" s="251" t="s">
        <v>204</v>
      </c>
      <c r="AA236" s="251" t="s">
        <v>204</v>
      </c>
      <c r="AB236" s="242" t="s">
        <v>282</v>
      </c>
      <c r="AC236" s="268" t="s">
        <v>194</v>
      </c>
      <c r="AD236" s="268" t="s">
        <v>229</v>
      </c>
      <c r="AE236" s="268" t="s">
        <v>215</v>
      </c>
      <c r="AF236" s="268" t="s">
        <v>207</v>
      </c>
      <c r="AG236" s="271" t="s">
        <v>1356</v>
      </c>
      <c r="AH236" s="271" t="s">
        <v>260</v>
      </c>
      <c r="AI236" s="318" t="s">
        <v>1363</v>
      </c>
      <c r="AJ236" s="271" t="s">
        <v>260</v>
      </c>
      <c r="AK236" s="293" t="s">
        <v>1388</v>
      </c>
      <c r="AL236" s="268" t="s">
        <v>198</v>
      </c>
      <c r="AM236" s="252" t="s">
        <v>1357</v>
      </c>
      <c r="AN236" s="274" t="str">
        <f>IF(ISERROR(VLOOKUP(AL236,'Listas Ley Transparencia'!$H$3:$M$17,2,0)),"",VLOOKUP(AL236,'Listas Ley Transparencia'!$H$3:$M$17,2,0))</f>
        <v>Información exceptuada por daño de derechos a personas naturales o jurídicas. Artículo 18 Ley 1712 de 2014</v>
      </c>
      <c r="AO236" s="275" t="str">
        <f>IF(ISERROR(VLOOKUP(AL236,'Listas Ley Transparencia'!$H$3:$M$17,3,0)),"",VLOOKUP(AL236,'Listas Ley Transparencia'!$H$3:$M$17,3,0))</f>
        <v>El derecho de toda persona a la intimidad, bajo las limitaciones propias que impone la condición de servidor publico, en concordancia con lo estipulado</v>
      </c>
      <c r="AP236" s="275" t="str">
        <f>IF(ISERROR(VLOOKUP(AL236,'Listas Ley Transparencia'!$H$3:$M$17,4,0)),"",VLOOKUP(AL236,'Listas Ley Transparencia'!$H$3:$M$17,4,0))</f>
        <v>Pública Clasificada</v>
      </c>
      <c r="AQ236" s="276" t="str">
        <f>IF(ISERROR(VLOOKUP(AL236,'Listas Ley Transparencia'!$H$3:$M$17,6,0)),"",VLOOKUP(AL236,'Listas Ley Transparencia'!$H$3:$M$17,6,0))</f>
        <v>Ilimitada</v>
      </c>
      <c r="AR236" s="265" t="s">
        <v>218</v>
      </c>
      <c r="AS236" s="253" t="s">
        <v>1405</v>
      </c>
      <c r="AT236" s="266" t="s">
        <v>221</v>
      </c>
      <c r="AU236" s="266" t="s">
        <v>236</v>
      </c>
      <c r="AV236" s="251"/>
      <c r="AW236" s="281" t="s">
        <v>213</v>
      </c>
      <c r="AX236" s="282" t="s">
        <v>213</v>
      </c>
      <c r="AY236" s="283" t="s">
        <v>213</v>
      </c>
      <c r="AZ236" s="283" t="s">
        <v>213</v>
      </c>
      <c r="BA236" s="284" t="s">
        <v>213</v>
      </c>
    </row>
    <row r="237" spans="1:53" ht="93" customHeight="1" x14ac:dyDescent="0.3">
      <c r="A237" s="243">
        <v>231</v>
      </c>
      <c r="B237" s="244" t="s">
        <v>1342</v>
      </c>
      <c r="C237" s="244" t="s">
        <v>1358</v>
      </c>
      <c r="D237" s="244" t="s">
        <v>1389</v>
      </c>
      <c r="E237" s="245" t="s">
        <v>1390</v>
      </c>
      <c r="F237" s="244" t="s">
        <v>1385</v>
      </c>
      <c r="G237" s="367">
        <v>2023</v>
      </c>
      <c r="H237" s="368" t="s">
        <v>1378</v>
      </c>
      <c r="I237" s="368" t="s">
        <v>1391</v>
      </c>
      <c r="J237" s="368" t="s">
        <v>1391</v>
      </c>
      <c r="K237" s="247" t="s">
        <v>1392</v>
      </c>
      <c r="L237" s="244" t="s">
        <v>1389</v>
      </c>
      <c r="M237" s="292" t="s">
        <v>169</v>
      </c>
      <c r="N237" s="263" t="s">
        <v>277</v>
      </c>
      <c r="O237" s="262">
        <v>3</v>
      </c>
      <c r="P237" s="263" t="s">
        <v>264</v>
      </c>
      <c r="Q237" s="262">
        <v>3</v>
      </c>
      <c r="R237" s="263" t="s">
        <v>264</v>
      </c>
      <c r="S237" s="262">
        <v>3</v>
      </c>
      <c r="T237" s="264">
        <v>3</v>
      </c>
      <c r="U237" s="261" t="s">
        <v>264</v>
      </c>
      <c r="V237" s="237" t="s">
        <v>480</v>
      </c>
      <c r="W237" s="250" t="s">
        <v>204</v>
      </c>
      <c r="X237" s="251" t="s">
        <v>213</v>
      </c>
      <c r="Y237" s="251" t="s">
        <v>204</v>
      </c>
      <c r="Z237" s="251" t="s">
        <v>204</v>
      </c>
      <c r="AA237" s="251" t="s">
        <v>204</v>
      </c>
      <c r="AB237" s="242" t="s">
        <v>282</v>
      </c>
      <c r="AC237" s="268" t="s">
        <v>194</v>
      </c>
      <c r="AD237" s="268" t="s">
        <v>229</v>
      </c>
      <c r="AE237" s="268" t="s">
        <v>215</v>
      </c>
      <c r="AF237" s="268" t="s">
        <v>207</v>
      </c>
      <c r="AG237" s="271" t="s">
        <v>1356</v>
      </c>
      <c r="AH237" s="271" t="s">
        <v>260</v>
      </c>
      <c r="AI237" s="294" t="s">
        <v>1388</v>
      </c>
      <c r="AJ237" s="271" t="s">
        <v>260</v>
      </c>
      <c r="AK237" s="293" t="s">
        <v>1388</v>
      </c>
      <c r="AL237" s="268" t="s">
        <v>198</v>
      </c>
      <c r="AM237" s="252" t="s">
        <v>1357</v>
      </c>
      <c r="AN237" s="274" t="str">
        <f>IF(ISERROR(VLOOKUP(AL237,'Listas Ley Transparencia'!$H$3:$M$17,2,0)),"",VLOOKUP(AL237,'Listas Ley Transparencia'!$H$3:$M$17,2,0))</f>
        <v>Información exceptuada por daño de derechos a personas naturales o jurídicas. Artículo 18 Ley 1712 de 2014</v>
      </c>
      <c r="AO237" s="275" t="str">
        <f>IF(ISERROR(VLOOKUP(AL237,'Listas Ley Transparencia'!$H$3:$M$17,3,0)),"",VLOOKUP(AL237,'Listas Ley Transparencia'!$H$3:$M$17,3,0))</f>
        <v>El derecho de toda persona a la intimidad, bajo las limitaciones propias que impone la condición de servidor publico, en concordancia con lo estipulado</v>
      </c>
      <c r="AP237" s="275" t="str">
        <f>IF(ISERROR(VLOOKUP(AL237,'Listas Ley Transparencia'!$H$3:$M$17,4,0)),"",VLOOKUP(AL237,'Listas Ley Transparencia'!$H$3:$M$17,4,0))</f>
        <v>Pública Clasificada</v>
      </c>
      <c r="AQ237" s="276" t="str">
        <f>IF(ISERROR(VLOOKUP(AL237,'Listas Ley Transparencia'!$H$3:$M$17,6,0)),"",VLOOKUP(AL237,'Listas Ley Transparencia'!$H$3:$M$17,6,0))</f>
        <v>Ilimitada</v>
      </c>
      <c r="AR237" s="265" t="s">
        <v>218</v>
      </c>
      <c r="AS237" s="253" t="s">
        <v>1405</v>
      </c>
      <c r="AT237" s="266" t="s">
        <v>221</v>
      </c>
      <c r="AU237" s="266" t="s">
        <v>236</v>
      </c>
      <c r="AV237" s="251"/>
      <c r="AW237" s="281" t="s">
        <v>213</v>
      </c>
      <c r="AX237" s="282" t="s">
        <v>213</v>
      </c>
      <c r="AY237" s="283" t="s">
        <v>213</v>
      </c>
      <c r="AZ237" s="283" t="s">
        <v>213</v>
      </c>
      <c r="BA237" s="284" t="s">
        <v>213</v>
      </c>
    </row>
    <row r="238" spans="1:53" ht="93" customHeight="1" x14ac:dyDescent="0.3">
      <c r="A238" s="243">
        <v>232</v>
      </c>
      <c r="B238" s="244" t="s">
        <v>1342</v>
      </c>
      <c r="C238" s="244" t="s">
        <v>1358</v>
      </c>
      <c r="D238" s="244" t="s">
        <v>1393</v>
      </c>
      <c r="E238" s="245" t="s">
        <v>1394</v>
      </c>
      <c r="F238" s="244" t="s">
        <v>1385</v>
      </c>
      <c r="G238" s="367">
        <v>2023</v>
      </c>
      <c r="H238" s="368" t="s">
        <v>1378</v>
      </c>
      <c r="I238" s="368" t="s">
        <v>1395</v>
      </c>
      <c r="J238" s="370" t="s">
        <v>554</v>
      </c>
      <c r="K238" s="256" t="s">
        <v>480</v>
      </c>
      <c r="L238" s="257" t="s">
        <v>480</v>
      </c>
      <c r="M238" s="260" t="s">
        <v>272</v>
      </c>
      <c r="N238" s="263" t="s">
        <v>277</v>
      </c>
      <c r="O238" s="262">
        <v>3</v>
      </c>
      <c r="P238" s="263" t="s">
        <v>264</v>
      </c>
      <c r="Q238" s="262">
        <v>3</v>
      </c>
      <c r="R238" s="263" t="s">
        <v>264</v>
      </c>
      <c r="S238" s="262">
        <v>3</v>
      </c>
      <c r="T238" s="264">
        <v>3</v>
      </c>
      <c r="U238" s="263" t="s">
        <v>264</v>
      </c>
      <c r="V238" s="237" t="s">
        <v>1279</v>
      </c>
      <c r="W238" s="250" t="s">
        <v>204</v>
      </c>
      <c r="X238" s="251" t="s">
        <v>204</v>
      </c>
      <c r="Y238" s="251" t="s">
        <v>213</v>
      </c>
      <c r="Z238" s="251" t="s">
        <v>204</v>
      </c>
      <c r="AA238" s="251" t="s">
        <v>213</v>
      </c>
      <c r="AB238" s="242" t="s">
        <v>282</v>
      </c>
      <c r="AC238" s="268" t="s">
        <v>194</v>
      </c>
      <c r="AD238" s="268" t="s">
        <v>214</v>
      </c>
      <c r="AE238" s="268" t="s">
        <v>221</v>
      </c>
      <c r="AF238" s="268" t="s">
        <v>207</v>
      </c>
      <c r="AG238" s="268">
        <v>2015</v>
      </c>
      <c r="AH238" s="268" t="s">
        <v>260</v>
      </c>
      <c r="AI238" s="268" t="s">
        <v>1396</v>
      </c>
      <c r="AJ238" s="268" t="s">
        <v>260</v>
      </c>
      <c r="AK238" s="294" t="s">
        <v>554</v>
      </c>
      <c r="AL238" s="268" t="s">
        <v>253</v>
      </c>
      <c r="AM238" s="252" t="s">
        <v>1357</v>
      </c>
      <c r="AN238" s="274" t="str">
        <f>IF(ISERROR(VLOOKUP(AL238,'Listas Ley Transparencia'!$H$3:$M$17,2,0)),"",VLOOKUP(AL238,'Listas Ley Transparencia'!$H$3:$M$17,2,0))</f>
        <v>El contenido público puede ser conocido y se limitará el acceso a solicitud a contenido reservado o clasificado</v>
      </c>
      <c r="AO238" s="275" t="str">
        <f>IF(ISERROR(VLOOKUP(AL238,'Listas Ley Transparencia'!$H$3:$M$17,3,0)),"",VLOOKUP(AL238,'Listas Ley Transparencia'!$H$3:$M$17,3,0))</f>
        <v>Información pública con restricción de acceso a la totalidad del contenido</v>
      </c>
      <c r="AP238" s="275" t="str">
        <f>IF(ISERROR(VLOOKUP(AL238,'Listas Ley Transparencia'!$H$3:$M$17,4,0)),"",VLOOKUP(AL238,'Listas Ley Transparencia'!$H$3:$M$17,4,0))</f>
        <v>Pública Reservada / Clasificada</v>
      </c>
      <c r="AQ238" s="276" t="str">
        <f>IF(ISERROR(VLOOKUP(AL238,'Listas Ley Transparencia'!$H$3:$M$17,6,0)),"",VLOOKUP(AL238,'Listas Ley Transparencia'!$H$3:$M$17,6,0))</f>
        <v>No Mayor a 15 años (Reservada) / Ilimitada Clasificada</v>
      </c>
      <c r="AR238" s="265" t="s">
        <v>210</v>
      </c>
      <c r="AS238" s="253">
        <v>40179</v>
      </c>
      <c r="AT238" s="266" t="s">
        <v>250</v>
      </c>
      <c r="AU238" s="266" t="s">
        <v>231</v>
      </c>
      <c r="AV238" s="377"/>
      <c r="AW238" s="281" t="s">
        <v>213</v>
      </c>
      <c r="AX238" s="282" t="s">
        <v>213</v>
      </c>
      <c r="AY238" s="283" t="s">
        <v>213</v>
      </c>
      <c r="AZ238" s="283" t="s">
        <v>213</v>
      </c>
      <c r="BA238" s="284" t="s">
        <v>213</v>
      </c>
    </row>
    <row r="239" spans="1:53" ht="93" customHeight="1" x14ac:dyDescent="0.3">
      <c r="A239" s="243">
        <v>233</v>
      </c>
      <c r="B239" s="244" t="s">
        <v>1342</v>
      </c>
      <c r="C239" s="244" t="s">
        <v>1358</v>
      </c>
      <c r="D239" s="244" t="s">
        <v>1045</v>
      </c>
      <c r="E239" s="245" t="s">
        <v>1397</v>
      </c>
      <c r="F239" s="353" t="s">
        <v>1346</v>
      </c>
      <c r="G239" s="367">
        <v>2023</v>
      </c>
      <c r="H239" s="371" t="s">
        <v>1398</v>
      </c>
      <c r="I239" s="346" t="s">
        <v>1399</v>
      </c>
      <c r="J239" s="372" t="s">
        <v>1400</v>
      </c>
      <c r="K239" s="256" t="s">
        <v>480</v>
      </c>
      <c r="L239" s="257" t="s">
        <v>480</v>
      </c>
      <c r="M239" s="260" t="s">
        <v>185</v>
      </c>
      <c r="N239" s="263" t="s">
        <v>277</v>
      </c>
      <c r="O239" s="262">
        <v>3</v>
      </c>
      <c r="P239" s="263" t="s">
        <v>264</v>
      </c>
      <c r="Q239" s="262">
        <v>3</v>
      </c>
      <c r="R239" s="263" t="s">
        <v>264</v>
      </c>
      <c r="S239" s="262">
        <v>3</v>
      </c>
      <c r="T239" s="264">
        <v>3</v>
      </c>
      <c r="U239" s="263" t="s">
        <v>264</v>
      </c>
      <c r="V239" s="237" t="s">
        <v>1279</v>
      </c>
      <c r="W239" s="250" t="s">
        <v>204</v>
      </c>
      <c r="X239" s="251" t="s">
        <v>204</v>
      </c>
      <c r="Y239" s="251" t="s">
        <v>204</v>
      </c>
      <c r="Z239" s="251" t="s">
        <v>204</v>
      </c>
      <c r="AA239" s="251" t="s">
        <v>204</v>
      </c>
      <c r="AB239" s="242" t="s">
        <v>282</v>
      </c>
      <c r="AC239" s="268" t="s">
        <v>194</v>
      </c>
      <c r="AD239" s="268" t="s">
        <v>214</v>
      </c>
      <c r="AE239" s="268" t="s">
        <v>221</v>
      </c>
      <c r="AF239" s="268" t="s">
        <v>207</v>
      </c>
      <c r="AG239" s="268">
        <v>2015</v>
      </c>
      <c r="AH239" s="271" t="s">
        <v>260</v>
      </c>
      <c r="AI239" s="294" t="s">
        <v>1399</v>
      </c>
      <c r="AJ239" s="271" t="s">
        <v>260</v>
      </c>
      <c r="AK239" s="294" t="s">
        <v>1399</v>
      </c>
      <c r="AL239" s="268" t="s">
        <v>253</v>
      </c>
      <c r="AM239" s="252" t="s">
        <v>1357</v>
      </c>
      <c r="AN239" s="274" t="str">
        <f>IF(ISERROR(VLOOKUP(AL239,'Listas Ley Transparencia'!$H$3:$M$17,2,0)),"",VLOOKUP(AL239,'Listas Ley Transparencia'!$H$3:$M$17,2,0))</f>
        <v>El contenido público puede ser conocido y se limitará el acceso a solicitud a contenido reservado o clasificado</v>
      </c>
      <c r="AO239" s="275" t="str">
        <f>IF(ISERROR(VLOOKUP(AL239,'Listas Ley Transparencia'!$H$3:$M$17,3,0)),"",VLOOKUP(AL239,'Listas Ley Transparencia'!$H$3:$M$17,3,0))</f>
        <v>Información pública con restricción de acceso a la totalidad del contenido</v>
      </c>
      <c r="AP239" s="275" t="str">
        <f>IF(ISERROR(VLOOKUP(AL239,'Listas Ley Transparencia'!$H$3:$M$17,4,0)),"",VLOOKUP(AL239,'Listas Ley Transparencia'!$H$3:$M$17,4,0))</f>
        <v>Pública Reservada / Clasificada</v>
      </c>
      <c r="AQ239" s="276" t="str">
        <f>IF(ISERROR(VLOOKUP(AL239,'Listas Ley Transparencia'!$H$3:$M$17,6,0)),"",VLOOKUP(AL239,'Listas Ley Transparencia'!$H$3:$M$17,6,0))</f>
        <v>No Mayor a 15 años (Reservada) / Ilimitada Clasificada</v>
      </c>
      <c r="AR239" s="265" t="s">
        <v>210</v>
      </c>
      <c r="AS239" s="253">
        <v>40179</v>
      </c>
      <c r="AT239" s="266" t="s">
        <v>250</v>
      </c>
      <c r="AU239" s="266" t="s">
        <v>231</v>
      </c>
      <c r="AV239" s="242"/>
      <c r="AW239" s="281" t="s">
        <v>213</v>
      </c>
      <c r="AX239" s="282" t="s">
        <v>213</v>
      </c>
      <c r="AY239" s="283" t="s">
        <v>213</v>
      </c>
      <c r="AZ239" s="283" t="s">
        <v>213</v>
      </c>
      <c r="BA239" s="284" t="s">
        <v>213</v>
      </c>
    </row>
    <row r="240" spans="1:53" ht="93" customHeight="1" x14ac:dyDescent="0.3">
      <c r="A240" s="243">
        <v>234</v>
      </c>
      <c r="B240" s="244" t="s">
        <v>1342</v>
      </c>
      <c r="C240" s="244" t="s">
        <v>480</v>
      </c>
      <c r="D240" s="244" t="s">
        <v>1401</v>
      </c>
      <c r="E240" s="245" t="s">
        <v>1402</v>
      </c>
      <c r="F240" s="353" t="s">
        <v>480</v>
      </c>
      <c r="G240" s="367">
        <v>2023</v>
      </c>
      <c r="H240" s="371" t="s">
        <v>1403</v>
      </c>
      <c r="I240" s="346" t="s">
        <v>1404</v>
      </c>
      <c r="J240" s="372" t="s">
        <v>1403</v>
      </c>
      <c r="K240" s="256" t="s">
        <v>480</v>
      </c>
      <c r="L240" s="257" t="s">
        <v>480</v>
      </c>
      <c r="M240" s="260" t="s">
        <v>270</v>
      </c>
      <c r="N240" s="263" t="s">
        <v>276</v>
      </c>
      <c r="O240" s="262">
        <v>5</v>
      </c>
      <c r="P240" s="263" t="s">
        <v>264</v>
      </c>
      <c r="Q240" s="262">
        <v>3</v>
      </c>
      <c r="R240" s="263" t="s">
        <v>265</v>
      </c>
      <c r="S240" s="262">
        <v>1</v>
      </c>
      <c r="T240" s="264">
        <v>3</v>
      </c>
      <c r="U240" s="263" t="s">
        <v>264</v>
      </c>
      <c r="V240" s="237" t="s">
        <v>480</v>
      </c>
      <c r="W240" s="250" t="s">
        <v>200</v>
      </c>
      <c r="X240" s="251" t="s">
        <v>200</v>
      </c>
      <c r="Y240" s="251" t="s">
        <v>200</v>
      </c>
      <c r="Z240" s="251" t="s">
        <v>200</v>
      </c>
      <c r="AA240" s="251" t="s">
        <v>200</v>
      </c>
      <c r="AB240" s="242" t="s">
        <v>200</v>
      </c>
      <c r="AC240" s="268" t="s">
        <v>200</v>
      </c>
      <c r="AD240" s="268" t="s">
        <v>200</v>
      </c>
      <c r="AE240" s="268" t="s">
        <v>244</v>
      </c>
      <c r="AF240" s="268" t="s">
        <v>207</v>
      </c>
      <c r="AG240" s="268" t="s">
        <v>480</v>
      </c>
      <c r="AH240" s="271" t="s">
        <v>260</v>
      </c>
      <c r="AI240" s="294" t="s">
        <v>1404</v>
      </c>
      <c r="AJ240" s="271" t="s">
        <v>260</v>
      </c>
      <c r="AK240" s="294" t="s">
        <v>1404</v>
      </c>
      <c r="AL240" s="268" t="s">
        <v>253</v>
      </c>
      <c r="AM240" s="252" t="s">
        <v>662</v>
      </c>
      <c r="AN240" s="274" t="str">
        <f>IF(ISERROR(VLOOKUP(AL240,'Listas Ley Transparencia'!$H$3:$M$17,2,0)),"",VLOOKUP(AL240,'Listas Ley Transparencia'!$H$3:$M$17,2,0))</f>
        <v>El contenido público puede ser conocido y se limitará el acceso a solicitud a contenido reservado o clasificado</v>
      </c>
      <c r="AO240" s="275" t="str">
        <f>IF(ISERROR(VLOOKUP(AL240,'Listas Ley Transparencia'!$H$3:$M$17,3,0)),"",VLOOKUP(AL240,'Listas Ley Transparencia'!$H$3:$M$17,3,0))</f>
        <v>Información pública con restricción de acceso a la totalidad del contenido</v>
      </c>
      <c r="AP240" s="275" t="str">
        <f>IF(ISERROR(VLOOKUP(AL240,'Listas Ley Transparencia'!$H$3:$M$17,4,0)),"",VLOOKUP(AL240,'Listas Ley Transparencia'!$H$3:$M$17,4,0))</f>
        <v>Pública Reservada / Clasificada</v>
      </c>
      <c r="AQ240" s="276" t="str">
        <f>IF(ISERROR(VLOOKUP(AL240,'Listas Ley Transparencia'!$H$3:$M$17,6,0)),"",VLOOKUP(AL240,'Listas Ley Transparencia'!$H$3:$M$17,6,0))</f>
        <v>No Mayor a 15 años (Reservada) / Ilimitada Clasificada</v>
      </c>
      <c r="AR240" s="265" t="s">
        <v>200</v>
      </c>
      <c r="AS240" s="253" t="s">
        <v>480</v>
      </c>
      <c r="AT240" s="266" t="s">
        <v>250</v>
      </c>
      <c r="AU240" s="266" t="s">
        <v>200</v>
      </c>
      <c r="AV240" s="377"/>
      <c r="AW240" s="281" t="s">
        <v>200</v>
      </c>
      <c r="AX240" s="282" t="s">
        <v>213</v>
      </c>
      <c r="AY240" s="283" t="s">
        <v>213</v>
      </c>
      <c r="AZ240" s="283" t="s">
        <v>213</v>
      </c>
      <c r="BA240" s="284" t="s">
        <v>213</v>
      </c>
    </row>
    <row r="241" spans="1:58" ht="93" customHeight="1" x14ac:dyDescent="0.3">
      <c r="A241" s="243">
        <v>235</v>
      </c>
      <c r="B241" s="244" t="s">
        <v>1407</v>
      </c>
      <c r="C241" s="244" t="s">
        <v>1408</v>
      </c>
      <c r="D241" s="244" t="s">
        <v>1409</v>
      </c>
      <c r="E241" s="254" t="s">
        <v>1410</v>
      </c>
      <c r="F241" s="244" t="s">
        <v>1411</v>
      </c>
      <c r="G241" s="244">
        <v>2023</v>
      </c>
      <c r="H241" s="244" t="s">
        <v>1412</v>
      </c>
      <c r="I241" s="244" t="s">
        <v>1413</v>
      </c>
      <c r="J241" s="254" t="s">
        <v>1414</v>
      </c>
      <c r="K241" s="247" t="s">
        <v>1415</v>
      </c>
      <c r="L241" s="248" t="s">
        <v>1409</v>
      </c>
      <c r="M241" s="292" t="s">
        <v>169</v>
      </c>
      <c r="N241" s="261" t="s">
        <v>278</v>
      </c>
      <c r="O241" s="262">
        <v>1</v>
      </c>
      <c r="P241" s="261" t="s">
        <v>264</v>
      </c>
      <c r="Q241" s="262">
        <v>3</v>
      </c>
      <c r="R241" s="261" t="s">
        <v>265</v>
      </c>
      <c r="S241" s="262">
        <v>1</v>
      </c>
      <c r="T241" s="262">
        <v>3</v>
      </c>
      <c r="U241" s="261" t="s">
        <v>264</v>
      </c>
      <c r="V241" s="237" t="s">
        <v>480</v>
      </c>
      <c r="W241" s="250" t="s">
        <v>204</v>
      </c>
      <c r="X241" s="251" t="s">
        <v>204</v>
      </c>
      <c r="Y241" s="251" t="s">
        <v>213</v>
      </c>
      <c r="Z241" s="251" t="s">
        <v>204</v>
      </c>
      <c r="AA241" s="251" t="s">
        <v>213</v>
      </c>
      <c r="AB241" s="242" t="s">
        <v>282</v>
      </c>
      <c r="AC241" s="268" t="s">
        <v>194</v>
      </c>
      <c r="AD241" s="268" t="s">
        <v>214</v>
      </c>
      <c r="AE241" s="268" t="s">
        <v>215</v>
      </c>
      <c r="AF241" s="268" t="s">
        <v>197</v>
      </c>
      <c r="AG241" s="271" t="s">
        <v>1416</v>
      </c>
      <c r="AH241" s="271" t="s">
        <v>260</v>
      </c>
      <c r="AI241" s="294" t="s">
        <v>1417</v>
      </c>
      <c r="AJ241" s="271" t="s">
        <v>260</v>
      </c>
      <c r="AK241" s="331" t="s">
        <v>1418</v>
      </c>
      <c r="AL241" s="268" t="s">
        <v>257</v>
      </c>
      <c r="AM241" s="252" t="s">
        <v>480</v>
      </c>
      <c r="AN241" s="274" t="str">
        <f>IF(ISERROR(VLOOKUP(AL241,'Listas Ley Transparencia'!$H$3:$M$17,2,0)),"",VLOOKUP(AL241,'Listas Ley Transparencia'!$H$3:$M$17,2,0))</f>
        <v>Información pública y de conocimiento general</v>
      </c>
      <c r="AO241" s="275" t="str">
        <f>IF(ISERROR(VLOOKUP(AL241,'Listas Ley Transparencia'!$H$3:$M$17,3,0)),"",VLOOKUP(AL241,'Listas Ley Transparencia'!$H$3:$M$17,3,0))</f>
        <v>Información pública y de conocimiento general</v>
      </c>
      <c r="AP241" s="275" t="str">
        <f>IF(ISERROR(VLOOKUP(AL241,'Listas Ley Transparencia'!$H$3:$M$17,4,0)),"",VLOOKUP(AL241,'Listas Ley Transparencia'!$H$3:$M$17,4,0))</f>
        <v>Pública</v>
      </c>
      <c r="AQ241" s="276" t="str">
        <f>IF(ISERROR(VLOOKUP(AL241,'Listas Ley Transparencia'!$H$3:$M$17,6,0)),"",VLOOKUP(AL241,'Listas Ley Transparencia'!$H$3:$M$17,6,0))</f>
        <v>No Aplica</v>
      </c>
      <c r="AR241" s="265" t="s">
        <v>200</v>
      </c>
      <c r="AS241" s="253" t="s">
        <v>480</v>
      </c>
      <c r="AT241" s="266" t="s">
        <v>250</v>
      </c>
      <c r="AU241" s="266" t="s">
        <v>236</v>
      </c>
      <c r="AV241" s="251"/>
      <c r="AW241" s="281" t="s">
        <v>213</v>
      </c>
      <c r="AX241" s="282" t="s">
        <v>213</v>
      </c>
      <c r="AY241" s="283" t="s">
        <v>213</v>
      </c>
      <c r="AZ241" s="283" t="s">
        <v>213</v>
      </c>
      <c r="BA241" s="280" t="s">
        <v>213</v>
      </c>
    </row>
    <row r="242" spans="1:58" ht="93" customHeight="1" x14ac:dyDescent="0.3">
      <c r="A242" s="243">
        <v>236</v>
      </c>
      <c r="B242" s="244" t="s">
        <v>1407</v>
      </c>
      <c r="C242" s="244" t="s">
        <v>1419</v>
      </c>
      <c r="D242" s="244" t="s">
        <v>1420</v>
      </c>
      <c r="E242" s="254" t="s">
        <v>1421</v>
      </c>
      <c r="F242" s="244" t="s">
        <v>1422</v>
      </c>
      <c r="G242" s="244">
        <v>2023</v>
      </c>
      <c r="H242" s="244" t="s">
        <v>1423</v>
      </c>
      <c r="I242" s="244" t="s">
        <v>1424</v>
      </c>
      <c r="J242" s="254" t="s">
        <v>1414</v>
      </c>
      <c r="K242" s="247" t="s">
        <v>1415</v>
      </c>
      <c r="L242" s="248" t="s">
        <v>1425</v>
      </c>
      <c r="M242" s="292" t="s">
        <v>169</v>
      </c>
      <c r="N242" s="263" t="s">
        <v>278</v>
      </c>
      <c r="O242" s="262">
        <v>1</v>
      </c>
      <c r="P242" s="263" t="s">
        <v>264</v>
      </c>
      <c r="Q242" s="262">
        <v>3</v>
      </c>
      <c r="R242" s="263" t="s">
        <v>265</v>
      </c>
      <c r="S242" s="262">
        <v>1</v>
      </c>
      <c r="T242" s="264">
        <v>3</v>
      </c>
      <c r="U242" s="261" t="s">
        <v>264</v>
      </c>
      <c r="V242" s="249" t="s">
        <v>480</v>
      </c>
      <c r="W242" s="250" t="s">
        <v>204</v>
      </c>
      <c r="X242" s="251" t="s">
        <v>204</v>
      </c>
      <c r="Y242" s="251" t="s">
        <v>213</v>
      </c>
      <c r="Z242" s="251" t="s">
        <v>204</v>
      </c>
      <c r="AA242" s="251" t="s">
        <v>213</v>
      </c>
      <c r="AB242" s="242" t="s">
        <v>282</v>
      </c>
      <c r="AC242" s="268" t="s">
        <v>194</v>
      </c>
      <c r="AD242" s="268" t="s">
        <v>214</v>
      </c>
      <c r="AE242" s="268" t="s">
        <v>215</v>
      </c>
      <c r="AF242" s="268" t="s">
        <v>197</v>
      </c>
      <c r="AG242" s="271" t="s">
        <v>1416</v>
      </c>
      <c r="AH242" s="271" t="s">
        <v>260</v>
      </c>
      <c r="AI242" s="294" t="s">
        <v>1426</v>
      </c>
      <c r="AJ242" s="271" t="s">
        <v>260</v>
      </c>
      <c r="AK242" s="331" t="s">
        <v>1418</v>
      </c>
      <c r="AL242" s="268" t="s">
        <v>257</v>
      </c>
      <c r="AM242" s="252" t="s">
        <v>480</v>
      </c>
      <c r="AN242" s="274" t="str">
        <f>IF(ISERROR(VLOOKUP(AL242,'Listas Ley Transparencia'!$H$3:$M$17,2,0)),"",VLOOKUP(AL242,'Listas Ley Transparencia'!$H$3:$M$17,2,0))</f>
        <v>Información pública y de conocimiento general</v>
      </c>
      <c r="AO242" s="275" t="str">
        <f>IF(ISERROR(VLOOKUP(AL242,'Listas Ley Transparencia'!$H$3:$M$17,3,0)),"",VLOOKUP(AL242,'Listas Ley Transparencia'!$H$3:$M$17,3,0))</f>
        <v>Información pública y de conocimiento general</v>
      </c>
      <c r="AP242" s="275" t="str">
        <f>IF(ISERROR(VLOOKUP(AL242,'Listas Ley Transparencia'!$H$3:$M$17,4,0)),"",VLOOKUP(AL242,'Listas Ley Transparencia'!$H$3:$M$17,4,0))</f>
        <v>Pública</v>
      </c>
      <c r="AQ242" s="276" t="str">
        <f>IF(ISERROR(VLOOKUP(AL242,'Listas Ley Transparencia'!$H$3:$M$17,6,0)),"",VLOOKUP(AL242,'Listas Ley Transparencia'!$H$3:$M$17,6,0))</f>
        <v>No Aplica</v>
      </c>
      <c r="AR242" s="265" t="s">
        <v>200</v>
      </c>
      <c r="AS242" s="253" t="s">
        <v>480</v>
      </c>
      <c r="AT242" s="266" t="s">
        <v>250</v>
      </c>
      <c r="AU242" s="266" t="s">
        <v>236</v>
      </c>
      <c r="AV242" s="251"/>
      <c r="AW242" s="281" t="s">
        <v>213</v>
      </c>
      <c r="AX242" s="282" t="s">
        <v>213</v>
      </c>
      <c r="AY242" s="283" t="s">
        <v>213</v>
      </c>
      <c r="AZ242" s="283" t="s">
        <v>213</v>
      </c>
      <c r="BA242" s="284" t="s">
        <v>213</v>
      </c>
    </row>
    <row r="243" spans="1:58" ht="93" customHeight="1" thickBot="1" x14ac:dyDescent="0.35">
      <c r="A243" s="243">
        <v>237</v>
      </c>
      <c r="B243" s="254" t="s">
        <v>1407</v>
      </c>
      <c r="C243" s="300" t="s">
        <v>1427</v>
      </c>
      <c r="D243" s="254" t="s">
        <v>1428</v>
      </c>
      <c r="E243" s="254" t="s">
        <v>1429</v>
      </c>
      <c r="F243" s="246" t="s">
        <v>1430</v>
      </c>
      <c r="G243" s="244">
        <v>2023</v>
      </c>
      <c r="H243" s="254" t="s">
        <v>1431</v>
      </c>
      <c r="I243" s="254" t="s">
        <v>1432</v>
      </c>
      <c r="J243" s="254" t="s">
        <v>1414</v>
      </c>
      <c r="K243" s="247" t="s">
        <v>1415</v>
      </c>
      <c r="L243" s="248" t="s">
        <v>1428</v>
      </c>
      <c r="M243" s="292" t="s">
        <v>169</v>
      </c>
      <c r="N243" s="263" t="s">
        <v>278</v>
      </c>
      <c r="O243" s="262">
        <v>1</v>
      </c>
      <c r="P243" s="263" t="s">
        <v>265</v>
      </c>
      <c r="Q243" s="262">
        <v>1</v>
      </c>
      <c r="R243" s="263" t="s">
        <v>265</v>
      </c>
      <c r="S243" s="262">
        <v>1</v>
      </c>
      <c r="T243" s="264">
        <v>1</v>
      </c>
      <c r="U243" s="261" t="s">
        <v>265</v>
      </c>
      <c r="V243" s="249" t="s">
        <v>480</v>
      </c>
      <c r="W243" s="250" t="s">
        <v>204</v>
      </c>
      <c r="X243" s="251" t="s">
        <v>204</v>
      </c>
      <c r="Y243" s="251" t="s">
        <v>213</v>
      </c>
      <c r="Z243" s="251" t="s">
        <v>204</v>
      </c>
      <c r="AA243" s="251" t="s">
        <v>213</v>
      </c>
      <c r="AB243" s="242" t="s">
        <v>282</v>
      </c>
      <c r="AC243" s="268" t="s">
        <v>194</v>
      </c>
      <c r="AD243" s="268" t="s">
        <v>214</v>
      </c>
      <c r="AE243" s="268" t="s">
        <v>215</v>
      </c>
      <c r="AF243" s="268" t="s">
        <v>197</v>
      </c>
      <c r="AG243" s="271" t="s">
        <v>1416</v>
      </c>
      <c r="AH243" s="271" t="s">
        <v>260</v>
      </c>
      <c r="AI243" s="318" t="s">
        <v>1432</v>
      </c>
      <c r="AJ243" s="271" t="s">
        <v>260</v>
      </c>
      <c r="AK243" s="331" t="s">
        <v>1418</v>
      </c>
      <c r="AL243" s="268" t="s">
        <v>257</v>
      </c>
      <c r="AM243" s="252" t="s">
        <v>480</v>
      </c>
      <c r="AN243" s="274" t="str">
        <f>IF(ISERROR(VLOOKUP(AL243,'Listas Ley Transparencia'!$H$3:$M$17,2,0)),"",VLOOKUP(AL243,'Listas Ley Transparencia'!$H$3:$M$17,2,0))</f>
        <v>Información pública y de conocimiento general</v>
      </c>
      <c r="AO243" s="275" t="str">
        <f>IF(ISERROR(VLOOKUP(AL243,'Listas Ley Transparencia'!$H$3:$M$17,3,0)),"",VLOOKUP(AL243,'Listas Ley Transparencia'!$H$3:$M$17,3,0))</f>
        <v>Información pública y de conocimiento general</v>
      </c>
      <c r="AP243" s="275" t="str">
        <f>IF(ISERROR(VLOOKUP(AL243,'Listas Ley Transparencia'!$H$3:$M$17,4,0)),"",VLOOKUP(AL243,'Listas Ley Transparencia'!$H$3:$M$17,4,0))</f>
        <v>Pública</v>
      </c>
      <c r="AQ243" s="276" t="str">
        <f>IF(ISERROR(VLOOKUP(AL243,'Listas Ley Transparencia'!$H$3:$M$17,6,0)),"",VLOOKUP(AL243,'Listas Ley Transparencia'!$H$3:$M$17,6,0))</f>
        <v>No Aplica</v>
      </c>
      <c r="AR243" s="265" t="s">
        <v>200</v>
      </c>
      <c r="AS243" s="253" t="s">
        <v>480</v>
      </c>
      <c r="AT243" s="266" t="s">
        <v>250</v>
      </c>
      <c r="AU243" s="266" t="s">
        <v>236</v>
      </c>
      <c r="AV243" s="251"/>
      <c r="AW243" s="281" t="s">
        <v>213</v>
      </c>
      <c r="AX243" s="282" t="s">
        <v>213</v>
      </c>
      <c r="AY243" s="283" t="s">
        <v>213</v>
      </c>
      <c r="AZ243" s="283" t="s">
        <v>213</v>
      </c>
      <c r="BA243" s="284" t="s">
        <v>213</v>
      </c>
      <c r="BB243" s="285"/>
      <c r="BC243" s="286"/>
      <c r="BD243" s="287"/>
      <c r="BE243" s="287"/>
      <c r="BF243" s="288"/>
    </row>
    <row r="244" spans="1:58" ht="93" customHeight="1" x14ac:dyDescent="0.3">
      <c r="A244" s="243">
        <v>238</v>
      </c>
      <c r="B244" s="254" t="s">
        <v>1407</v>
      </c>
      <c r="C244" s="300" t="s">
        <v>1433</v>
      </c>
      <c r="D244" s="254" t="s">
        <v>1434</v>
      </c>
      <c r="E244" s="254" t="s">
        <v>1435</v>
      </c>
      <c r="F244" s="246" t="s">
        <v>1436</v>
      </c>
      <c r="G244" s="244">
        <v>2023</v>
      </c>
      <c r="H244" s="254" t="s">
        <v>1423</v>
      </c>
      <c r="I244" s="254" t="s">
        <v>1426</v>
      </c>
      <c r="J244" s="254" t="s">
        <v>1414</v>
      </c>
      <c r="K244" s="247" t="s">
        <v>1415</v>
      </c>
      <c r="L244" s="248" t="s">
        <v>1434</v>
      </c>
      <c r="M244" s="292" t="s">
        <v>169</v>
      </c>
      <c r="N244" s="263" t="s">
        <v>278</v>
      </c>
      <c r="O244" s="262">
        <v>1</v>
      </c>
      <c r="P244" s="263" t="s">
        <v>264</v>
      </c>
      <c r="Q244" s="262">
        <v>3</v>
      </c>
      <c r="R244" s="263" t="s">
        <v>265</v>
      </c>
      <c r="S244" s="262">
        <v>1</v>
      </c>
      <c r="T244" s="264">
        <v>3</v>
      </c>
      <c r="U244" s="261" t="s">
        <v>264</v>
      </c>
      <c r="V244" s="249" t="s">
        <v>480</v>
      </c>
      <c r="W244" s="250" t="s">
        <v>204</v>
      </c>
      <c r="X244" s="251" t="s">
        <v>204</v>
      </c>
      <c r="Y244" s="251" t="s">
        <v>213</v>
      </c>
      <c r="Z244" s="251" t="s">
        <v>204</v>
      </c>
      <c r="AA244" s="251" t="s">
        <v>213</v>
      </c>
      <c r="AB244" s="242" t="s">
        <v>282</v>
      </c>
      <c r="AC244" s="268" t="s">
        <v>194</v>
      </c>
      <c r="AD244" s="268" t="s">
        <v>214</v>
      </c>
      <c r="AE244" s="268" t="s">
        <v>215</v>
      </c>
      <c r="AF244" s="268" t="s">
        <v>197</v>
      </c>
      <c r="AG244" s="271" t="s">
        <v>1416</v>
      </c>
      <c r="AH244" s="271" t="s">
        <v>260</v>
      </c>
      <c r="AI244" s="294" t="s">
        <v>1437</v>
      </c>
      <c r="AJ244" s="271" t="s">
        <v>260</v>
      </c>
      <c r="AK244" s="331" t="s">
        <v>1418</v>
      </c>
      <c r="AL244" s="268" t="s">
        <v>257</v>
      </c>
      <c r="AM244" s="252" t="s">
        <v>480</v>
      </c>
      <c r="AN244" s="274" t="str">
        <f>IF(ISERROR(VLOOKUP(AL244,'Listas Ley Transparencia'!$H$3:$M$17,2,0)),"",VLOOKUP(AL244,'Listas Ley Transparencia'!$H$3:$M$17,2,0))</f>
        <v>Información pública y de conocimiento general</v>
      </c>
      <c r="AO244" s="275" t="str">
        <f>IF(ISERROR(VLOOKUP(AL244,'Listas Ley Transparencia'!$H$3:$M$17,3,0)),"",VLOOKUP(AL244,'Listas Ley Transparencia'!$H$3:$M$17,3,0))</f>
        <v>Información pública y de conocimiento general</v>
      </c>
      <c r="AP244" s="275" t="str">
        <f>IF(ISERROR(VLOOKUP(AL244,'Listas Ley Transparencia'!$H$3:$M$17,4,0)),"",VLOOKUP(AL244,'Listas Ley Transparencia'!$H$3:$M$17,4,0))</f>
        <v>Pública</v>
      </c>
      <c r="AQ244" s="276" t="str">
        <f>IF(ISERROR(VLOOKUP(AL244,'Listas Ley Transparencia'!$H$3:$M$17,6,0)),"",VLOOKUP(AL244,'Listas Ley Transparencia'!$H$3:$M$17,6,0))</f>
        <v>No Aplica</v>
      </c>
      <c r="AR244" s="265" t="s">
        <v>200</v>
      </c>
      <c r="AS244" s="253" t="s">
        <v>480</v>
      </c>
      <c r="AT244" s="266" t="s">
        <v>250</v>
      </c>
      <c r="AU244" s="266" t="s">
        <v>236</v>
      </c>
      <c r="AV244" s="251"/>
      <c r="AW244" s="281" t="s">
        <v>213</v>
      </c>
      <c r="AX244" s="282" t="s">
        <v>213</v>
      </c>
      <c r="AY244" s="283" t="s">
        <v>213</v>
      </c>
      <c r="AZ244" s="283" t="s">
        <v>213</v>
      </c>
      <c r="BA244" s="284" t="s">
        <v>213</v>
      </c>
    </row>
    <row r="245" spans="1:58" ht="93" customHeight="1" x14ac:dyDescent="0.3">
      <c r="A245" s="243">
        <v>239</v>
      </c>
      <c r="B245" s="254" t="s">
        <v>1407</v>
      </c>
      <c r="C245" s="300" t="s">
        <v>1438</v>
      </c>
      <c r="D245" s="254" t="s">
        <v>1439</v>
      </c>
      <c r="E245" s="254" t="s">
        <v>1440</v>
      </c>
      <c r="F245" s="246" t="s">
        <v>1441</v>
      </c>
      <c r="G245" s="244">
        <v>2023</v>
      </c>
      <c r="H245" s="254" t="s">
        <v>1442</v>
      </c>
      <c r="I245" s="254" t="s">
        <v>1443</v>
      </c>
      <c r="J245" s="254" t="s">
        <v>1414</v>
      </c>
      <c r="K245" s="247" t="s">
        <v>1415</v>
      </c>
      <c r="L245" s="248" t="s">
        <v>1439</v>
      </c>
      <c r="M245" s="292" t="s">
        <v>169</v>
      </c>
      <c r="N245" s="263" t="s">
        <v>278</v>
      </c>
      <c r="O245" s="262">
        <v>1</v>
      </c>
      <c r="P245" s="263" t="s">
        <v>264</v>
      </c>
      <c r="Q245" s="262">
        <v>3</v>
      </c>
      <c r="R245" s="263" t="s">
        <v>265</v>
      </c>
      <c r="S245" s="262">
        <v>1</v>
      </c>
      <c r="T245" s="264">
        <v>3</v>
      </c>
      <c r="U245" s="263" t="s">
        <v>264</v>
      </c>
      <c r="V245" s="249" t="s">
        <v>480</v>
      </c>
      <c r="W245" s="250" t="s">
        <v>204</v>
      </c>
      <c r="X245" s="251" t="s">
        <v>204</v>
      </c>
      <c r="Y245" s="251" t="s">
        <v>213</v>
      </c>
      <c r="Z245" s="251" t="s">
        <v>204</v>
      </c>
      <c r="AA245" s="251" t="s">
        <v>213</v>
      </c>
      <c r="AB245" s="242" t="s">
        <v>282</v>
      </c>
      <c r="AC245" s="268" t="s">
        <v>194</v>
      </c>
      <c r="AD245" s="268" t="s">
        <v>214</v>
      </c>
      <c r="AE245" s="268" t="s">
        <v>215</v>
      </c>
      <c r="AF245" s="268" t="s">
        <v>197</v>
      </c>
      <c r="AG245" s="271" t="s">
        <v>1416</v>
      </c>
      <c r="AH245" s="271" t="s">
        <v>260</v>
      </c>
      <c r="AI245" s="294" t="s">
        <v>1437</v>
      </c>
      <c r="AJ245" s="271" t="s">
        <v>260</v>
      </c>
      <c r="AK245" s="331" t="s">
        <v>1418</v>
      </c>
      <c r="AL245" s="268" t="s">
        <v>257</v>
      </c>
      <c r="AM245" s="252" t="s">
        <v>480</v>
      </c>
      <c r="AN245" s="274" t="str">
        <f>IF(ISERROR(VLOOKUP(AL245,'Listas Ley Transparencia'!$H$3:$M$17,2,0)),"",VLOOKUP(AL245,'Listas Ley Transparencia'!$H$3:$M$17,2,0))</f>
        <v>Información pública y de conocimiento general</v>
      </c>
      <c r="AO245" s="275" t="str">
        <f>IF(ISERROR(VLOOKUP(AL245,'Listas Ley Transparencia'!$H$3:$M$17,3,0)),"",VLOOKUP(AL245,'Listas Ley Transparencia'!$H$3:$M$17,3,0))</f>
        <v>Información pública y de conocimiento general</v>
      </c>
      <c r="AP245" s="275" t="str">
        <f>IF(ISERROR(VLOOKUP(AL245,'Listas Ley Transparencia'!$H$3:$M$17,4,0)),"",VLOOKUP(AL245,'Listas Ley Transparencia'!$H$3:$M$17,4,0))</f>
        <v>Pública</v>
      </c>
      <c r="AQ245" s="276" t="str">
        <f>IF(ISERROR(VLOOKUP(AL245,'Listas Ley Transparencia'!$H$3:$M$17,6,0)),"",VLOOKUP(AL245,'Listas Ley Transparencia'!$H$3:$M$17,6,0))</f>
        <v>No Aplica</v>
      </c>
      <c r="AR245" s="265" t="s">
        <v>200</v>
      </c>
      <c r="AS245" s="253" t="s">
        <v>480</v>
      </c>
      <c r="AT245" s="266" t="s">
        <v>250</v>
      </c>
      <c r="AU245" s="266" t="s">
        <v>236</v>
      </c>
      <c r="AV245" s="242"/>
      <c r="AW245" s="281" t="s">
        <v>213</v>
      </c>
      <c r="AX245" s="282" t="s">
        <v>213</v>
      </c>
      <c r="AY245" s="283" t="s">
        <v>213</v>
      </c>
      <c r="AZ245" s="283" t="s">
        <v>213</v>
      </c>
      <c r="BA245" s="284" t="s">
        <v>213</v>
      </c>
    </row>
    <row r="246" spans="1:58" ht="93" customHeight="1" x14ac:dyDescent="0.3">
      <c r="A246" s="243">
        <v>240</v>
      </c>
      <c r="B246" s="254" t="s">
        <v>1407</v>
      </c>
      <c r="C246" s="246" t="s">
        <v>480</v>
      </c>
      <c r="D246" s="254" t="s">
        <v>1444</v>
      </c>
      <c r="E246" s="254" t="s">
        <v>1445</v>
      </c>
      <c r="F246" s="246" t="s">
        <v>480</v>
      </c>
      <c r="G246" s="244">
        <v>2023</v>
      </c>
      <c r="H246" s="254" t="s">
        <v>1443</v>
      </c>
      <c r="I246" s="254" t="s">
        <v>1443</v>
      </c>
      <c r="J246" s="254" t="s">
        <v>554</v>
      </c>
      <c r="K246" s="247" t="s">
        <v>1446</v>
      </c>
      <c r="L246" s="248" t="s">
        <v>1447</v>
      </c>
      <c r="M246" s="292" t="s">
        <v>169</v>
      </c>
      <c r="N246" s="263" t="s">
        <v>278</v>
      </c>
      <c r="O246" s="262">
        <v>1</v>
      </c>
      <c r="P246" s="263" t="s">
        <v>263</v>
      </c>
      <c r="Q246" s="262">
        <v>5</v>
      </c>
      <c r="R246" s="263" t="s">
        <v>264</v>
      </c>
      <c r="S246" s="262">
        <v>3</v>
      </c>
      <c r="T246" s="264">
        <v>3</v>
      </c>
      <c r="U246" s="263" t="s">
        <v>264</v>
      </c>
      <c r="V246" s="249" t="s">
        <v>480</v>
      </c>
      <c r="W246" s="250" t="s">
        <v>204</v>
      </c>
      <c r="X246" s="251" t="s">
        <v>204</v>
      </c>
      <c r="Y246" s="251" t="s">
        <v>213</v>
      </c>
      <c r="Z246" s="251" t="s">
        <v>204</v>
      </c>
      <c r="AA246" s="251" t="s">
        <v>213</v>
      </c>
      <c r="AB246" s="242" t="s">
        <v>282</v>
      </c>
      <c r="AC246" s="268" t="s">
        <v>194</v>
      </c>
      <c r="AD246" s="268" t="s">
        <v>214</v>
      </c>
      <c r="AE246" s="268" t="s">
        <v>215</v>
      </c>
      <c r="AF246" s="268" t="s">
        <v>197</v>
      </c>
      <c r="AG246" s="271" t="s">
        <v>1416</v>
      </c>
      <c r="AH246" s="271" t="s">
        <v>260</v>
      </c>
      <c r="AI246" s="294" t="s">
        <v>1437</v>
      </c>
      <c r="AJ246" s="271" t="s">
        <v>260</v>
      </c>
      <c r="AK246" s="318" t="s">
        <v>554</v>
      </c>
      <c r="AL246" s="268" t="s">
        <v>257</v>
      </c>
      <c r="AM246" s="252" t="s">
        <v>480</v>
      </c>
      <c r="AN246" s="274" t="str">
        <f>IF(ISERROR(VLOOKUP(AL246,'Listas Ley Transparencia'!$H$3:$M$17,2,0)),"",VLOOKUP(AL246,'Listas Ley Transparencia'!$H$3:$M$17,2,0))</f>
        <v>Información pública y de conocimiento general</v>
      </c>
      <c r="AO246" s="275" t="str">
        <f>IF(ISERROR(VLOOKUP(AL246,'Listas Ley Transparencia'!$H$3:$M$17,3,0)),"",VLOOKUP(AL246,'Listas Ley Transparencia'!$H$3:$M$17,3,0))</f>
        <v>Información pública y de conocimiento general</v>
      </c>
      <c r="AP246" s="275" t="str">
        <f>IF(ISERROR(VLOOKUP(AL246,'Listas Ley Transparencia'!$H$3:$M$17,4,0)),"",VLOOKUP(AL246,'Listas Ley Transparencia'!$H$3:$M$17,4,0))</f>
        <v>Pública</v>
      </c>
      <c r="AQ246" s="276" t="str">
        <f>IF(ISERROR(VLOOKUP(AL246,'Listas Ley Transparencia'!$H$3:$M$17,6,0)),"",VLOOKUP(AL246,'Listas Ley Transparencia'!$H$3:$M$17,6,0))</f>
        <v>No Aplica</v>
      </c>
      <c r="AR246" s="265" t="s">
        <v>200</v>
      </c>
      <c r="AS246" s="253" t="s">
        <v>480</v>
      </c>
      <c r="AT246" s="266" t="s">
        <v>250</v>
      </c>
      <c r="AU246" s="266" t="s">
        <v>236</v>
      </c>
      <c r="AV246" s="242"/>
      <c r="AW246" s="281" t="s">
        <v>213</v>
      </c>
      <c r="AX246" s="282" t="s">
        <v>213</v>
      </c>
      <c r="AY246" s="283" t="s">
        <v>213</v>
      </c>
      <c r="AZ246" s="283" t="s">
        <v>213</v>
      </c>
      <c r="BA246" s="284" t="s">
        <v>213</v>
      </c>
    </row>
    <row r="247" spans="1:58" ht="93" customHeight="1" x14ac:dyDescent="0.3">
      <c r="A247" s="243">
        <v>241</v>
      </c>
      <c r="B247" s="254" t="s">
        <v>1407</v>
      </c>
      <c r="C247" s="246" t="s">
        <v>480</v>
      </c>
      <c r="D247" s="254" t="s">
        <v>1448</v>
      </c>
      <c r="E247" s="254" t="s">
        <v>1449</v>
      </c>
      <c r="F247" s="246" t="s">
        <v>480</v>
      </c>
      <c r="G247" s="244">
        <v>2023</v>
      </c>
      <c r="H247" s="254" t="s">
        <v>1450</v>
      </c>
      <c r="I247" s="254" t="s">
        <v>1451</v>
      </c>
      <c r="J247" s="254" t="s">
        <v>554</v>
      </c>
      <c r="K247" s="247" t="s">
        <v>480</v>
      </c>
      <c r="L247" s="248" t="s">
        <v>480</v>
      </c>
      <c r="M247" s="292" t="s">
        <v>272</v>
      </c>
      <c r="N247" s="263" t="s">
        <v>276</v>
      </c>
      <c r="O247" s="262">
        <v>5</v>
      </c>
      <c r="P247" s="263" t="s">
        <v>263</v>
      </c>
      <c r="Q247" s="262">
        <v>5</v>
      </c>
      <c r="R247" s="263" t="s">
        <v>263</v>
      </c>
      <c r="S247" s="262">
        <v>5</v>
      </c>
      <c r="T247" s="264">
        <v>5</v>
      </c>
      <c r="U247" s="263" t="s">
        <v>263</v>
      </c>
      <c r="V247" s="249" t="s">
        <v>480</v>
      </c>
      <c r="W247" s="250" t="s">
        <v>204</v>
      </c>
      <c r="X247" s="251" t="s">
        <v>204</v>
      </c>
      <c r="Y247" s="251" t="s">
        <v>213</v>
      </c>
      <c r="Z247" s="251" t="s">
        <v>204</v>
      </c>
      <c r="AA247" s="251" t="s">
        <v>213</v>
      </c>
      <c r="AB247" s="242" t="s">
        <v>284</v>
      </c>
      <c r="AC247" s="268" t="s">
        <v>194</v>
      </c>
      <c r="AD247" s="268" t="s">
        <v>214</v>
      </c>
      <c r="AE247" s="268" t="s">
        <v>215</v>
      </c>
      <c r="AF247" s="268" t="s">
        <v>197</v>
      </c>
      <c r="AG247" s="271" t="s">
        <v>1452</v>
      </c>
      <c r="AH247" s="271" t="s">
        <v>260</v>
      </c>
      <c r="AI247" s="318" t="s">
        <v>1451</v>
      </c>
      <c r="AJ247" s="271" t="s">
        <v>260</v>
      </c>
      <c r="AK247" s="318" t="s">
        <v>554</v>
      </c>
      <c r="AL247" s="268" t="s">
        <v>217</v>
      </c>
      <c r="AM247" s="252" t="s">
        <v>1453</v>
      </c>
      <c r="AN247" s="274" t="str">
        <f>IF(ISERROR(VLOOKUP(AL247,'Listas Ley Transparencia'!$H$3:$M$17,2,0)),"",VLOOKUP(AL247,'Listas Ley Transparencia'!$H$3:$M$17,2,0))</f>
        <v>Información exceptuada por daño de derechos a personas naturales o jurídicas. Artículo 18 Ley 1712 de 2014</v>
      </c>
      <c r="AO247" s="275" t="str">
        <f>IF(ISERROR(VLOOKUP(AL247,'Listas Ley Transparencia'!$H$3:$M$17,3,0)),"",VLOOKUP(AL247,'Listas Ley Transparencia'!$H$3:$M$17,3,0))</f>
        <v>Los secretos comerciales, industriales y profesionales, así como los estipulados en el parágrafo del Artículo 77 de la Ley 1474 de 2011</v>
      </c>
      <c r="AP247" s="275" t="str">
        <f>IF(ISERROR(VLOOKUP(AL247,'Listas Ley Transparencia'!$H$3:$M$17,4,0)),"",VLOOKUP(AL247,'Listas Ley Transparencia'!$H$3:$M$17,4,0))</f>
        <v>Pública Clasificada</v>
      </c>
      <c r="AQ247" s="276" t="str">
        <f>IF(ISERROR(VLOOKUP(AL247,'Listas Ley Transparencia'!$H$3:$M$17,6,0)),"",VLOOKUP(AL247,'Listas Ley Transparencia'!$H$3:$M$17,6,0))</f>
        <v>Ilimitada</v>
      </c>
      <c r="AR247" s="265" t="s">
        <v>210</v>
      </c>
      <c r="AS247" s="251" t="s">
        <v>1465</v>
      </c>
      <c r="AT247" s="266" t="s">
        <v>250</v>
      </c>
      <c r="AU247" s="266" t="s">
        <v>236</v>
      </c>
      <c r="AV247" s="242"/>
      <c r="AW247" s="281" t="s">
        <v>213</v>
      </c>
      <c r="AX247" s="282" t="s">
        <v>213</v>
      </c>
      <c r="AY247" s="283" t="s">
        <v>204</v>
      </c>
      <c r="AZ247" s="283" t="s">
        <v>213</v>
      </c>
      <c r="BA247" s="284" t="s">
        <v>204</v>
      </c>
    </row>
    <row r="248" spans="1:58" ht="93" customHeight="1" x14ac:dyDescent="0.3">
      <c r="A248" s="243">
        <v>242</v>
      </c>
      <c r="B248" s="254" t="s">
        <v>1407</v>
      </c>
      <c r="C248" s="246" t="s">
        <v>1438</v>
      </c>
      <c r="D248" s="254" t="s">
        <v>1454</v>
      </c>
      <c r="E248" s="254" t="s">
        <v>1455</v>
      </c>
      <c r="F248" s="246" t="s">
        <v>1441</v>
      </c>
      <c r="G248" s="244">
        <v>2023</v>
      </c>
      <c r="H248" s="254" t="s">
        <v>1443</v>
      </c>
      <c r="I248" s="254" t="s">
        <v>1418</v>
      </c>
      <c r="J248" s="254" t="s">
        <v>1414</v>
      </c>
      <c r="K248" s="247" t="s">
        <v>480</v>
      </c>
      <c r="L248" s="248" t="s">
        <v>480</v>
      </c>
      <c r="M248" s="292" t="s">
        <v>272</v>
      </c>
      <c r="N248" s="263" t="s">
        <v>277</v>
      </c>
      <c r="O248" s="262">
        <v>3</v>
      </c>
      <c r="P248" s="263" t="s">
        <v>264</v>
      </c>
      <c r="Q248" s="262">
        <v>3</v>
      </c>
      <c r="R248" s="263" t="s">
        <v>264</v>
      </c>
      <c r="S248" s="262">
        <v>3</v>
      </c>
      <c r="T248" s="264">
        <v>3</v>
      </c>
      <c r="U248" s="263" t="s">
        <v>264</v>
      </c>
      <c r="V248" s="249" t="s">
        <v>480</v>
      </c>
      <c r="W248" s="250" t="s">
        <v>213</v>
      </c>
      <c r="X248" s="251" t="s">
        <v>213</v>
      </c>
      <c r="Y248" s="251" t="s">
        <v>213</v>
      </c>
      <c r="Z248" s="251" t="s">
        <v>213</v>
      </c>
      <c r="AA248" s="251" t="s">
        <v>213</v>
      </c>
      <c r="AB248" s="242" t="s">
        <v>200</v>
      </c>
      <c r="AC248" s="268" t="s">
        <v>194</v>
      </c>
      <c r="AD248" s="268" t="s">
        <v>214</v>
      </c>
      <c r="AE248" s="268" t="s">
        <v>215</v>
      </c>
      <c r="AF248" s="268" t="s">
        <v>207</v>
      </c>
      <c r="AG248" s="271" t="s">
        <v>1456</v>
      </c>
      <c r="AH248" s="271" t="s">
        <v>260</v>
      </c>
      <c r="AI248" s="318" t="s">
        <v>1418</v>
      </c>
      <c r="AJ248" s="271" t="s">
        <v>260</v>
      </c>
      <c r="AK248" s="318" t="s">
        <v>554</v>
      </c>
      <c r="AL248" s="378" t="s">
        <v>217</v>
      </c>
      <c r="AM248" s="252" t="s">
        <v>1453</v>
      </c>
      <c r="AN248" s="274" t="str">
        <f>IF(ISERROR(VLOOKUP(AL248,'Listas Ley Transparencia'!$H$3:$M$17,2,0)),"",VLOOKUP(AL248,'Listas Ley Transparencia'!$H$3:$M$17,2,0))</f>
        <v>Información exceptuada por daño de derechos a personas naturales o jurídicas. Artículo 18 Ley 1712 de 2014</v>
      </c>
      <c r="AO248" s="275" t="str">
        <f>IF(ISERROR(VLOOKUP(AL248,'Listas Ley Transparencia'!$H$3:$M$17,3,0)),"",VLOOKUP(AL248,'Listas Ley Transparencia'!$H$3:$M$17,3,0))</f>
        <v>Los secretos comerciales, industriales y profesionales, así como los estipulados en el parágrafo del Artículo 77 de la Ley 1474 de 2011</v>
      </c>
      <c r="AP248" s="275" t="str">
        <f>IF(ISERROR(VLOOKUP(AL248,'Listas Ley Transparencia'!$H$3:$M$17,4,0)),"",VLOOKUP(AL248,'Listas Ley Transparencia'!$H$3:$M$17,4,0))</f>
        <v>Pública Clasificada</v>
      </c>
      <c r="AQ248" s="276" t="str">
        <f>IF(ISERROR(VLOOKUP(AL248,'Listas Ley Transparencia'!$H$3:$M$17,6,0)),"",VLOOKUP(AL248,'Listas Ley Transparencia'!$H$3:$M$17,6,0))</f>
        <v>Ilimitada</v>
      </c>
      <c r="AR248" s="265" t="s">
        <v>210</v>
      </c>
      <c r="AS248" s="251" t="s">
        <v>480</v>
      </c>
      <c r="AT248" s="266" t="s">
        <v>250</v>
      </c>
      <c r="AU248" s="266" t="s">
        <v>167</v>
      </c>
      <c r="AV248" s="242"/>
      <c r="AW248" s="281" t="s">
        <v>213</v>
      </c>
      <c r="AX248" s="282" t="s">
        <v>213</v>
      </c>
      <c r="AY248" s="283" t="s">
        <v>213</v>
      </c>
      <c r="AZ248" s="283" t="s">
        <v>213</v>
      </c>
      <c r="BA248" s="284" t="s">
        <v>213</v>
      </c>
    </row>
    <row r="249" spans="1:58" ht="93" customHeight="1" x14ac:dyDescent="0.3">
      <c r="A249" s="243">
        <v>243</v>
      </c>
      <c r="B249" s="254" t="s">
        <v>1407</v>
      </c>
      <c r="C249" s="246" t="s">
        <v>480</v>
      </c>
      <c r="D249" s="254" t="s">
        <v>1457</v>
      </c>
      <c r="E249" s="254" t="s">
        <v>1458</v>
      </c>
      <c r="F249" s="246" t="s">
        <v>480</v>
      </c>
      <c r="G249" s="244">
        <v>2023</v>
      </c>
      <c r="H249" s="254" t="s">
        <v>1443</v>
      </c>
      <c r="I249" s="254" t="s">
        <v>1443</v>
      </c>
      <c r="J249" s="254" t="s">
        <v>1443</v>
      </c>
      <c r="K249" s="247" t="s">
        <v>480</v>
      </c>
      <c r="L249" s="248" t="s">
        <v>480</v>
      </c>
      <c r="M249" s="292" t="s">
        <v>270</v>
      </c>
      <c r="N249" s="263" t="s">
        <v>278</v>
      </c>
      <c r="O249" s="262">
        <v>1</v>
      </c>
      <c r="P249" s="263" t="s">
        <v>265</v>
      </c>
      <c r="Q249" s="262">
        <v>1</v>
      </c>
      <c r="R249" s="263" t="s">
        <v>265</v>
      </c>
      <c r="S249" s="262">
        <v>1</v>
      </c>
      <c r="T249" s="264">
        <v>1</v>
      </c>
      <c r="U249" s="263" t="s">
        <v>265</v>
      </c>
      <c r="V249" s="249" t="s">
        <v>480</v>
      </c>
      <c r="W249" s="250" t="s">
        <v>200</v>
      </c>
      <c r="X249" s="251" t="s">
        <v>200</v>
      </c>
      <c r="Y249" s="251" t="s">
        <v>200</v>
      </c>
      <c r="Z249" s="251" t="s">
        <v>200</v>
      </c>
      <c r="AA249" s="251" t="s">
        <v>200</v>
      </c>
      <c r="AB249" s="242" t="s">
        <v>200</v>
      </c>
      <c r="AC249" s="268" t="s">
        <v>200</v>
      </c>
      <c r="AD249" s="268" t="s">
        <v>200</v>
      </c>
      <c r="AE249" s="268" t="s">
        <v>244</v>
      </c>
      <c r="AF249" s="268" t="s">
        <v>207</v>
      </c>
      <c r="AG249" s="268" t="s">
        <v>1332</v>
      </c>
      <c r="AH249" s="271" t="s">
        <v>260</v>
      </c>
      <c r="AI249" s="294" t="s">
        <v>1437</v>
      </c>
      <c r="AJ249" s="271" t="s">
        <v>260</v>
      </c>
      <c r="AK249" s="318" t="s">
        <v>1443</v>
      </c>
      <c r="AL249" s="268" t="s">
        <v>257</v>
      </c>
      <c r="AM249" s="252" t="s">
        <v>480</v>
      </c>
      <c r="AN249" s="274" t="str">
        <f>IF(ISERROR(VLOOKUP(AL249,'Listas Ley Transparencia'!$H$3:$M$17,2,0)),"",VLOOKUP(AL249,'Listas Ley Transparencia'!$H$3:$M$17,2,0))</f>
        <v>Información pública y de conocimiento general</v>
      </c>
      <c r="AO249" s="275" t="str">
        <f>IF(ISERROR(VLOOKUP(AL249,'Listas Ley Transparencia'!$H$3:$M$17,3,0)),"",VLOOKUP(AL249,'Listas Ley Transparencia'!$H$3:$M$17,3,0))</f>
        <v>Información pública y de conocimiento general</v>
      </c>
      <c r="AP249" s="275" t="str">
        <f>IF(ISERROR(VLOOKUP(AL249,'Listas Ley Transparencia'!$H$3:$M$17,4,0)),"",VLOOKUP(AL249,'Listas Ley Transparencia'!$H$3:$M$17,4,0))</f>
        <v>Pública</v>
      </c>
      <c r="AQ249" s="276" t="str">
        <f>IF(ISERROR(VLOOKUP(AL249,'Listas Ley Transparencia'!$H$3:$M$17,6,0)),"",VLOOKUP(AL249,'Listas Ley Transparencia'!$H$3:$M$17,6,0))</f>
        <v>No Aplica</v>
      </c>
      <c r="AR249" s="265" t="s">
        <v>200</v>
      </c>
      <c r="AS249" s="251" t="s">
        <v>480</v>
      </c>
      <c r="AT249" s="266" t="s">
        <v>250</v>
      </c>
      <c r="AU249" s="266" t="s">
        <v>200</v>
      </c>
      <c r="AV249" s="242"/>
      <c r="AW249" s="281" t="s">
        <v>200</v>
      </c>
      <c r="AX249" s="282" t="s">
        <v>213</v>
      </c>
      <c r="AY249" s="283" t="s">
        <v>213</v>
      </c>
      <c r="AZ249" s="283" t="s">
        <v>213</v>
      </c>
      <c r="BA249" s="284" t="s">
        <v>213</v>
      </c>
    </row>
    <row r="250" spans="1:58" ht="93" customHeight="1" x14ac:dyDescent="0.3">
      <c r="A250" s="243">
        <v>244</v>
      </c>
      <c r="B250" s="254" t="s">
        <v>1459</v>
      </c>
      <c r="C250" s="246" t="s">
        <v>480</v>
      </c>
      <c r="D250" s="254" t="s">
        <v>1460</v>
      </c>
      <c r="E250" s="254" t="s">
        <v>1461</v>
      </c>
      <c r="F250" s="246" t="s">
        <v>480</v>
      </c>
      <c r="G250" s="244">
        <v>2023</v>
      </c>
      <c r="H250" s="254" t="s">
        <v>1443</v>
      </c>
      <c r="I250" s="254" t="s">
        <v>1443</v>
      </c>
      <c r="J250" s="254" t="s">
        <v>554</v>
      </c>
      <c r="K250" s="247" t="s">
        <v>480</v>
      </c>
      <c r="L250" s="248" t="s">
        <v>480</v>
      </c>
      <c r="M250" s="292" t="s">
        <v>272</v>
      </c>
      <c r="N250" s="263" t="s">
        <v>277</v>
      </c>
      <c r="O250" s="262">
        <v>3</v>
      </c>
      <c r="P250" s="263" t="s">
        <v>264</v>
      </c>
      <c r="Q250" s="262">
        <v>3</v>
      </c>
      <c r="R250" s="263" t="s">
        <v>264</v>
      </c>
      <c r="S250" s="262">
        <v>3</v>
      </c>
      <c r="T250" s="264">
        <v>3</v>
      </c>
      <c r="U250" s="263" t="s">
        <v>264</v>
      </c>
      <c r="V250" s="249" t="s">
        <v>480</v>
      </c>
      <c r="W250" s="250" t="s">
        <v>213</v>
      </c>
      <c r="X250" s="251" t="s">
        <v>213</v>
      </c>
      <c r="Y250" s="251" t="s">
        <v>213</v>
      </c>
      <c r="Z250" s="251" t="s">
        <v>213</v>
      </c>
      <c r="AA250" s="251" t="s">
        <v>213</v>
      </c>
      <c r="AB250" s="242" t="s">
        <v>200</v>
      </c>
      <c r="AC250" s="268" t="s">
        <v>194</v>
      </c>
      <c r="AD250" s="268" t="s">
        <v>214</v>
      </c>
      <c r="AE250" s="268" t="s">
        <v>434</v>
      </c>
      <c r="AF250" s="268" t="s">
        <v>207</v>
      </c>
      <c r="AG250" s="268" t="s">
        <v>1456</v>
      </c>
      <c r="AH250" s="271" t="s">
        <v>260</v>
      </c>
      <c r="AI250" s="294" t="s">
        <v>1437</v>
      </c>
      <c r="AJ250" s="271" t="s">
        <v>260</v>
      </c>
      <c r="AK250" s="318" t="s">
        <v>554</v>
      </c>
      <c r="AL250" s="268" t="s">
        <v>217</v>
      </c>
      <c r="AM250" s="252" t="s">
        <v>1453</v>
      </c>
      <c r="AN250" s="274" t="str">
        <f>IF(ISERROR(VLOOKUP(AL250,'Listas Ley Transparencia'!$H$3:$M$17,2,0)),"",VLOOKUP(AL250,'Listas Ley Transparencia'!$H$3:$M$17,2,0))</f>
        <v>Información exceptuada por daño de derechos a personas naturales o jurídicas. Artículo 18 Ley 1712 de 2014</v>
      </c>
      <c r="AO250" s="275" t="str">
        <f>IF(ISERROR(VLOOKUP(AL250,'Listas Ley Transparencia'!$H$3:$M$17,3,0)),"",VLOOKUP(AL250,'Listas Ley Transparencia'!$H$3:$M$17,3,0))</f>
        <v>Los secretos comerciales, industriales y profesionales, así como los estipulados en el parágrafo del Artículo 77 de la Ley 1474 de 2011</v>
      </c>
      <c r="AP250" s="275" t="str">
        <f>IF(ISERROR(VLOOKUP(AL250,'Listas Ley Transparencia'!$H$3:$M$17,4,0)),"",VLOOKUP(AL250,'Listas Ley Transparencia'!$H$3:$M$17,4,0))</f>
        <v>Pública Clasificada</v>
      </c>
      <c r="AQ250" s="276" t="str">
        <f>IF(ISERROR(VLOOKUP(AL250,'Listas Ley Transparencia'!$H$3:$M$17,6,0)),"",VLOOKUP(AL250,'Listas Ley Transparencia'!$H$3:$M$17,6,0))</f>
        <v>Ilimitada</v>
      </c>
      <c r="AR250" s="265" t="s">
        <v>210</v>
      </c>
      <c r="AS250" s="251" t="s">
        <v>1466</v>
      </c>
      <c r="AT250" s="266" t="s">
        <v>250</v>
      </c>
      <c r="AU250" s="266" t="s">
        <v>167</v>
      </c>
      <c r="AV250" s="242"/>
      <c r="AW250" s="281" t="s">
        <v>213</v>
      </c>
      <c r="AX250" s="282" t="s">
        <v>213</v>
      </c>
      <c r="AY250" s="283" t="s">
        <v>213</v>
      </c>
      <c r="AZ250" s="283" t="s">
        <v>213</v>
      </c>
      <c r="BA250" s="284" t="s">
        <v>213</v>
      </c>
    </row>
    <row r="251" spans="1:58" ht="93" customHeight="1" x14ac:dyDescent="0.3">
      <c r="A251" s="243">
        <v>245</v>
      </c>
      <c r="B251" s="246" t="s">
        <v>1459</v>
      </c>
      <c r="C251" s="246" t="s">
        <v>587</v>
      </c>
      <c r="D251" s="246" t="s">
        <v>1462</v>
      </c>
      <c r="E251" s="326" t="s">
        <v>1463</v>
      </c>
      <c r="F251" s="246" t="s">
        <v>480</v>
      </c>
      <c r="G251" s="244">
        <v>2023</v>
      </c>
      <c r="H251" s="246" t="s">
        <v>1450</v>
      </c>
      <c r="I251" s="255" t="s">
        <v>1451</v>
      </c>
      <c r="J251" s="258" t="s">
        <v>1464</v>
      </c>
      <c r="K251" s="256" t="s">
        <v>480</v>
      </c>
      <c r="L251" s="257" t="s">
        <v>480</v>
      </c>
      <c r="M251" s="292" t="s">
        <v>268</v>
      </c>
      <c r="N251" s="263" t="s">
        <v>276</v>
      </c>
      <c r="O251" s="262">
        <v>5</v>
      </c>
      <c r="P251" s="263" t="s">
        <v>263</v>
      </c>
      <c r="Q251" s="262">
        <v>5</v>
      </c>
      <c r="R251" s="263" t="s">
        <v>263</v>
      </c>
      <c r="S251" s="262">
        <v>5</v>
      </c>
      <c r="T251" s="264">
        <v>5</v>
      </c>
      <c r="U251" s="263" t="s">
        <v>263</v>
      </c>
      <c r="V251" s="249" t="s">
        <v>480</v>
      </c>
      <c r="W251" s="250" t="s">
        <v>204</v>
      </c>
      <c r="X251" s="251" t="s">
        <v>204</v>
      </c>
      <c r="Y251" s="251" t="s">
        <v>213</v>
      </c>
      <c r="Z251" s="251" t="s">
        <v>204</v>
      </c>
      <c r="AA251" s="251" t="s">
        <v>213</v>
      </c>
      <c r="AB251" s="242" t="s">
        <v>284</v>
      </c>
      <c r="AC251" s="268" t="s">
        <v>194</v>
      </c>
      <c r="AD251" s="268" t="s">
        <v>214</v>
      </c>
      <c r="AE251" s="268" t="s">
        <v>215</v>
      </c>
      <c r="AF251" s="268" t="s">
        <v>197</v>
      </c>
      <c r="AG251" s="268" t="s">
        <v>1452</v>
      </c>
      <c r="AH251" s="271" t="s">
        <v>260</v>
      </c>
      <c r="AI251" s="294" t="s">
        <v>1451</v>
      </c>
      <c r="AJ251" s="271" t="s">
        <v>260</v>
      </c>
      <c r="AK251" s="294" t="s">
        <v>554</v>
      </c>
      <c r="AL251" s="268" t="s">
        <v>217</v>
      </c>
      <c r="AM251" s="252" t="s">
        <v>1453</v>
      </c>
      <c r="AN251" s="274" t="str">
        <f>IF(ISERROR(VLOOKUP(AL251,'Listas Ley Transparencia'!$H$3:$M$17,2,0)),"",VLOOKUP(AL251,'Listas Ley Transparencia'!$H$3:$M$17,2,0))</f>
        <v>Información exceptuada por daño de derechos a personas naturales o jurídicas. Artículo 18 Ley 1712 de 2014</v>
      </c>
      <c r="AO251" s="275" t="str">
        <f>IF(ISERROR(VLOOKUP(AL251,'Listas Ley Transparencia'!$H$3:$M$17,3,0)),"",VLOOKUP(AL251,'Listas Ley Transparencia'!$H$3:$M$17,3,0))</f>
        <v>Los secretos comerciales, industriales y profesionales, así como los estipulados en el parágrafo del Artículo 77 de la Ley 1474 de 2011</v>
      </c>
      <c r="AP251" s="275" t="str">
        <f>IF(ISERROR(VLOOKUP(AL251,'Listas Ley Transparencia'!$H$3:$M$17,4,0)),"",VLOOKUP(AL251,'Listas Ley Transparencia'!$H$3:$M$17,4,0))</f>
        <v>Pública Clasificada</v>
      </c>
      <c r="AQ251" s="276" t="str">
        <f>IF(ISERROR(VLOOKUP(AL251,'Listas Ley Transparencia'!$H$3:$M$17,6,0)),"",VLOOKUP(AL251,'Listas Ley Transparencia'!$H$3:$M$17,6,0))</f>
        <v>Ilimitada</v>
      </c>
      <c r="AR251" s="265" t="s">
        <v>210</v>
      </c>
      <c r="AS251" s="251" t="s">
        <v>1467</v>
      </c>
      <c r="AT251" s="266" t="s">
        <v>250</v>
      </c>
      <c r="AU251" s="266" t="s">
        <v>236</v>
      </c>
      <c r="AV251" s="242"/>
      <c r="AW251" s="281" t="s">
        <v>213</v>
      </c>
      <c r="AX251" s="282" t="s">
        <v>213</v>
      </c>
      <c r="AY251" s="283" t="s">
        <v>204</v>
      </c>
      <c r="AZ251" s="283" t="s">
        <v>213</v>
      </c>
      <c r="BA251" s="284" t="s">
        <v>204</v>
      </c>
    </row>
    <row r="252" spans="1:58" ht="93" customHeight="1" x14ac:dyDescent="0.3">
      <c r="A252" s="243">
        <v>246</v>
      </c>
      <c r="B252" s="244" t="s">
        <v>1468</v>
      </c>
      <c r="C252" s="244" t="s">
        <v>1469</v>
      </c>
      <c r="D252" s="246" t="s">
        <v>1470</v>
      </c>
      <c r="E252" s="245" t="s">
        <v>1471</v>
      </c>
      <c r="F252" s="244" t="s">
        <v>1472</v>
      </c>
      <c r="G252" s="244">
        <v>2023</v>
      </c>
      <c r="H252" s="246" t="s">
        <v>1473</v>
      </c>
      <c r="I252" s="246" t="s">
        <v>1473</v>
      </c>
      <c r="J252" s="246" t="s">
        <v>554</v>
      </c>
      <c r="K252" s="247" t="s">
        <v>1474</v>
      </c>
      <c r="L252" s="246" t="s">
        <v>1470</v>
      </c>
      <c r="M252" s="260" t="s">
        <v>169</v>
      </c>
      <c r="N252" s="261" t="s">
        <v>276</v>
      </c>
      <c r="O252" s="262">
        <v>5</v>
      </c>
      <c r="P252" s="261" t="s">
        <v>263</v>
      </c>
      <c r="Q252" s="262">
        <v>5</v>
      </c>
      <c r="R252" s="261" t="s">
        <v>263</v>
      </c>
      <c r="S252" s="262">
        <v>5</v>
      </c>
      <c r="T252" s="262">
        <v>5</v>
      </c>
      <c r="U252" s="261" t="s">
        <v>263</v>
      </c>
      <c r="V252" s="237" t="s">
        <v>480</v>
      </c>
      <c r="W252" s="250" t="s">
        <v>204</v>
      </c>
      <c r="X252" s="251" t="s">
        <v>204</v>
      </c>
      <c r="Y252" s="251" t="s">
        <v>213</v>
      </c>
      <c r="Z252" s="251" t="s">
        <v>204</v>
      </c>
      <c r="AA252" s="251" t="s">
        <v>213</v>
      </c>
      <c r="AB252" s="242" t="s">
        <v>282</v>
      </c>
      <c r="AC252" s="268" t="s">
        <v>194</v>
      </c>
      <c r="AD252" s="268" t="s">
        <v>214</v>
      </c>
      <c r="AE252" s="268" t="s">
        <v>215</v>
      </c>
      <c r="AF252" s="268" t="s">
        <v>207</v>
      </c>
      <c r="AG252" s="271" t="s">
        <v>1416</v>
      </c>
      <c r="AH252" s="271" t="s">
        <v>383</v>
      </c>
      <c r="AI252" s="294" t="s">
        <v>547</v>
      </c>
      <c r="AJ252" s="271" t="s">
        <v>383</v>
      </c>
      <c r="AK252" s="293" t="s">
        <v>547</v>
      </c>
      <c r="AL252" s="268" t="s">
        <v>217</v>
      </c>
      <c r="AM252" s="379" t="s">
        <v>1475</v>
      </c>
      <c r="AN252" s="274" t="str">
        <f>IF(ISERROR(VLOOKUP(AL252,'Listas Ley Transparencia'!$H$3:$M$17,2,0)),"",VLOOKUP(AL252,'Listas Ley Transparencia'!$H$3:$M$17,2,0))</f>
        <v>Información exceptuada por daño de derechos a personas naturales o jurídicas. Artículo 18 Ley 1712 de 2014</v>
      </c>
      <c r="AO252" s="275" t="str">
        <f>IF(ISERROR(VLOOKUP(AL252,'Listas Ley Transparencia'!$H$3:$M$17,3,0)),"",VLOOKUP(AL252,'Listas Ley Transparencia'!$H$3:$M$17,3,0))</f>
        <v>Los secretos comerciales, industriales y profesionales, así como los estipulados en el parágrafo del Artículo 77 de la Ley 1474 de 2011</v>
      </c>
      <c r="AP252" s="275" t="str">
        <f>IF(ISERROR(VLOOKUP(AL252,'Listas Ley Transparencia'!$H$3:$M$17,4,0)),"",VLOOKUP(AL252,'Listas Ley Transparencia'!$H$3:$M$17,4,0))</f>
        <v>Pública Clasificada</v>
      </c>
      <c r="AQ252" s="276" t="str">
        <f>IF(ISERROR(VLOOKUP(AL252,'Listas Ley Transparencia'!$H$3:$M$17,6,0)),"",VLOOKUP(AL252,'Listas Ley Transparencia'!$H$3:$M$17,6,0))</f>
        <v>Ilimitada</v>
      </c>
      <c r="AR252" s="265" t="s">
        <v>210</v>
      </c>
      <c r="AS252" s="253" t="s">
        <v>1466</v>
      </c>
      <c r="AT252" s="266" t="s">
        <v>250</v>
      </c>
      <c r="AU252" s="266" t="s">
        <v>236</v>
      </c>
      <c r="AV252" s="251"/>
      <c r="AW252" s="281" t="s">
        <v>213</v>
      </c>
      <c r="AX252" s="282" t="s">
        <v>213</v>
      </c>
      <c r="AY252" s="283" t="s">
        <v>213</v>
      </c>
      <c r="AZ252" s="283" t="s">
        <v>213</v>
      </c>
      <c r="BA252" s="280" t="s">
        <v>213</v>
      </c>
    </row>
    <row r="253" spans="1:58" ht="93" customHeight="1" x14ac:dyDescent="0.3">
      <c r="A253" s="243">
        <v>247</v>
      </c>
      <c r="B253" s="244" t="s">
        <v>1476</v>
      </c>
      <c r="C253" s="244" t="s">
        <v>1469</v>
      </c>
      <c r="D253" s="246" t="s">
        <v>1477</v>
      </c>
      <c r="E253" s="245" t="s">
        <v>1478</v>
      </c>
      <c r="F253" s="244" t="s">
        <v>1472</v>
      </c>
      <c r="G253" s="244">
        <v>2023</v>
      </c>
      <c r="H253" s="246" t="s">
        <v>1473</v>
      </c>
      <c r="I253" s="246" t="s">
        <v>1473</v>
      </c>
      <c r="J253" s="246" t="s">
        <v>554</v>
      </c>
      <c r="K253" s="247" t="s">
        <v>1474</v>
      </c>
      <c r="L253" s="246" t="s">
        <v>1477</v>
      </c>
      <c r="M253" s="260" t="s">
        <v>169</v>
      </c>
      <c r="N253" s="263" t="s">
        <v>276</v>
      </c>
      <c r="O253" s="262">
        <v>5</v>
      </c>
      <c r="P253" s="263" t="s">
        <v>263</v>
      </c>
      <c r="Q253" s="262">
        <v>5</v>
      </c>
      <c r="R253" s="263" t="s">
        <v>263</v>
      </c>
      <c r="S253" s="262">
        <v>5</v>
      </c>
      <c r="T253" s="264">
        <v>5</v>
      </c>
      <c r="U253" s="261" t="s">
        <v>263</v>
      </c>
      <c r="V253" s="249" t="s">
        <v>480</v>
      </c>
      <c r="W253" s="250" t="s">
        <v>204</v>
      </c>
      <c r="X253" s="251" t="s">
        <v>204</v>
      </c>
      <c r="Y253" s="251" t="s">
        <v>213</v>
      </c>
      <c r="Z253" s="251" t="s">
        <v>213</v>
      </c>
      <c r="AA253" s="251" t="s">
        <v>213</v>
      </c>
      <c r="AB253" s="242" t="s">
        <v>282</v>
      </c>
      <c r="AC253" s="268" t="s">
        <v>194</v>
      </c>
      <c r="AD253" s="268" t="s">
        <v>214</v>
      </c>
      <c r="AE253" s="268" t="s">
        <v>215</v>
      </c>
      <c r="AF253" s="268" t="s">
        <v>207</v>
      </c>
      <c r="AG253" s="271" t="s">
        <v>1416</v>
      </c>
      <c r="AH253" s="271" t="s">
        <v>383</v>
      </c>
      <c r="AI253" s="294" t="s">
        <v>547</v>
      </c>
      <c r="AJ253" s="271" t="s">
        <v>383</v>
      </c>
      <c r="AK253" s="293" t="s">
        <v>547</v>
      </c>
      <c r="AL253" s="268" t="s">
        <v>217</v>
      </c>
      <c r="AM253" s="252" t="s">
        <v>1475</v>
      </c>
      <c r="AN253" s="274" t="str">
        <f>IF(ISERROR(VLOOKUP(AL253,'Listas Ley Transparencia'!$H$3:$M$17,2,0)),"",VLOOKUP(AL253,'Listas Ley Transparencia'!$H$3:$M$17,2,0))</f>
        <v>Información exceptuada por daño de derechos a personas naturales o jurídicas. Artículo 18 Ley 1712 de 2014</v>
      </c>
      <c r="AO253" s="275" t="str">
        <f>IF(ISERROR(VLOOKUP(AL253,'Listas Ley Transparencia'!$H$3:$M$17,3,0)),"",VLOOKUP(AL253,'Listas Ley Transparencia'!$H$3:$M$17,3,0))</f>
        <v>Los secretos comerciales, industriales y profesionales, así como los estipulados en el parágrafo del Artículo 77 de la Ley 1474 de 2011</v>
      </c>
      <c r="AP253" s="275" t="str">
        <f>IF(ISERROR(VLOOKUP(AL253,'Listas Ley Transparencia'!$H$3:$M$17,4,0)),"",VLOOKUP(AL253,'Listas Ley Transparencia'!$H$3:$M$17,4,0))</f>
        <v>Pública Clasificada</v>
      </c>
      <c r="AQ253" s="276" t="str">
        <f>IF(ISERROR(VLOOKUP(AL253,'Listas Ley Transparencia'!$H$3:$M$17,6,0)),"",VLOOKUP(AL253,'Listas Ley Transparencia'!$H$3:$M$17,6,0))</f>
        <v>Ilimitada</v>
      </c>
      <c r="AR253" s="265" t="s">
        <v>210</v>
      </c>
      <c r="AS253" s="253" t="s">
        <v>1466</v>
      </c>
      <c r="AT253" s="266" t="s">
        <v>250</v>
      </c>
      <c r="AU253" s="266" t="s">
        <v>236</v>
      </c>
      <c r="AV253" s="251"/>
      <c r="AW253" s="281" t="s">
        <v>213</v>
      </c>
      <c r="AX253" s="282" t="s">
        <v>213</v>
      </c>
      <c r="AY253" s="283" t="s">
        <v>213</v>
      </c>
      <c r="AZ253" s="283" t="s">
        <v>213</v>
      </c>
      <c r="BA253" s="284" t="s">
        <v>213</v>
      </c>
    </row>
    <row r="254" spans="1:58" ht="93" customHeight="1" x14ac:dyDescent="0.3">
      <c r="A254" s="243">
        <v>248</v>
      </c>
      <c r="B254" s="244" t="s">
        <v>1476</v>
      </c>
      <c r="C254" s="246" t="s">
        <v>1469</v>
      </c>
      <c r="D254" s="246" t="s">
        <v>1479</v>
      </c>
      <c r="E254" s="254" t="s">
        <v>1480</v>
      </c>
      <c r="F254" s="246" t="s">
        <v>1472</v>
      </c>
      <c r="G254" s="244">
        <v>2023</v>
      </c>
      <c r="H254" s="244" t="s">
        <v>1473</v>
      </c>
      <c r="I254" s="246" t="s">
        <v>1473</v>
      </c>
      <c r="J254" s="246" t="s">
        <v>554</v>
      </c>
      <c r="K254" s="247" t="s">
        <v>1474</v>
      </c>
      <c r="L254" s="246" t="s">
        <v>1481</v>
      </c>
      <c r="M254" s="260" t="s">
        <v>169</v>
      </c>
      <c r="N254" s="263" t="s">
        <v>276</v>
      </c>
      <c r="O254" s="262">
        <v>5</v>
      </c>
      <c r="P254" s="263" t="s">
        <v>263</v>
      </c>
      <c r="Q254" s="262">
        <v>5</v>
      </c>
      <c r="R254" s="263" t="s">
        <v>263</v>
      </c>
      <c r="S254" s="262">
        <v>5</v>
      </c>
      <c r="T254" s="264">
        <v>5</v>
      </c>
      <c r="U254" s="261" t="s">
        <v>263</v>
      </c>
      <c r="V254" s="249" t="s">
        <v>480</v>
      </c>
      <c r="W254" s="250" t="s">
        <v>204</v>
      </c>
      <c r="X254" s="251" t="s">
        <v>204</v>
      </c>
      <c r="Y254" s="251" t="s">
        <v>213</v>
      </c>
      <c r="Z254" s="251" t="s">
        <v>204</v>
      </c>
      <c r="AA254" s="251" t="s">
        <v>213</v>
      </c>
      <c r="AB254" s="242" t="s">
        <v>282</v>
      </c>
      <c r="AC254" s="268" t="s">
        <v>194</v>
      </c>
      <c r="AD254" s="268" t="s">
        <v>214</v>
      </c>
      <c r="AE254" s="268" t="s">
        <v>215</v>
      </c>
      <c r="AF254" s="268" t="s">
        <v>207</v>
      </c>
      <c r="AG254" s="271" t="s">
        <v>1416</v>
      </c>
      <c r="AH254" s="271" t="s">
        <v>383</v>
      </c>
      <c r="AI254" s="294" t="s">
        <v>547</v>
      </c>
      <c r="AJ254" s="271" t="s">
        <v>383</v>
      </c>
      <c r="AK254" s="293" t="s">
        <v>547</v>
      </c>
      <c r="AL254" s="268" t="s">
        <v>217</v>
      </c>
      <c r="AM254" s="252" t="s">
        <v>1482</v>
      </c>
      <c r="AN254" s="274" t="str">
        <f>IF(ISERROR(VLOOKUP(AL254,'Listas Ley Transparencia'!$H$3:$M$17,2,0)),"",VLOOKUP(AL254,'Listas Ley Transparencia'!$H$3:$M$17,2,0))</f>
        <v>Información exceptuada por daño de derechos a personas naturales o jurídicas. Artículo 18 Ley 1712 de 2014</v>
      </c>
      <c r="AO254" s="275" t="str">
        <f>IF(ISERROR(VLOOKUP(AL254,'Listas Ley Transparencia'!$H$3:$M$17,3,0)),"",VLOOKUP(AL254,'Listas Ley Transparencia'!$H$3:$M$17,3,0))</f>
        <v>Los secretos comerciales, industriales y profesionales, así como los estipulados en el parágrafo del Artículo 77 de la Ley 1474 de 2011</v>
      </c>
      <c r="AP254" s="275" t="str">
        <f>IF(ISERROR(VLOOKUP(AL254,'Listas Ley Transparencia'!$H$3:$M$17,4,0)),"",VLOOKUP(AL254,'Listas Ley Transparencia'!$H$3:$M$17,4,0))</f>
        <v>Pública Clasificada</v>
      </c>
      <c r="AQ254" s="276" t="str">
        <f>IF(ISERROR(VLOOKUP(AL254,'Listas Ley Transparencia'!$H$3:$M$17,6,0)),"",VLOOKUP(AL254,'Listas Ley Transparencia'!$H$3:$M$17,6,0))</f>
        <v>Ilimitada</v>
      </c>
      <c r="AR254" s="265" t="s">
        <v>210</v>
      </c>
      <c r="AS254" s="253" t="s">
        <v>1466</v>
      </c>
      <c r="AT254" s="266" t="s">
        <v>250</v>
      </c>
      <c r="AU254" s="266" t="s">
        <v>236</v>
      </c>
      <c r="AV254" s="251"/>
      <c r="AW254" s="281" t="s">
        <v>213</v>
      </c>
      <c r="AX254" s="282" t="s">
        <v>213</v>
      </c>
      <c r="AY254" s="283" t="s">
        <v>213</v>
      </c>
      <c r="AZ254" s="283" t="s">
        <v>213</v>
      </c>
      <c r="BA254" s="284" t="s">
        <v>213</v>
      </c>
    </row>
    <row r="255" spans="1:58" ht="93" customHeight="1" x14ac:dyDescent="0.3">
      <c r="A255" s="243">
        <v>249</v>
      </c>
      <c r="B255" s="244" t="s">
        <v>1476</v>
      </c>
      <c r="C255" s="246" t="s">
        <v>1469</v>
      </c>
      <c r="D255" s="246" t="s">
        <v>1483</v>
      </c>
      <c r="E255" s="254" t="s">
        <v>1484</v>
      </c>
      <c r="F255" s="246" t="s">
        <v>1472</v>
      </c>
      <c r="G255" s="244">
        <v>2023</v>
      </c>
      <c r="H255" s="246" t="s">
        <v>1473</v>
      </c>
      <c r="I255" s="246" t="s">
        <v>1473</v>
      </c>
      <c r="J255" s="246" t="s">
        <v>554</v>
      </c>
      <c r="K255" s="247" t="s">
        <v>1474</v>
      </c>
      <c r="L255" s="246" t="s">
        <v>1485</v>
      </c>
      <c r="M255" s="260" t="s">
        <v>169</v>
      </c>
      <c r="N255" s="263" t="s">
        <v>276</v>
      </c>
      <c r="O255" s="262">
        <v>5</v>
      </c>
      <c r="P255" s="263" t="s">
        <v>263</v>
      </c>
      <c r="Q255" s="262">
        <v>5</v>
      </c>
      <c r="R255" s="263" t="s">
        <v>263</v>
      </c>
      <c r="S255" s="262">
        <v>5</v>
      </c>
      <c r="T255" s="264">
        <v>5</v>
      </c>
      <c r="U255" s="261" t="s">
        <v>263</v>
      </c>
      <c r="V255" s="249" t="s">
        <v>480</v>
      </c>
      <c r="W255" s="250" t="s">
        <v>204</v>
      </c>
      <c r="X255" s="251" t="s">
        <v>204</v>
      </c>
      <c r="Y255" s="251" t="s">
        <v>213</v>
      </c>
      <c r="Z255" s="251" t="s">
        <v>213</v>
      </c>
      <c r="AA255" s="251" t="s">
        <v>213</v>
      </c>
      <c r="AB255" s="242" t="s">
        <v>282</v>
      </c>
      <c r="AC255" s="268" t="s">
        <v>194</v>
      </c>
      <c r="AD255" s="268" t="s">
        <v>214</v>
      </c>
      <c r="AE255" s="268" t="s">
        <v>215</v>
      </c>
      <c r="AF255" s="268" t="s">
        <v>207</v>
      </c>
      <c r="AG255" s="271" t="s">
        <v>1416</v>
      </c>
      <c r="AH255" s="271" t="s">
        <v>383</v>
      </c>
      <c r="AI255" s="294" t="s">
        <v>547</v>
      </c>
      <c r="AJ255" s="271" t="s">
        <v>383</v>
      </c>
      <c r="AK255" s="293" t="s">
        <v>547</v>
      </c>
      <c r="AL255" s="268" t="s">
        <v>217</v>
      </c>
      <c r="AM255" s="252" t="s">
        <v>1486</v>
      </c>
      <c r="AN255" s="274" t="str">
        <f>IF(ISERROR(VLOOKUP(AL255,'Listas Ley Transparencia'!$H$3:$M$17,2,0)),"",VLOOKUP(AL255,'Listas Ley Transparencia'!$H$3:$M$17,2,0))</f>
        <v>Información exceptuada por daño de derechos a personas naturales o jurídicas. Artículo 18 Ley 1712 de 2014</v>
      </c>
      <c r="AO255" s="275" t="str">
        <f>IF(ISERROR(VLOOKUP(AL255,'Listas Ley Transparencia'!$H$3:$M$17,3,0)),"",VLOOKUP(AL255,'Listas Ley Transparencia'!$H$3:$M$17,3,0))</f>
        <v>Los secretos comerciales, industriales y profesionales, así como los estipulados en el parágrafo del Artículo 77 de la Ley 1474 de 2011</v>
      </c>
      <c r="AP255" s="275" t="str">
        <f>IF(ISERROR(VLOOKUP(AL255,'Listas Ley Transparencia'!$H$3:$M$17,4,0)),"",VLOOKUP(AL255,'Listas Ley Transparencia'!$H$3:$M$17,4,0))</f>
        <v>Pública Clasificada</v>
      </c>
      <c r="AQ255" s="276" t="str">
        <f>IF(ISERROR(VLOOKUP(AL255,'Listas Ley Transparencia'!$H$3:$M$17,6,0)),"",VLOOKUP(AL255,'Listas Ley Transparencia'!$H$3:$M$17,6,0))</f>
        <v>Ilimitada</v>
      </c>
      <c r="AR255" s="265" t="s">
        <v>210</v>
      </c>
      <c r="AS255" s="253" t="s">
        <v>1466</v>
      </c>
      <c r="AT255" s="266" t="s">
        <v>250</v>
      </c>
      <c r="AU255" s="266" t="s">
        <v>236</v>
      </c>
      <c r="AV255" s="251"/>
      <c r="AW255" s="281" t="s">
        <v>213</v>
      </c>
      <c r="AX255" s="282" t="s">
        <v>213</v>
      </c>
      <c r="AY255" s="283" t="s">
        <v>213</v>
      </c>
      <c r="AZ255" s="283" t="s">
        <v>213</v>
      </c>
      <c r="BA255" s="284" t="s">
        <v>213</v>
      </c>
    </row>
    <row r="256" spans="1:58" ht="93" customHeight="1" x14ac:dyDescent="0.3">
      <c r="A256" s="243">
        <v>250</v>
      </c>
      <c r="B256" s="244" t="s">
        <v>1476</v>
      </c>
      <c r="C256" s="311" t="s">
        <v>480</v>
      </c>
      <c r="D256" s="244" t="s">
        <v>1487</v>
      </c>
      <c r="E256" s="245" t="s">
        <v>1488</v>
      </c>
      <c r="F256" s="244" t="s">
        <v>480</v>
      </c>
      <c r="G256" s="244">
        <v>2023</v>
      </c>
      <c r="H256" s="244" t="s">
        <v>1473</v>
      </c>
      <c r="I256" s="246" t="s">
        <v>1473</v>
      </c>
      <c r="J256" s="246" t="s">
        <v>1489</v>
      </c>
      <c r="K256" s="247" t="s">
        <v>1474</v>
      </c>
      <c r="L256" s="246" t="s">
        <v>1490</v>
      </c>
      <c r="M256" s="260" t="s">
        <v>169</v>
      </c>
      <c r="N256" s="263" t="s">
        <v>276</v>
      </c>
      <c r="O256" s="262">
        <v>5</v>
      </c>
      <c r="P256" s="263" t="s">
        <v>263</v>
      </c>
      <c r="Q256" s="262">
        <v>5</v>
      </c>
      <c r="R256" s="263" t="s">
        <v>263</v>
      </c>
      <c r="S256" s="262">
        <v>5</v>
      </c>
      <c r="T256" s="264">
        <v>5</v>
      </c>
      <c r="U256" s="263" t="s">
        <v>263</v>
      </c>
      <c r="V256" s="249" t="s">
        <v>480</v>
      </c>
      <c r="W256" s="250" t="s">
        <v>204</v>
      </c>
      <c r="X256" s="251" t="s">
        <v>204</v>
      </c>
      <c r="Y256" s="251" t="s">
        <v>213</v>
      </c>
      <c r="Z256" s="251" t="s">
        <v>204</v>
      </c>
      <c r="AA256" s="251" t="s">
        <v>213</v>
      </c>
      <c r="AB256" s="242" t="s">
        <v>282</v>
      </c>
      <c r="AC256" s="268" t="s">
        <v>194</v>
      </c>
      <c r="AD256" s="268" t="s">
        <v>214</v>
      </c>
      <c r="AE256" s="268" t="s">
        <v>215</v>
      </c>
      <c r="AF256" s="268" t="s">
        <v>207</v>
      </c>
      <c r="AG256" s="271" t="s">
        <v>1491</v>
      </c>
      <c r="AH256" s="271" t="s">
        <v>260</v>
      </c>
      <c r="AI256" s="318" t="s">
        <v>1473</v>
      </c>
      <c r="AJ256" s="271" t="s">
        <v>260</v>
      </c>
      <c r="AK256" s="294" t="s">
        <v>1489</v>
      </c>
      <c r="AL256" s="268" t="s">
        <v>217</v>
      </c>
      <c r="AM256" s="252" t="s">
        <v>1492</v>
      </c>
      <c r="AN256" s="274" t="str">
        <f>IF(ISERROR(VLOOKUP(AL256,'Listas Ley Transparencia'!$H$3:$M$17,2,0)),"",VLOOKUP(AL256,'Listas Ley Transparencia'!$H$3:$M$17,2,0))</f>
        <v>Información exceptuada por daño de derechos a personas naturales o jurídicas. Artículo 18 Ley 1712 de 2014</v>
      </c>
      <c r="AO256" s="275" t="str">
        <f>IF(ISERROR(VLOOKUP(AL256,'Listas Ley Transparencia'!$H$3:$M$17,3,0)),"",VLOOKUP(AL256,'Listas Ley Transparencia'!$H$3:$M$17,3,0))</f>
        <v>Los secretos comerciales, industriales y profesionales, así como los estipulados en el parágrafo del Artículo 77 de la Ley 1474 de 2011</v>
      </c>
      <c r="AP256" s="275" t="str">
        <f>IF(ISERROR(VLOOKUP(AL256,'Listas Ley Transparencia'!$H$3:$M$17,4,0)),"",VLOOKUP(AL256,'Listas Ley Transparencia'!$H$3:$M$17,4,0))</f>
        <v>Pública Clasificada</v>
      </c>
      <c r="AQ256" s="276" t="str">
        <f>IF(ISERROR(VLOOKUP(AL256,'Listas Ley Transparencia'!$H$3:$M$17,6,0)),"",VLOOKUP(AL256,'Listas Ley Transparencia'!$H$3:$M$17,6,0))</f>
        <v>Ilimitada</v>
      </c>
      <c r="AR256" s="265" t="s">
        <v>210</v>
      </c>
      <c r="AS256" s="253" t="s">
        <v>1466</v>
      </c>
      <c r="AT256" s="266" t="s">
        <v>221</v>
      </c>
      <c r="AU256" s="266" t="s">
        <v>212</v>
      </c>
      <c r="AV256" s="251"/>
      <c r="AW256" s="281" t="s">
        <v>213</v>
      </c>
      <c r="AX256" s="282" t="s">
        <v>213</v>
      </c>
      <c r="AY256" s="283" t="s">
        <v>213</v>
      </c>
      <c r="AZ256" s="283" t="s">
        <v>213</v>
      </c>
      <c r="BA256" s="284" t="s">
        <v>213</v>
      </c>
    </row>
    <row r="257" spans="1:53" ht="93" customHeight="1" x14ac:dyDescent="0.3">
      <c r="A257" s="243">
        <v>251</v>
      </c>
      <c r="B257" s="244" t="s">
        <v>1476</v>
      </c>
      <c r="C257" s="244" t="s">
        <v>1493</v>
      </c>
      <c r="D257" s="246" t="s">
        <v>1494</v>
      </c>
      <c r="E257" s="245" t="s">
        <v>1495</v>
      </c>
      <c r="F257" s="244" t="s">
        <v>1496</v>
      </c>
      <c r="G257" s="244">
        <v>2023</v>
      </c>
      <c r="H257" s="246" t="s">
        <v>1473</v>
      </c>
      <c r="I257" s="246" t="s">
        <v>1497</v>
      </c>
      <c r="J257" s="246" t="s">
        <v>554</v>
      </c>
      <c r="K257" s="247" t="s">
        <v>1498</v>
      </c>
      <c r="L257" s="246" t="s">
        <v>1494</v>
      </c>
      <c r="M257" s="260" t="s">
        <v>169</v>
      </c>
      <c r="N257" s="263" t="s">
        <v>276</v>
      </c>
      <c r="O257" s="262">
        <v>5</v>
      </c>
      <c r="P257" s="263" t="s">
        <v>263</v>
      </c>
      <c r="Q257" s="262">
        <v>5</v>
      </c>
      <c r="R257" s="263" t="s">
        <v>264</v>
      </c>
      <c r="S257" s="262">
        <v>3</v>
      </c>
      <c r="T257" s="264">
        <v>5</v>
      </c>
      <c r="U257" s="263" t="s">
        <v>263</v>
      </c>
      <c r="V257" s="249" t="s">
        <v>480</v>
      </c>
      <c r="W257" s="250" t="s">
        <v>204</v>
      </c>
      <c r="X257" s="251" t="s">
        <v>204</v>
      </c>
      <c r="Y257" s="251" t="s">
        <v>213</v>
      </c>
      <c r="Z257" s="251" t="s">
        <v>213</v>
      </c>
      <c r="AA257" s="251" t="s">
        <v>213</v>
      </c>
      <c r="AB257" s="242" t="s">
        <v>282</v>
      </c>
      <c r="AC257" s="268" t="s">
        <v>194</v>
      </c>
      <c r="AD257" s="268" t="s">
        <v>214</v>
      </c>
      <c r="AE257" s="268" t="s">
        <v>215</v>
      </c>
      <c r="AF257" s="268" t="s">
        <v>207</v>
      </c>
      <c r="AG257" s="271" t="s">
        <v>1416</v>
      </c>
      <c r="AH257" s="271" t="s">
        <v>383</v>
      </c>
      <c r="AI257" s="294" t="s">
        <v>547</v>
      </c>
      <c r="AJ257" s="271" t="s">
        <v>383</v>
      </c>
      <c r="AK257" s="294" t="s">
        <v>547</v>
      </c>
      <c r="AL257" s="268" t="s">
        <v>217</v>
      </c>
      <c r="AM257" s="252" t="s">
        <v>1499</v>
      </c>
      <c r="AN257" s="274" t="str">
        <f>IF(ISERROR(VLOOKUP(AL257,'Listas Ley Transparencia'!$H$3:$M$17,2,0)),"",VLOOKUP(AL257,'Listas Ley Transparencia'!$H$3:$M$17,2,0))</f>
        <v>Información exceptuada por daño de derechos a personas naturales o jurídicas. Artículo 18 Ley 1712 de 2014</v>
      </c>
      <c r="AO257" s="275" t="str">
        <f>IF(ISERROR(VLOOKUP(AL257,'Listas Ley Transparencia'!$H$3:$M$17,3,0)),"",VLOOKUP(AL257,'Listas Ley Transparencia'!$H$3:$M$17,3,0))</f>
        <v>Los secretos comerciales, industriales y profesionales, así como los estipulados en el parágrafo del Artículo 77 de la Ley 1474 de 2011</v>
      </c>
      <c r="AP257" s="275" t="str">
        <f>IF(ISERROR(VLOOKUP(AL257,'Listas Ley Transparencia'!$H$3:$M$17,4,0)),"",VLOOKUP(AL257,'Listas Ley Transparencia'!$H$3:$M$17,4,0))</f>
        <v>Pública Clasificada</v>
      </c>
      <c r="AQ257" s="276" t="str">
        <f>IF(ISERROR(VLOOKUP(AL257,'Listas Ley Transparencia'!$H$3:$M$17,6,0)),"",VLOOKUP(AL257,'Listas Ley Transparencia'!$H$3:$M$17,6,0))</f>
        <v>Ilimitada</v>
      </c>
      <c r="AR257" s="265" t="s">
        <v>210</v>
      </c>
      <c r="AS257" s="253" t="s">
        <v>1466</v>
      </c>
      <c r="AT257" s="266" t="s">
        <v>250</v>
      </c>
      <c r="AU257" s="266" t="s">
        <v>236</v>
      </c>
      <c r="AV257" s="251"/>
      <c r="AW257" s="281" t="s">
        <v>213</v>
      </c>
      <c r="AX257" s="282" t="s">
        <v>213</v>
      </c>
      <c r="AY257" s="283" t="s">
        <v>213</v>
      </c>
      <c r="AZ257" s="283" t="s">
        <v>213</v>
      </c>
      <c r="BA257" s="284" t="s">
        <v>213</v>
      </c>
    </row>
    <row r="258" spans="1:53" ht="93" customHeight="1" x14ac:dyDescent="0.3">
      <c r="A258" s="243">
        <v>252</v>
      </c>
      <c r="B258" s="244" t="s">
        <v>1476</v>
      </c>
      <c r="C258" s="246" t="s">
        <v>1500</v>
      </c>
      <c r="D258" s="246" t="s">
        <v>1501</v>
      </c>
      <c r="E258" s="254" t="s">
        <v>1502</v>
      </c>
      <c r="F258" s="246" t="s">
        <v>1503</v>
      </c>
      <c r="G258" s="244">
        <v>2023</v>
      </c>
      <c r="H258" s="244" t="s">
        <v>1473</v>
      </c>
      <c r="I258" s="246" t="s">
        <v>1497</v>
      </c>
      <c r="J258" s="246" t="s">
        <v>554</v>
      </c>
      <c r="K258" s="247" t="s">
        <v>1498</v>
      </c>
      <c r="L258" s="246" t="s">
        <v>1501</v>
      </c>
      <c r="M258" s="260" t="s">
        <v>169</v>
      </c>
      <c r="N258" s="263" t="s">
        <v>276</v>
      </c>
      <c r="O258" s="262">
        <v>5</v>
      </c>
      <c r="P258" s="263" t="s">
        <v>263</v>
      </c>
      <c r="Q258" s="262">
        <v>5</v>
      </c>
      <c r="R258" s="263" t="s">
        <v>264</v>
      </c>
      <c r="S258" s="262">
        <v>3</v>
      </c>
      <c r="T258" s="264">
        <v>5</v>
      </c>
      <c r="U258" s="263" t="s">
        <v>263</v>
      </c>
      <c r="V258" s="249" t="s">
        <v>480</v>
      </c>
      <c r="W258" s="250" t="s">
        <v>204</v>
      </c>
      <c r="X258" s="251" t="s">
        <v>204</v>
      </c>
      <c r="Y258" s="251" t="s">
        <v>213</v>
      </c>
      <c r="Z258" s="251" t="s">
        <v>213</v>
      </c>
      <c r="AA258" s="251" t="s">
        <v>213</v>
      </c>
      <c r="AB258" s="242" t="s">
        <v>282</v>
      </c>
      <c r="AC258" s="268" t="s">
        <v>194</v>
      </c>
      <c r="AD258" s="268" t="s">
        <v>214</v>
      </c>
      <c r="AE258" s="268" t="s">
        <v>215</v>
      </c>
      <c r="AF258" s="268" t="s">
        <v>207</v>
      </c>
      <c r="AG258" s="271" t="s">
        <v>1416</v>
      </c>
      <c r="AH258" s="271" t="s">
        <v>383</v>
      </c>
      <c r="AI258" s="294" t="s">
        <v>547</v>
      </c>
      <c r="AJ258" s="271" t="s">
        <v>383</v>
      </c>
      <c r="AK258" s="294" t="s">
        <v>547</v>
      </c>
      <c r="AL258" s="268" t="s">
        <v>217</v>
      </c>
      <c r="AM258" s="252" t="s">
        <v>1504</v>
      </c>
      <c r="AN258" s="274" t="str">
        <f>IF(ISERROR(VLOOKUP(AL258,'Listas Ley Transparencia'!$H$3:$M$17,2,0)),"",VLOOKUP(AL258,'Listas Ley Transparencia'!$H$3:$M$17,2,0))</f>
        <v>Información exceptuada por daño de derechos a personas naturales o jurídicas. Artículo 18 Ley 1712 de 2014</v>
      </c>
      <c r="AO258" s="275" t="str">
        <f>IF(ISERROR(VLOOKUP(AL258,'Listas Ley Transparencia'!$H$3:$M$17,3,0)),"",VLOOKUP(AL258,'Listas Ley Transparencia'!$H$3:$M$17,3,0))</f>
        <v>Los secretos comerciales, industriales y profesionales, así como los estipulados en el parágrafo del Artículo 77 de la Ley 1474 de 2011</v>
      </c>
      <c r="AP258" s="275" t="str">
        <f>IF(ISERROR(VLOOKUP(AL258,'Listas Ley Transparencia'!$H$3:$M$17,4,0)),"",VLOOKUP(AL258,'Listas Ley Transparencia'!$H$3:$M$17,4,0))</f>
        <v>Pública Clasificada</v>
      </c>
      <c r="AQ258" s="276" t="str">
        <f>IF(ISERROR(VLOOKUP(AL258,'Listas Ley Transparencia'!$H$3:$M$17,6,0)),"",VLOOKUP(AL258,'Listas Ley Transparencia'!$H$3:$M$17,6,0))</f>
        <v>Ilimitada</v>
      </c>
      <c r="AR258" s="265" t="s">
        <v>210</v>
      </c>
      <c r="AS258" s="253" t="s">
        <v>1466</v>
      </c>
      <c r="AT258" s="266" t="s">
        <v>250</v>
      </c>
      <c r="AU258" s="266" t="s">
        <v>236</v>
      </c>
      <c r="AV258" s="251"/>
      <c r="AW258" s="281" t="s">
        <v>213</v>
      </c>
      <c r="AX258" s="282" t="s">
        <v>213</v>
      </c>
      <c r="AY258" s="283" t="s">
        <v>213</v>
      </c>
      <c r="AZ258" s="283" t="s">
        <v>213</v>
      </c>
      <c r="BA258" s="284" t="s">
        <v>213</v>
      </c>
    </row>
    <row r="259" spans="1:53" ht="93" customHeight="1" x14ac:dyDescent="0.3">
      <c r="A259" s="243">
        <v>253</v>
      </c>
      <c r="B259" s="244" t="s">
        <v>1476</v>
      </c>
      <c r="C259" s="246" t="s">
        <v>480</v>
      </c>
      <c r="D259" s="246" t="s">
        <v>1505</v>
      </c>
      <c r="E259" s="254" t="s">
        <v>1506</v>
      </c>
      <c r="F259" s="246" t="s">
        <v>480</v>
      </c>
      <c r="G259" s="244">
        <v>2023</v>
      </c>
      <c r="H259" s="246" t="s">
        <v>1473</v>
      </c>
      <c r="I259" s="246" t="s">
        <v>1473</v>
      </c>
      <c r="J259" s="246" t="s">
        <v>554</v>
      </c>
      <c r="K259" s="247" t="s">
        <v>700</v>
      </c>
      <c r="L259" s="246" t="s">
        <v>1505</v>
      </c>
      <c r="M259" s="260" t="s">
        <v>169</v>
      </c>
      <c r="N259" s="263" t="s">
        <v>278</v>
      </c>
      <c r="O259" s="262">
        <v>1</v>
      </c>
      <c r="P259" s="263" t="s">
        <v>263</v>
      </c>
      <c r="Q259" s="262">
        <v>5</v>
      </c>
      <c r="R259" s="263" t="s">
        <v>264</v>
      </c>
      <c r="S259" s="262">
        <v>3</v>
      </c>
      <c r="T259" s="264">
        <v>3</v>
      </c>
      <c r="U259" s="263" t="s">
        <v>264</v>
      </c>
      <c r="V259" s="249" t="s">
        <v>480</v>
      </c>
      <c r="W259" s="250" t="s">
        <v>204</v>
      </c>
      <c r="X259" s="251" t="s">
        <v>204</v>
      </c>
      <c r="Y259" s="251" t="s">
        <v>213</v>
      </c>
      <c r="Z259" s="251" t="s">
        <v>204</v>
      </c>
      <c r="AA259" s="251" t="s">
        <v>213</v>
      </c>
      <c r="AB259" s="242" t="s">
        <v>282</v>
      </c>
      <c r="AC259" s="268" t="s">
        <v>194</v>
      </c>
      <c r="AD259" s="268" t="s">
        <v>214</v>
      </c>
      <c r="AE259" s="268" t="s">
        <v>434</v>
      </c>
      <c r="AF259" s="268" t="s">
        <v>197</v>
      </c>
      <c r="AG259" s="271" t="s">
        <v>1507</v>
      </c>
      <c r="AH259" s="271" t="s">
        <v>383</v>
      </c>
      <c r="AI259" s="294" t="s">
        <v>547</v>
      </c>
      <c r="AJ259" s="271" t="s">
        <v>383</v>
      </c>
      <c r="AK259" s="294" t="s">
        <v>547</v>
      </c>
      <c r="AL259" s="268" t="s">
        <v>217</v>
      </c>
      <c r="AM259" s="252" t="s">
        <v>1508</v>
      </c>
      <c r="AN259" s="274" t="str">
        <f>IF(ISERROR(VLOOKUP(AL259,'Listas Ley Transparencia'!$H$3:$M$17,2,0)),"",VLOOKUP(AL259,'Listas Ley Transparencia'!$H$3:$M$17,2,0))</f>
        <v>Información exceptuada por daño de derechos a personas naturales o jurídicas. Artículo 18 Ley 1712 de 2014</v>
      </c>
      <c r="AO259" s="275" t="str">
        <f>IF(ISERROR(VLOOKUP(AL259,'Listas Ley Transparencia'!$H$3:$M$17,3,0)),"",VLOOKUP(AL259,'Listas Ley Transparencia'!$H$3:$M$17,3,0))</f>
        <v>Los secretos comerciales, industriales y profesionales, así como los estipulados en el parágrafo del Artículo 77 de la Ley 1474 de 2011</v>
      </c>
      <c r="AP259" s="275" t="str">
        <f>IF(ISERROR(VLOOKUP(AL259,'Listas Ley Transparencia'!$H$3:$M$17,4,0)),"",VLOOKUP(AL259,'Listas Ley Transparencia'!$H$3:$M$17,4,0))</f>
        <v>Pública Clasificada</v>
      </c>
      <c r="AQ259" s="276" t="str">
        <f>IF(ISERROR(VLOOKUP(AL259,'Listas Ley Transparencia'!$H$3:$M$17,6,0)),"",VLOOKUP(AL259,'Listas Ley Transparencia'!$H$3:$M$17,6,0))</f>
        <v>Ilimitada</v>
      </c>
      <c r="AR259" s="265" t="s">
        <v>210</v>
      </c>
      <c r="AS259" s="253" t="s">
        <v>1531</v>
      </c>
      <c r="AT259" s="266" t="s">
        <v>250</v>
      </c>
      <c r="AU259" s="266" t="s">
        <v>236</v>
      </c>
      <c r="AV259" s="251"/>
      <c r="AW259" s="281" t="s">
        <v>213</v>
      </c>
      <c r="AX259" s="282" t="s">
        <v>213</v>
      </c>
      <c r="AY259" s="283" t="s">
        <v>213</v>
      </c>
      <c r="AZ259" s="283" t="s">
        <v>213</v>
      </c>
      <c r="BA259" s="284" t="s">
        <v>213</v>
      </c>
    </row>
    <row r="260" spans="1:53" ht="93" customHeight="1" x14ac:dyDescent="0.3">
      <c r="A260" s="243">
        <v>254</v>
      </c>
      <c r="B260" s="244" t="s">
        <v>1476</v>
      </c>
      <c r="C260" s="311" t="s">
        <v>480</v>
      </c>
      <c r="D260" s="244" t="s">
        <v>1509</v>
      </c>
      <c r="E260" s="245" t="s">
        <v>1510</v>
      </c>
      <c r="F260" s="244" t="s">
        <v>480</v>
      </c>
      <c r="G260" s="244">
        <v>2023</v>
      </c>
      <c r="H260" s="244" t="s">
        <v>1511</v>
      </c>
      <c r="I260" s="246" t="s">
        <v>1511</v>
      </c>
      <c r="J260" s="246" t="s">
        <v>1511</v>
      </c>
      <c r="K260" s="247" t="s">
        <v>480</v>
      </c>
      <c r="L260" s="246" t="s">
        <v>480</v>
      </c>
      <c r="M260" s="260" t="s">
        <v>169</v>
      </c>
      <c r="N260" s="263" t="s">
        <v>278</v>
      </c>
      <c r="O260" s="262">
        <v>1</v>
      </c>
      <c r="P260" s="263" t="s">
        <v>265</v>
      </c>
      <c r="Q260" s="262">
        <v>1</v>
      </c>
      <c r="R260" s="263" t="s">
        <v>265</v>
      </c>
      <c r="S260" s="262">
        <v>1</v>
      </c>
      <c r="T260" s="264">
        <v>1</v>
      </c>
      <c r="U260" s="263" t="s">
        <v>265</v>
      </c>
      <c r="V260" s="249" t="s">
        <v>480</v>
      </c>
      <c r="W260" s="250" t="s">
        <v>213</v>
      </c>
      <c r="X260" s="251" t="s">
        <v>213</v>
      </c>
      <c r="Y260" s="251" t="s">
        <v>213</v>
      </c>
      <c r="Z260" s="251" t="s">
        <v>213</v>
      </c>
      <c r="AA260" s="251" t="s">
        <v>213</v>
      </c>
      <c r="AB260" s="242" t="s">
        <v>282</v>
      </c>
      <c r="AC260" s="268" t="s">
        <v>194</v>
      </c>
      <c r="AD260" s="268" t="s">
        <v>214</v>
      </c>
      <c r="AE260" s="268" t="s">
        <v>221</v>
      </c>
      <c r="AF260" s="268" t="s">
        <v>207</v>
      </c>
      <c r="AG260" s="271" t="s">
        <v>1512</v>
      </c>
      <c r="AH260" s="271" t="s">
        <v>260</v>
      </c>
      <c r="AI260" s="293" t="s">
        <v>1473</v>
      </c>
      <c r="AJ260" s="271" t="s">
        <v>260</v>
      </c>
      <c r="AK260" s="293" t="s">
        <v>1473</v>
      </c>
      <c r="AL260" s="268" t="s">
        <v>257</v>
      </c>
      <c r="AM260" s="252" t="s">
        <v>480</v>
      </c>
      <c r="AN260" s="274" t="str">
        <f>IF(ISERROR(VLOOKUP(AL260,'Listas Ley Transparencia'!$H$3:$M$17,2,0)),"",VLOOKUP(AL260,'Listas Ley Transparencia'!$H$3:$M$17,2,0))</f>
        <v>Información pública y de conocimiento general</v>
      </c>
      <c r="AO260" s="275" t="str">
        <f>IF(ISERROR(VLOOKUP(AL260,'Listas Ley Transparencia'!$H$3:$M$17,3,0)),"",VLOOKUP(AL260,'Listas Ley Transparencia'!$H$3:$M$17,3,0))</f>
        <v>Información pública y de conocimiento general</v>
      </c>
      <c r="AP260" s="275" t="str">
        <f>IF(ISERROR(VLOOKUP(AL260,'Listas Ley Transparencia'!$H$3:$M$17,4,0)),"",VLOOKUP(AL260,'Listas Ley Transparencia'!$H$3:$M$17,4,0))</f>
        <v>Pública</v>
      </c>
      <c r="AQ260" s="276" t="str">
        <f>IF(ISERROR(VLOOKUP(AL260,'Listas Ley Transparencia'!$H$3:$M$17,6,0)),"",VLOOKUP(AL260,'Listas Ley Transparencia'!$H$3:$M$17,6,0))</f>
        <v>No Aplica</v>
      </c>
      <c r="AR260" s="265" t="s">
        <v>200</v>
      </c>
      <c r="AS260" s="253" t="s">
        <v>480</v>
      </c>
      <c r="AT260" s="266" t="s">
        <v>244</v>
      </c>
      <c r="AU260" s="266" t="s">
        <v>231</v>
      </c>
      <c r="AV260" s="251"/>
      <c r="AW260" s="281" t="s">
        <v>213</v>
      </c>
      <c r="AX260" s="282" t="s">
        <v>213</v>
      </c>
      <c r="AY260" s="283" t="s">
        <v>213</v>
      </c>
      <c r="AZ260" s="283" t="s">
        <v>213</v>
      </c>
      <c r="BA260" s="284" t="s">
        <v>213</v>
      </c>
    </row>
    <row r="261" spans="1:53" ht="93" customHeight="1" x14ac:dyDescent="0.3">
      <c r="A261" s="243">
        <v>255</v>
      </c>
      <c r="B261" s="244" t="s">
        <v>1476</v>
      </c>
      <c r="C261" s="244" t="s">
        <v>480</v>
      </c>
      <c r="D261" s="246" t="s">
        <v>1513</v>
      </c>
      <c r="E261" s="245" t="s">
        <v>1514</v>
      </c>
      <c r="F261" s="244" t="s">
        <v>480</v>
      </c>
      <c r="G261" s="244">
        <v>2023</v>
      </c>
      <c r="H261" s="246" t="s">
        <v>1450</v>
      </c>
      <c r="I261" s="246" t="s">
        <v>1515</v>
      </c>
      <c r="J261" s="246" t="s">
        <v>554</v>
      </c>
      <c r="K261" s="247" t="s">
        <v>480</v>
      </c>
      <c r="L261" s="246" t="s">
        <v>480</v>
      </c>
      <c r="M261" s="260" t="s">
        <v>272</v>
      </c>
      <c r="N261" s="263" t="s">
        <v>276</v>
      </c>
      <c r="O261" s="262">
        <v>5</v>
      </c>
      <c r="P261" s="263" t="s">
        <v>263</v>
      </c>
      <c r="Q261" s="262">
        <v>5</v>
      </c>
      <c r="R261" s="263" t="s">
        <v>263</v>
      </c>
      <c r="S261" s="262">
        <v>5</v>
      </c>
      <c r="T261" s="264">
        <v>5</v>
      </c>
      <c r="U261" s="263" t="s">
        <v>263</v>
      </c>
      <c r="V261" s="249" t="s">
        <v>480</v>
      </c>
      <c r="W261" s="250" t="s">
        <v>204</v>
      </c>
      <c r="X261" s="251" t="s">
        <v>204</v>
      </c>
      <c r="Y261" s="251" t="s">
        <v>213</v>
      </c>
      <c r="Z261" s="251" t="s">
        <v>204</v>
      </c>
      <c r="AA261" s="251" t="s">
        <v>213</v>
      </c>
      <c r="AB261" s="242" t="s">
        <v>284</v>
      </c>
      <c r="AC261" s="268" t="s">
        <v>194</v>
      </c>
      <c r="AD261" s="268" t="s">
        <v>214</v>
      </c>
      <c r="AE261" s="268" t="s">
        <v>215</v>
      </c>
      <c r="AF261" s="268" t="s">
        <v>197</v>
      </c>
      <c r="AG261" s="271" t="s">
        <v>1516</v>
      </c>
      <c r="AH261" s="271" t="s">
        <v>260</v>
      </c>
      <c r="AI261" s="293" t="s">
        <v>1517</v>
      </c>
      <c r="AJ261" s="271" t="s">
        <v>260</v>
      </c>
      <c r="AK261" s="293" t="s">
        <v>1518</v>
      </c>
      <c r="AL261" s="268" t="s">
        <v>217</v>
      </c>
      <c r="AM261" s="252" t="s">
        <v>1453</v>
      </c>
      <c r="AN261" s="274" t="str">
        <f>IF(ISERROR(VLOOKUP(AL261,'Listas Ley Transparencia'!$H$3:$M$17,2,0)),"",VLOOKUP(AL261,'Listas Ley Transparencia'!$H$3:$M$17,2,0))</f>
        <v>Información exceptuada por daño de derechos a personas naturales o jurídicas. Artículo 18 Ley 1712 de 2014</v>
      </c>
      <c r="AO261" s="275" t="str">
        <f>IF(ISERROR(VLOOKUP(AL261,'Listas Ley Transparencia'!$H$3:$M$17,3,0)),"",VLOOKUP(AL261,'Listas Ley Transparencia'!$H$3:$M$17,3,0))</f>
        <v>Los secretos comerciales, industriales y profesionales, así como los estipulados en el parágrafo del Artículo 77 de la Ley 1474 de 2011</v>
      </c>
      <c r="AP261" s="275" t="str">
        <f>IF(ISERROR(VLOOKUP(AL261,'Listas Ley Transparencia'!$H$3:$M$17,4,0)),"",VLOOKUP(AL261,'Listas Ley Transparencia'!$H$3:$M$17,4,0))</f>
        <v>Pública Clasificada</v>
      </c>
      <c r="AQ261" s="276" t="str">
        <f>IF(ISERROR(VLOOKUP(AL261,'Listas Ley Transparencia'!$H$3:$M$17,6,0)),"",VLOOKUP(AL261,'Listas Ley Transparencia'!$H$3:$M$17,6,0))</f>
        <v>Ilimitada</v>
      </c>
      <c r="AR261" s="265" t="s">
        <v>210</v>
      </c>
      <c r="AS261" s="253" t="s">
        <v>1466</v>
      </c>
      <c r="AT261" s="266" t="s">
        <v>250</v>
      </c>
      <c r="AU261" s="266" t="s">
        <v>236</v>
      </c>
      <c r="AV261" s="251"/>
      <c r="AW261" s="281" t="s">
        <v>213</v>
      </c>
      <c r="AX261" s="282" t="s">
        <v>213</v>
      </c>
      <c r="AY261" s="283" t="s">
        <v>204</v>
      </c>
      <c r="AZ261" s="283" t="s">
        <v>213</v>
      </c>
      <c r="BA261" s="284" t="s">
        <v>204</v>
      </c>
    </row>
    <row r="262" spans="1:53" ht="93" customHeight="1" x14ac:dyDescent="0.3">
      <c r="A262" s="243">
        <v>256</v>
      </c>
      <c r="B262" s="244" t="s">
        <v>1476</v>
      </c>
      <c r="C262" s="246" t="s">
        <v>480</v>
      </c>
      <c r="D262" s="246" t="s">
        <v>1519</v>
      </c>
      <c r="E262" s="254" t="s">
        <v>1463</v>
      </c>
      <c r="F262" s="246" t="s">
        <v>480</v>
      </c>
      <c r="G262" s="244">
        <v>2023</v>
      </c>
      <c r="H262" s="244" t="s">
        <v>1450</v>
      </c>
      <c r="I262" s="246" t="s">
        <v>1515</v>
      </c>
      <c r="J262" s="246" t="s">
        <v>554</v>
      </c>
      <c r="K262" s="247" t="s">
        <v>480</v>
      </c>
      <c r="L262" s="246" t="s">
        <v>480</v>
      </c>
      <c r="M262" s="260" t="s">
        <v>268</v>
      </c>
      <c r="N262" s="263" t="s">
        <v>276</v>
      </c>
      <c r="O262" s="262">
        <v>5</v>
      </c>
      <c r="P262" s="263" t="s">
        <v>263</v>
      </c>
      <c r="Q262" s="262">
        <v>5</v>
      </c>
      <c r="R262" s="263" t="s">
        <v>263</v>
      </c>
      <c r="S262" s="262">
        <v>5</v>
      </c>
      <c r="T262" s="264">
        <v>5</v>
      </c>
      <c r="U262" s="263" t="s">
        <v>263</v>
      </c>
      <c r="V262" s="249" t="s">
        <v>480</v>
      </c>
      <c r="W262" s="250" t="s">
        <v>204</v>
      </c>
      <c r="X262" s="251" t="s">
        <v>204</v>
      </c>
      <c r="Y262" s="251" t="s">
        <v>213</v>
      </c>
      <c r="Z262" s="251" t="s">
        <v>204</v>
      </c>
      <c r="AA262" s="251" t="s">
        <v>213</v>
      </c>
      <c r="AB262" s="242" t="s">
        <v>284</v>
      </c>
      <c r="AC262" s="268" t="s">
        <v>194</v>
      </c>
      <c r="AD262" s="268" t="s">
        <v>214</v>
      </c>
      <c r="AE262" s="268" t="s">
        <v>215</v>
      </c>
      <c r="AF262" s="268" t="s">
        <v>197</v>
      </c>
      <c r="AG262" s="271" t="s">
        <v>1516</v>
      </c>
      <c r="AH262" s="271" t="s">
        <v>260</v>
      </c>
      <c r="AI262" s="293" t="s">
        <v>1517</v>
      </c>
      <c r="AJ262" s="271" t="s">
        <v>260</v>
      </c>
      <c r="AK262" s="293" t="s">
        <v>1518</v>
      </c>
      <c r="AL262" s="268" t="s">
        <v>217</v>
      </c>
      <c r="AM262" s="252" t="s">
        <v>1453</v>
      </c>
      <c r="AN262" s="274" t="str">
        <f>IF(ISERROR(VLOOKUP(AL262,'Listas Ley Transparencia'!$H$3:$M$17,2,0)),"",VLOOKUP(AL262,'Listas Ley Transparencia'!$H$3:$M$17,2,0))</f>
        <v>Información exceptuada por daño de derechos a personas naturales o jurídicas. Artículo 18 Ley 1712 de 2014</v>
      </c>
      <c r="AO262" s="275" t="str">
        <f>IF(ISERROR(VLOOKUP(AL262,'Listas Ley Transparencia'!$H$3:$M$17,3,0)),"",VLOOKUP(AL262,'Listas Ley Transparencia'!$H$3:$M$17,3,0))</f>
        <v>Los secretos comerciales, industriales y profesionales, así como los estipulados en el parágrafo del Artículo 77 de la Ley 1474 de 2011</v>
      </c>
      <c r="AP262" s="275" t="str">
        <f>IF(ISERROR(VLOOKUP(AL262,'Listas Ley Transparencia'!$H$3:$M$17,4,0)),"",VLOOKUP(AL262,'Listas Ley Transparencia'!$H$3:$M$17,4,0))</f>
        <v>Pública Clasificada</v>
      </c>
      <c r="AQ262" s="276" t="str">
        <f>IF(ISERROR(VLOOKUP(AL262,'Listas Ley Transparencia'!$H$3:$M$17,6,0)),"",VLOOKUP(AL262,'Listas Ley Transparencia'!$H$3:$M$17,6,0))</f>
        <v>Ilimitada</v>
      </c>
      <c r="AR262" s="265" t="s">
        <v>210</v>
      </c>
      <c r="AS262" s="253" t="s">
        <v>1466</v>
      </c>
      <c r="AT262" s="266" t="s">
        <v>250</v>
      </c>
      <c r="AU262" s="266" t="s">
        <v>236</v>
      </c>
      <c r="AV262" s="251"/>
      <c r="AW262" s="281" t="s">
        <v>213</v>
      </c>
      <c r="AX262" s="282" t="s">
        <v>213</v>
      </c>
      <c r="AY262" s="283" t="s">
        <v>204</v>
      </c>
      <c r="AZ262" s="283" t="s">
        <v>213</v>
      </c>
      <c r="BA262" s="284" t="s">
        <v>204</v>
      </c>
    </row>
    <row r="263" spans="1:53" ht="93" customHeight="1" x14ac:dyDescent="0.3">
      <c r="A263" s="243">
        <v>257</v>
      </c>
      <c r="B263" s="244" t="s">
        <v>1476</v>
      </c>
      <c r="C263" s="246" t="s">
        <v>480</v>
      </c>
      <c r="D263" s="246" t="s">
        <v>1520</v>
      </c>
      <c r="E263" s="254" t="s">
        <v>1521</v>
      </c>
      <c r="F263" s="246" t="s">
        <v>480</v>
      </c>
      <c r="G263" s="244">
        <v>2023</v>
      </c>
      <c r="H263" s="246" t="s">
        <v>1473</v>
      </c>
      <c r="I263" s="246" t="s">
        <v>1473</v>
      </c>
      <c r="J263" s="246" t="s">
        <v>554</v>
      </c>
      <c r="K263" s="247" t="s">
        <v>480</v>
      </c>
      <c r="L263" s="246" t="s">
        <v>480</v>
      </c>
      <c r="M263" s="260" t="s">
        <v>272</v>
      </c>
      <c r="N263" s="263" t="s">
        <v>277</v>
      </c>
      <c r="O263" s="262">
        <v>3</v>
      </c>
      <c r="P263" s="263" t="s">
        <v>264</v>
      </c>
      <c r="Q263" s="262">
        <v>3</v>
      </c>
      <c r="R263" s="263" t="s">
        <v>264</v>
      </c>
      <c r="S263" s="262">
        <v>3</v>
      </c>
      <c r="T263" s="264">
        <v>3</v>
      </c>
      <c r="U263" s="263" t="s">
        <v>264</v>
      </c>
      <c r="V263" s="249" t="s">
        <v>480</v>
      </c>
      <c r="W263" s="250" t="s">
        <v>213</v>
      </c>
      <c r="X263" s="251" t="s">
        <v>213</v>
      </c>
      <c r="Y263" s="251" t="s">
        <v>213</v>
      </c>
      <c r="Z263" s="251" t="s">
        <v>213</v>
      </c>
      <c r="AA263" s="251" t="s">
        <v>213</v>
      </c>
      <c r="AB263" s="242" t="s">
        <v>282</v>
      </c>
      <c r="AC263" s="268" t="s">
        <v>194</v>
      </c>
      <c r="AD263" s="268" t="s">
        <v>214</v>
      </c>
      <c r="AE263" s="268" t="s">
        <v>434</v>
      </c>
      <c r="AF263" s="268" t="s">
        <v>207</v>
      </c>
      <c r="AG263" s="271" t="s">
        <v>1456</v>
      </c>
      <c r="AH263" s="271" t="s">
        <v>260</v>
      </c>
      <c r="AI263" s="293" t="s">
        <v>1517</v>
      </c>
      <c r="AJ263" s="271" t="s">
        <v>260</v>
      </c>
      <c r="AK263" s="293" t="s">
        <v>1517</v>
      </c>
      <c r="AL263" s="268" t="s">
        <v>217</v>
      </c>
      <c r="AM263" s="252" t="s">
        <v>1522</v>
      </c>
      <c r="AN263" s="274" t="str">
        <f>IF(ISERROR(VLOOKUP(AL263,'Listas Ley Transparencia'!$H$3:$M$17,2,0)),"",VLOOKUP(AL263,'Listas Ley Transparencia'!$H$3:$M$17,2,0))</f>
        <v>Información exceptuada por daño de derechos a personas naturales o jurídicas. Artículo 18 Ley 1712 de 2014</v>
      </c>
      <c r="AO263" s="275" t="str">
        <f>IF(ISERROR(VLOOKUP(AL263,'Listas Ley Transparencia'!$H$3:$M$17,3,0)),"",VLOOKUP(AL263,'Listas Ley Transparencia'!$H$3:$M$17,3,0))</f>
        <v>Los secretos comerciales, industriales y profesionales, así como los estipulados en el parágrafo del Artículo 77 de la Ley 1474 de 2011</v>
      </c>
      <c r="AP263" s="275" t="str">
        <f>IF(ISERROR(VLOOKUP(AL263,'Listas Ley Transparencia'!$H$3:$M$17,4,0)),"",VLOOKUP(AL263,'Listas Ley Transparencia'!$H$3:$M$17,4,0))</f>
        <v>Pública Clasificada</v>
      </c>
      <c r="AQ263" s="276" t="str">
        <f>IF(ISERROR(VLOOKUP(AL263,'Listas Ley Transparencia'!$H$3:$M$17,6,0)),"",VLOOKUP(AL263,'Listas Ley Transparencia'!$H$3:$M$17,6,0))</f>
        <v>Ilimitada</v>
      </c>
      <c r="AR263" s="265" t="s">
        <v>200</v>
      </c>
      <c r="AS263" s="253" t="s">
        <v>480</v>
      </c>
      <c r="AT263" s="266" t="s">
        <v>250</v>
      </c>
      <c r="AU263" s="266" t="s">
        <v>167</v>
      </c>
      <c r="AV263" s="311"/>
      <c r="AW263" s="281" t="s">
        <v>213</v>
      </c>
      <c r="AX263" s="282" t="s">
        <v>213</v>
      </c>
      <c r="AY263" s="283" t="s">
        <v>213</v>
      </c>
      <c r="AZ263" s="283" t="s">
        <v>213</v>
      </c>
      <c r="BA263" s="284" t="s">
        <v>213</v>
      </c>
    </row>
    <row r="264" spans="1:53" ht="93" customHeight="1" x14ac:dyDescent="0.3">
      <c r="A264" s="243">
        <v>258</v>
      </c>
      <c r="B264" s="244" t="s">
        <v>1476</v>
      </c>
      <c r="C264" s="311" t="s">
        <v>480</v>
      </c>
      <c r="D264" s="244" t="s">
        <v>1523</v>
      </c>
      <c r="E264" s="245" t="s">
        <v>1524</v>
      </c>
      <c r="F264" s="244" t="s">
        <v>480</v>
      </c>
      <c r="G264" s="244">
        <v>2023</v>
      </c>
      <c r="H264" s="244" t="s">
        <v>1473</v>
      </c>
      <c r="I264" s="246" t="s">
        <v>1473</v>
      </c>
      <c r="J264" s="246" t="s">
        <v>554</v>
      </c>
      <c r="K264" s="247" t="s">
        <v>480</v>
      </c>
      <c r="L264" s="246" t="s">
        <v>480</v>
      </c>
      <c r="M264" s="260" t="s">
        <v>272</v>
      </c>
      <c r="N264" s="263" t="s">
        <v>277</v>
      </c>
      <c r="O264" s="262">
        <v>3</v>
      </c>
      <c r="P264" s="263" t="s">
        <v>264</v>
      </c>
      <c r="Q264" s="262">
        <v>3</v>
      </c>
      <c r="R264" s="263" t="s">
        <v>264</v>
      </c>
      <c r="S264" s="262">
        <v>3</v>
      </c>
      <c r="T264" s="264">
        <v>3</v>
      </c>
      <c r="U264" s="263" t="s">
        <v>264</v>
      </c>
      <c r="V264" s="249" t="s">
        <v>480</v>
      </c>
      <c r="W264" s="250" t="s">
        <v>213</v>
      </c>
      <c r="X264" s="251" t="s">
        <v>213</v>
      </c>
      <c r="Y264" s="251" t="s">
        <v>213</v>
      </c>
      <c r="Z264" s="251" t="s">
        <v>213</v>
      </c>
      <c r="AA264" s="251" t="s">
        <v>213</v>
      </c>
      <c r="AB264" s="242" t="s">
        <v>282</v>
      </c>
      <c r="AC264" s="268" t="s">
        <v>194</v>
      </c>
      <c r="AD264" s="268" t="s">
        <v>214</v>
      </c>
      <c r="AE264" s="268" t="s">
        <v>215</v>
      </c>
      <c r="AF264" s="268" t="s">
        <v>207</v>
      </c>
      <c r="AG264" s="271" t="s">
        <v>1516</v>
      </c>
      <c r="AH264" s="271" t="s">
        <v>260</v>
      </c>
      <c r="AI264" s="293" t="s">
        <v>1473</v>
      </c>
      <c r="AJ264" s="271" t="s">
        <v>260</v>
      </c>
      <c r="AK264" s="293" t="s">
        <v>1473</v>
      </c>
      <c r="AL264" s="268" t="s">
        <v>217</v>
      </c>
      <c r="AM264" s="252" t="s">
        <v>1525</v>
      </c>
      <c r="AN264" s="274" t="str">
        <f>IF(ISERROR(VLOOKUP(AL264,'Listas Ley Transparencia'!$H$3:$M$17,2,0)),"",VLOOKUP(AL264,'Listas Ley Transparencia'!$H$3:$M$17,2,0))</f>
        <v>Información exceptuada por daño de derechos a personas naturales o jurídicas. Artículo 18 Ley 1712 de 2014</v>
      </c>
      <c r="AO264" s="275" t="str">
        <f>IF(ISERROR(VLOOKUP(AL264,'Listas Ley Transparencia'!$H$3:$M$17,3,0)),"",VLOOKUP(AL264,'Listas Ley Transparencia'!$H$3:$M$17,3,0))</f>
        <v>Los secretos comerciales, industriales y profesionales, así como los estipulados en el parágrafo del Artículo 77 de la Ley 1474 de 2011</v>
      </c>
      <c r="AP264" s="275" t="str">
        <f>IF(ISERROR(VLOOKUP(AL264,'Listas Ley Transparencia'!$H$3:$M$17,4,0)),"",VLOOKUP(AL264,'Listas Ley Transparencia'!$H$3:$M$17,4,0))</f>
        <v>Pública Clasificada</v>
      </c>
      <c r="AQ264" s="276" t="str">
        <f>IF(ISERROR(VLOOKUP(AL264,'Listas Ley Transparencia'!$H$3:$M$17,6,0)),"",VLOOKUP(AL264,'Listas Ley Transparencia'!$H$3:$M$17,6,0))</f>
        <v>Ilimitada</v>
      </c>
      <c r="AR264" s="265" t="s">
        <v>210</v>
      </c>
      <c r="AS264" s="253" t="s">
        <v>1466</v>
      </c>
      <c r="AT264" s="266" t="s">
        <v>250</v>
      </c>
      <c r="AU264" s="266" t="s">
        <v>167</v>
      </c>
      <c r="AV264" s="311"/>
      <c r="AW264" s="281" t="s">
        <v>213</v>
      </c>
      <c r="AX264" s="282" t="s">
        <v>213</v>
      </c>
      <c r="AY264" s="283" t="s">
        <v>213</v>
      </c>
      <c r="AZ264" s="283" t="s">
        <v>213</v>
      </c>
      <c r="BA264" s="284" t="s">
        <v>213</v>
      </c>
    </row>
    <row r="265" spans="1:53" ht="93" customHeight="1" x14ac:dyDescent="0.3">
      <c r="A265" s="243">
        <v>259</v>
      </c>
      <c r="B265" s="244" t="s">
        <v>1476</v>
      </c>
      <c r="C265" s="244" t="s">
        <v>480</v>
      </c>
      <c r="D265" s="246" t="s">
        <v>1526</v>
      </c>
      <c r="E265" s="245" t="s">
        <v>1527</v>
      </c>
      <c r="F265" s="244" t="s">
        <v>480</v>
      </c>
      <c r="G265" s="244">
        <v>2023</v>
      </c>
      <c r="H265" s="246" t="s">
        <v>1473</v>
      </c>
      <c r="I265" s="246" t="s">
        <v>1473</v>
      </c>
      <c r="J265" s="246" t="s">
        <v>1528</v>
      </c>
      <c r="K265" s="247" t="s">
        <v>480</v>
      </c>
      <c r="L265" s="246" t="s">
        <v>480</v>
      </c>
      <c r="M265" s="260" t="s">
        <v>270</v>
      </c>
      <c r="N265" s="263" t="s">
        <v>278</v>
      </c>
      <c r="O265" s="262">
        <v>1</v>
      </c>
      <c r="P265" s="263" t="s">
        <v>265</v>
      </c>
      <c r="Q265" s="262">
        <v>1</v>
      </c>
      <c r="R265" s="263" t="s">
        <v>265</v>
      </c>
      <c r="S265" s="262">
        <v>1</v>
      </c>
      <c r="T265" s="264">
        <v>1</v>
      </c>
      <c r="U265" s="263" t="s">
        <v>265</v>
      </c>
      <c r="V265" s="249" t="s">
        <v>480</v>
      </c>
      <c r="W265" s="250" t="s">
        <v>213</v>
      </c>
      <c r="X265" s="251" t="s">
        <v>213</v>
      </c>
      <c r="Y265" s="251" t="s">
        <v>213</v>
      </c>
      <c r="Z265" s="251" t="s">
        <v>213</v>
      </c>
      <c r="AA265" s="251" t="s">
        <v>213</v>
      </c>
      <c r="AB265" s="242" t="s">
        <v>282</v>
      </c>
      <c r="AC265" s="268" t="s">
        <v>200</v>
      </c>
      <c r="AD265" s="268" t="s">
        <v>200</v>
      </c>
      <c r="AE265" s="268" t="s">
        <v>244</v>
      </c>
      <c r="AF265" s="268" t="s">
        <v>207</v>
      </c>
      <c r="AG265" s="271" t="s">
        <v>1529</v>
      </c>
      <c r="AH265" s="271" t="s">
        <v>260</v>
      </c>
      <c r="AI265" s="293" t="s">
        <v>1530</v>
      </c>
      <c r="AJ265" s="271" t="s">
        <v>260</v>
      </c>
      <c r="AK265" s="293" t="s">
        <v>1530</v>
      </c>
      <c r="AL265" s="268" t="s">
        <v>257</v>
      </c>
      <c r="AM265" s="252" t="s">
        <v>480</v>
      </c>
      <c r="AN265" s="274" t="str">
        <f>IF(ISERROR(VLOOKUP(AL265,'Listas Ley Transparencia'!$H$3:$M$17,2,0)),"",VLOOKUP(AL265,'Listas Ley Transparencia'!$H$3:$M$17,2,0))</f>
        <v>Información pública y de conocimiento general</v>
      </c>
      <c r="AO265" s="275" t="str">
        <f>IF(ISERROR(VLOOKUP(AL265,'Listas Ley Transparencia'!$H$3:$M$17,3,0)),"",VLOOKUP(AL265,'Listas Ley Transparencia'!$H$3:$M$17,3,0))</f>
        <v>Información pública y de conocimiento general</v>
      </c>
      <c r="AP265" s="275" t="str">
        <f>IF(ISERROR(VLOOKUP(AL265,'Listas Ley Transparencia'!$H$3:$M$17,4,0)),"",VLOOKUP(AL265,'Listas Ley Transparencia'!$H$3:$M$17,4,0))</f>
        <v>Pública</v>
      </c>
      <c r="AQ265" s="276" t="str">
        <f>IF(ISERROR(VLOOKUP(AL265,'Listas Ley Transparencia'!$H$3:$M$17,6,0)),"",VLOOKUP(AL265,'Listas Ley Transparencia'!$H$3:$M$17,6,0))</f>
        <v>No Aplica</v>
      </c>
      <c r="AR265" s="265" t="s">
        <v>200</v>
      </c>
      <c r="AS265" s="251" t="s">
        <v>244</v>
      </c>
      <c r="AT265" s="266" t="s">
        <v>250</v>
      </c>
      <c r="AU265" s="266" t="s">
        <v>167</v>
      </c>
      <c r="AV265" s="242"/>
      <c r="AW265" s="281" t="s">
        <v>213</v>
      </c>
      <c r="AX265" s="282" t="s">
        <v>213</v>
      </c>
      <c r="AY265" s="283" t="s">
        <v>213</v>
      </c>
      <c r="AZ265" s="283" t="s">
        <v>213</v>
      </c>
      <c r="BA265" s="284" t="s">
        <v>213</v>
      </c>
    </row>
    <row r="266" spans="1:53" ht="93" customHeight="1" x14ac:dyDescent="0.3">
      <c r="A266" s="243">
        <v>260</v>
      </c>
      <c r="B266" s="244" t="s">
        <v>1532</v>
      </c>
      <c r="C266" s="244" t="s">
        <v>1533</v>
      </c>
      <c r="D266" s="244" t="s">
        <v>1534</v>
      </c>
      <c r="E266" s="245" t="s">
        <v>1535</v>
      </c>
      <c r="F266" s="380" t="s">
        <v>1536</v>
      </c>
      <c r="G266" s="244">
        <v>2023</v>
      </c>
      <c r="H266" s="244" t="s">
        <v>1537</v>
      </c>
      <c r="I266" s="380" t="s">
        <v>1538</v>
      </c>
      <c r="J266" s="380" t="s">
        <v>1539</v>
      </c>
      <c r="K266" s="247" t="s">
        <v>480</v>
      </c>
      <c r="L266" s="248" t="s">
        <v>480</v>
      </c>
      <c r="M266" s="292" t="s">
        <v>268</v>
      </c>
      <c r="N266" s="261" t="s">
        <v>277</v>
      </c>
      <c r="O266" s="262">
        <v>3</v>
      </c>
      <c r="P266" s="261" t="s">
        <v>265</v>
      </c>
      <c r="Q266" s="262">
        <v>1</v>
      </c>
      <c r="R266" s="261" t="s">
        <v>265</v>
      </c>
      <c r="S266" s="262">
        <v>1</v>
      </c>
      <c r="T266" s="262">
        <v>3</v>
      </c>
      <c r="U266" s="261" t="s">
        <v>264</v>
      </c>
      <c r="V266" s="237" t="s">
        <v>480</v>
      </c>
      <c r="W266" s="250" t="s">
        <v>204</v>
      </c>
      <c r="X266" s="251" t="s">
        <v>204</v>
      </c>
      <c r="Y266" s="251" t="s">
        <v>213</v>
      </c>
      <c r="Z266" s="251" t="s">
        <v>204</v>
      </c>
      <c r="AA266" s="251" t="s">
        <v>213</v>
      </c>
      <c r="AB266" s="242" t="s">
        <v>284</v>
      </c>
      <c r="AC266" s="268" t="s">
        <v>194</v>
      </c>
      <c r="AD266" s="268" t="s">
        <v>214</v>
      </c>
      <c r="AE266" s="268" t="s">
        <v>434</v>
      </c>
      <c r="AF266" s="268" t="s">
        <v>216</v>
      </c>
      <c r="AG266" s="271" t="s">
        <v>250</v>
      </c>
      <c r="AH266" s="271" t="s">
        <v>260</v>
      </c>
      <c r="AI266" s="294" t="s">
        <v>1540</v>
      </c>
      <c r="AJ266" s="271" t="s">
        <v>260</v>
      </c>
      <c r="AK266" s="293" t="s">
        <v>1539</v>
      </c>
      <c r="AL266" s="268" t="s">
        <v>217</v>
      </c>
      <c r="AM266" s="252" t="s">
        <v>1453</v>
      </c>
      <c r="AN266" s="274" t="str">
        <f>IF(ISERROR(VLOOKUP(AL266,'Listas Ley Transparencia'!$H$3:$M$17,2,0)),"",VLOOKUP(AL266,'Listas Ley Transparencia'!$H$3:$M$17,2,0))</f>
        <v>Información exceptuada por daño de derechos a personas naturales o jurídicas. Artículo 18 Ley 1712 de 2014</v>
      </c>
      <c r="AO266" s="275" t="str">
        <f>IF(ISERROR(VLOOKUP(AL266,'Listas Ley Transparencia'!$H$3:$M$17,3,0)),"",VLOOKUP(AL266,'Listas Ley Transparencia'!$H$3:$M$17,3,0))</f>
        <v>Los secretos comerciales, industriales y profesionales, así como los estipulados en el parágrafo del Artículo 77 de la Ley 1474 de 2011</v>
      </c>
      <c r="AP266" s="275" t="str">
        <f>IF(ISERROR(VLOOKUP(AL266,'Listas Ley Transparencia'!$H$3:$M$17,4,0)),"",VLOOKUP(AL266,'Listas Ley Transparencia'!$H$3:$M$17,4,0))</f>
        <v>Pública Clasificada</v>
      </c>
      <c r="AQ266" s="276" t="str">
        <f>IF(ISERROR(VLOOKUP(AL266,'Listas Ley Transparencia'!$H$3:$M$17,6,0)),"",VLOOKUP(AL266,'Listas Ley Transparencia'!$H$3:$M$17,6,0))</f>
        <v>Ilimitada</v>
      </c>
      <c r="AR266" s="265" t="s">
        <v>218</v>
      </c>
      <c r="AS266" s="253" t="s">
        <v>1562</v>
      </c>
      <c r="AT266" s="266" t="s">
        <v>250</v>
      </c>
      <c r="AU266" s="266" t="s">
        <v>236</v>
      </c>
      <c r="AV266" s="242"/>
      <c r="AW266" s="281" t="s">
        <v>213</v>
      </c>
      <c r="AX266" s="282" t="s">
        <v>213</v>
      </c>
      <c r="AY266" s="283" t="s">
        <v>213</v>
      </c>
      <c r="AZ266" s="283" t="s">
        <v>213</v>
      </c>
      <c r="BA266" s="280" t="s">
        <v>213</v>
      </c>
    </row>
    <row r="267" spans="1:53" ht="93" customHeight="1" x14ac:dyDescent="0.3">
      <c r="A267" s="243">
        <v>261</v>
      </c>
      <c r="B267" s="244" t="s">
        <v>1532</v>
      </c>
      <c r="C267" s="244" t="s">
        <v>480</v>
      </c>
      <c r="D267" s="244" t="s">
        <v>1462</v>
      </c>
      <c r="E267" s="245" t="s">
        <v>1541</v>
      </c>
      <c r="F267" s="380" t="s">
        <v>480</v>
      </c>
      <c r="G267" s="244">
        <v>2023</v>
      </c>
      <c r="H267" s="244" t="s">
        <v>1450</v>
      </c>
      <c r="I267" s="380" t="s">
        <v>1515</v>
      </c>
      <c r="J267" s="380" t="s">
        <v>554</v>
      </c>
      <c r="K267" s="247" t="s">
        <v>480</v>
      </c>
      <c r="L267" s="248" t="s">
        <v>480</v>
      </c>
      <c r="M267" s="292" t="s">
        <v>268</v>
      </c>
      <c r="N267" s="263" t="s">
        <v>276</v>
      </c>
      <c r="O267" s="262">
        <v>5</v>
      </c>
      <c r="P267" s="263" t="s">
        <v>263</v>
      </c>
      <c r="Q267" s="262">
        <v>5</v>
      </c>
      <c r="R267" s="263" t="s">
        <v>263</v>
      </c>
      <c r="S267" s="262">
        <v>5</v>
      </c>
      <c r="T267" s="264">
        <v>5</v>
      </c>
      <c r="U267" s="261" t="s">
        <v>263</v>
      </c>
      <c r="V267" s="249" t="s">
        <v>480</v>
      </c>
      <c r="W267" s="250" t="s">
        <v>204</v>
      </c>
      <c r="X267" s="251" t="s">
        <v>204</v>
      </c>
      <c r="Y267" s="251" t="s">
        <v>213</v>
      </c>
      <c r="Z267" s="251" t="s">
        <v>204</v>
      </c>
      <c r="AA267" s="251" t="s">
        <v>213</v>
      </c>
      <c r="AB267" s="242" t="s">
        <v>284</v>
      </c>
      <c r="AC267" s="268" t="s">
        <v>194</v>
      </c>
      <c r="AD267" s="268" t="s">
        <v>214</v>
      </c>
      <c r="AE267" s="268" t="s">
        <v>215</v>
      </c>
      <c r="AF267" s="268" t="s">
        <v>197</v>
      </c>
      <c r="AG267" s="271" t="s">
        <v>1516</v>
      </c>
      <c r="AH267" s="271" t="s">
        <v>260</v>
      </c>
      <c r="AI267" s="294" t="s">
        <v>1515</v>
      </c>
      <c r="AJ267" s="271" t="s">
        <v>260</v>
      </c>
      <c r="AK267" s="293" t="s">
        <v>554</v>
      </c>
      <c r="AL267" s="268" t="s">
        <v>217</v>
      </c>
      <c r="AM267" s="252" t="s">
        <v>1453</v>
      </c>
      <c r="AN267" s="274" t="str">
        <f>IF(ISERROR(VLOOKUP(AL267,'Listas Ley Transparencia'!$H$3:$M$17,2,0)),"",VLOOKUP(AL267,'Listas Ley Transparencia'!$H$3:$M$17,2,0))</f>
        <v>Información exceptuada por daño de derechos a personas naturales o jurídicas. Artículo 18 Ley 1712 de 2014</v>
      </c>
      <c r="AO267" s="275" t="str">
        <f>IF(ISERROR(VLOOKUP(AL267,'Listas Ley Transparencia'!$H$3:$M$17,3,0)),"",VLOOKUP(AL267,'Listas Ley Transparencia'!$H$3:$M$17,3,0))</f>
        <v>Los secretos comerciales, industriales y profesionales, así como los estipulados en el parágrafo del Artículo 77 de la Ley 1474 de 2011</v>
      </c>
      <c r="AP267" s="275" t="str">
        <f>IF(ISERROR(VLOOKUP(AL267,'Listas Ley Transparencia'!$H$3:$M$17,4,0)),"",VLOOKUP(AL267,'Listas Ley Transparencia'!$H$3:$M$17,4,0))</f>
        <v>Pública Clasificada</v>
      </c>
      <c r="AQ267" s="276" t="str">
        <f>IF(ISERROR(VLOOKUP(AL267,'Listas Ley Transparencia'!$H$3:$M$17,6,0)),"",VLOOKUP(AL267,'Listas Ley Transparencia'!$H$3:$M$17,6,0))</f>
        <v>Ilimitada</v>
      </c>
      <c r="AR267" s="265" t="s">
        <v>210</v>
      </c>
      <c r="AS267" s="253" t="s">
        <v>1563</v>
      </c>
      <c r="AT267" s="266" t="s">
        <v>250</v>
      </c>
      <c r="AU267" s="266" t="s">
        <v>236</v>
      </c>
      <c r="AV267" s="242"/>
      <c r="AW267" s="281" t="s">
        <v>213</v>
      </c>
      <c r="AX267" s="282" t="s">
        <v>213</v>
      </c>
      <c r="AY267" s="283" t="s">
        <v>204</v>
      </c>
      <c r="AZ267" s="283" t="s">
        <v>213</v>
      </c>
      <c r="BA267" s="284" t="s">
        <v>204</v>
      </c>
    </row>
    <row r="268" spans="1:53" ht="93" customHeight="1" x14ac:dyDescent="0.3">
      <c r="A268" s="243">
        <v>262</v>
      </c>
      <c r="B268" s="244" t="s">
        <v>1532</v>
      </c>
      <c r="C268" s="246" t="s">
        <v>1542</v>
      </c>
      <c r="D268" s="246" t="s">
        <v>1543</v>
      </c>
      <c r="E268" s="254" t="s">
        <v>1544</v>
      </c>
      <c r="F268" s="380" t="s">
        <v>1545</v>
      </c>
      <c r="G268" s="244">
        <v>2023</v>
      </c>
      <c r="H268" s="380" t="s">
        <v>1537</v>
      </c>
      <c r="I268" s="380" t="s">
        <v>1538</v>
      </c>
      <c r="J268" s="380" t="s">
        <v>1539</v>
      </c>
      <c r="K268" s="247" t="s">
        <v>479</v>
      </c>
      <c r="L268" s="246" t="s">
        <v>1543</v>
      </c>
      <c r="M268" s="292" t="s">
        <v>169</v>
      </c>
      <c r="N268" s="263" t="s">
        <v>277</v>
      </c>
      <c r="O268" s="262">
        <v>3</v>
      </c>
      <c r="P268" s="263" t="s">
        <v>265</v>
      </c>
      <c r="Q268" s="262">
        <v>1</v>
      </c>
      <c r="R268" s="263" t="s">
        <v>265</v>
      </c>
      <c r="S268" s="262">
        <v>1</v>
      </c>
      <c r="T268" s="264">
        <v>3</v>
      </c>
      <c r="U268" s="261" t="s">
        <v>264</v>
      </c>
      <c r="V268" s="249" t="s">
        <v>480</v>
      </c>
      <c r="W268" s="250" t="s">
        <v>204</v>
      </c>
      <c r="X268" s="251" t="s">
        <v>204</v>
      </c>
      <c r="Y268" s="251" t="s">
        <v>213</v>
      </c>
      <c r="Z268" s="251" t="s">
        <v>204</v>
      </c>
      <c r="AA268" s="251" t="s">
        <v>213</v>
      </c>
      <c r="AB268" s="242" t="s">
        <v>284</v>
      </c>
      <c r="AC268" s="268" t="s">
        <v>194</v>
      </c>
      <c r="AD268" s="268" t="s">
        <v>214</v>
      </c>
      <c r="AE268" s="268" t="s">
        <v>434</v>
      </c>
      <c r="AF268" s="268" t="s">
        <v>216</v>
      </c>
      <c r="AG268" s="271" t="s">
        <v>250</v>
      </c>
      <c r="AH268" s="271" t="s">
        <v>260</v>
      </c>
      <c r="AI268" s="294" t="s">
        <v>1540</v>
      </c>
      <c r="AJ268" s="271" t="s">
        <v>260</v>
      </c>
      <c r="AK268" s="293" t="s">
        <v>1539</v>
      </c>
      <c r="AL268" s="268" t="s">
        <v>217</v>
      </c>
      <c r="AM268" s="252" t="s">
        <v>1453</v>
      </c>
      <c r="AN268" s="274" t="str">
        <f>IF(ISERROR(VLOOKUP(AL268,'Listas Ley Transparencia'!$H$3:$M$17,2,0)),"",VLOOKUP(AL268,'Listas Ley Transparencia'!$H$3:$M$17,2,0))</f>
        <v>Información exceptuada por daño de derechos a personas naturales o jurídicas. Artículo 18 Ley 1712 de 2014</v>
      </c>
      <c r="AO268" s="275" t="str">
        <f>IF(ISERROR(VLOOKUP(AL268,'Listas Ley Transparencia'!$H$3:$M$17,3,0)),"",VLOOKUP(AL268,'Listas Ley Transparencia'!$H$3:$M$17,3,0))</f>
        <v>Los secretos comerciales, industriales y profesionales, así como los estipulados en el parágrafo del Artículo 77 de la Ley 1474 de 2011</v>
      </c>
      <c r="AP268" s="275" t="str">
        <f>IF(ISERROR(VLOOKUP(AL268,'Listas Ley Transparencia'!$H$3:$M$17,4,0)),"",VLOOKUP(AL268,'Listas Ley Transparencia'!$H$3:$M$17,4,0))</f>
        <v>Pública Clasificada</v>
      </c>
      <c r="AQ268" s="276" t="str">
        <f>IF(ISERROR(VLOOKUP(AL268,'Listas Ley Transparencia'!$H$3:$M$17,6,0)),"",VLOOKUP(AL268,'Listas Ley Transparencia'!$H$3:$M$17,6,0))</f>
        <v>Ilimitada</v>
      </c>
      <c r="AR268" s="265" t="s">
        <v>218</v>
      </c>
      <c r="AS268" s="253" t="s">
        <v>1562</v>
      </c>
      <c r="AT268" s="266" t="s">
        <v>250</v>
      </c>
      <c r="AU268" s="266" t="s">
        <v>236</v>
      </c>
      <c r="AV268" s="242"/>
      <c r="AW268" s="281" t="s">
        <v>213</v>
      </c>
      <c r="AX268" s="282" t="s">
        <v>213</v>
      </c>
      <c r="AY268" s="283" t="s">
        <v>213</v>
      </c>
      <c r="AZ268" s="283" t="s">
        <v>213</v>
      </c>
      <c r="BA268" s="284" t="s">
        <v>213</v>
      </c>
    </row>
    <row r="269" spans="1:53" ht="93" customHeight="1" x14ac:dyDescent="0.3">
      <c r="A269" s="243">
        <v>263</v>
      </c>
      <c r="B269" s="380" t="s">
        <v>1532</v>
      </c>
      <c r="C269" s="380" t="s">
        <v>1546</v>
      </c>
      <c r="D269" s="380" t="s">
        <v>1547</v>
      </c>
      <c r="E269" s="381" t="s">
        <v>1548</v>
      </c>
      <c r="F269" s="380" t="s">
        <v>1549</v>
      </c>
      <c r="G269" s="244">
        <v>2023</v>
      </c>
      <c r="H269" s="380" t="s">
        <v>1550</v>
      </c>
      <c r="I269" s="382" t="s">
        <v>1540</v>
      </c>
      <c r="J269" s="380" t="s">
        <v>1540</v>
      </c>
      <c r="K269" s="247" t="s">
        <v>480</v>
      </c>
      <c r="L269" s="248" t="s">
        <v>480</v>
      </c>
      <c r="M269" s="292" t="s">
        <v>268</v>
      </c>
      <c r="N269" s="263" t="s">
        <v>278</v>
      </c>
      <c r="O269" s="262">
        <v>1</v>
      </c>
      <c r="P269" s="263" t="s">
        <v>265</v>
      </c>
      <c r="Q269" s="262">
        <v>1</v>
      </c>
      <c r="R269" s="263" t="s">
        <v>265</v>
      </c>
      <c r="S269" s="262">
        <v>1</v>
      </c>
      <c r="T269" s="264">
        <v>1</v>
      </c>
      <c r="U269" s="261" t="s">
        <v>265</v>
      </c>
      <c r="V269" s="249" t="s">
        <v>480</v>
      </c>
      <c r="W269" s="250" t="s">
        <v>213</v>
      </c>
      <c r="X269" s="251" t="s">
        <v>213</v>
      </c>
      <c r="Y269" s="251" t="s">
        <v>213</v>
      </c>
      <c r="Z269" s="251" t="s">
        <v>213</v>
      </c>
      <c r="AA269" s="251" t="s">
        <v>213</v>
      </c>
      <c r="AB269" s="242" t="s">
        <v>200</v>
      </c>
      <c r="AC269" s="268" t="s">
        <v>194</v>
      </c>
      <c r="AD269" s="268" t="s">
        <v>214</v>
      </c>
      <c r="AE269" s="268" t="s">
        <v>434</v>
      </c>
      <c r="AF269" s="268" t="s">
        <v>197</v>
      </c>
      <c r="AG269" s="271" t="s">
        <v>1551</v>
      </c>
      <c r="AH269" s="271" t="s">
        <v>260</v>
      </c>
      <c r="AI269" s="294" t="s">
        <v>1540</v>
      </c>
      <c r="AJ269" s="271" t="s">
        <v>260</v>
      </c>
      <c r="AK269" s="294" t="s">
        <v>1540</v>
      </c>
      <c r="AL269" s="268" t="s">
        <v>257</v>
      </c>
      <c r="AM269" s="252" t="s">
        <v>480</v>
      </c>
      <c r="AN269" s="274" t="str">
        <f>IF(ISERROR(VLOOKUP(AL269,'Listas Ley Transparencia'!$H$3:$M$17,2,0)),"",VLOOKUP(AL269,'Listas Ley Transparencia'!$H$3:$M$17,2,0))</f>
        <v>Información pública y de conocimiento general</v>
      </c>
      <c r="AO269" s="275" t="str">
        <f>IF(ISERROR(VLOOKUP(AL269,'Listas Ley Transparencia'!$H$3:$M$17,3,0)),"",VLOOKUP(AL269,'Listas Ley Transparencia'!$H$3:$M$17,3,0))</f>
        <v>Información pública y de conocimiento general</v>
      </c>
      <c r="AP269" s="275" t="str">
        <f>IF(ISERROR(VLOOKUP(AL269,'Listas Ley Transparencia'!$H$3:$M$17,4,0)),"",VLOOKUP(AL269,'Listas Ley Transparencia'!$H$3:$M$17,4,0))</f>
        <v>Pública</v>
      </c>
      <c r="AQ269" s="276" t="str">
        <f>IF(ISERROR(VLOOKUP(AL269,'Listas Ley Transparencia'!$H$3:$M$17,6,0)),"",VLOOKUP(AL269,'Listas Ley Transparencia'!$H$3:$M$17,6,0))</f>
        <v>No Aplica</v>
      </c>
      <c r="AR269" s="265" t="s">
        <v>200</v>
      </c>
      <c r="AS269" s="253" t="s">
        <v>480</v>
      </c>
      <c r="AT269" s="266" t="s">
        <v>247</v>
      </c>
      <c r="AU269" s="266" t="s">
        <v>167</v>
      </c>
      <c r="AV269" s="242"/>
      <c r="AW269" s="281" t="s">
        <v>204</v>
      </c>
      <c r="AX269" s="282" t="s">
        <v>213</v>
      </c>
      <c r="AY269" s="283" t="s">
        <v>213</v>
      </c>
      <c r="AZ269" s="283" t="s">
        <v>213</v>
      </c>
      <c r="BA269" s="284" t="s">
        <v>213</v>
      </c>
    </row>
    <row r="270" spans="1:53" ht="93" customHeight="1" x14ac:dyDescent="0.3">
      <c r="A270" s="243">
        <v>264</v>
      </c>
      <c r="B270" s="380" t="s">
        <v>1532</v>
      </c>
      <c r="C270" s="380" t="s">
        <v>480</v>
      </c>
      <c r="D270" s="380" t="s">
        <v>1552</v>
      </c>
      <c r="E270" s="381" t="s">
        <v>1553</v>
      </c>
      <c r="F270" s="380" t="s">
        <v>480</v>
      </c>
      <c r="G270" s="244">
        <v>2023</v>
      </c>
      <c r="H270" s="244" t="s">
        <v>1450</v>
      </c>
      <c r="I270" s="380" t="s">
        <v>1515</v>
      </c>
      <c r="J270" s="380" t="s">
        <v>554</v>
      </c>
      <c r="K270" s="247" t="s">
        <v>480</v>
      </c>
      <c r="L270" s="248" t="s">
        <v>480</v>
      </c>
      <c r="M270" s="292" t="s">
        <v>272</v>
      </c>
      <c r="N270" s="263" t="s">
        <v>276</v>
      </c>
      <c r="O270" s="262">
        <v>5</v>
      </c>
      <c r="P270" s="263" t="s">
        <v>263</v>
      </c>
      <c r="Q270" s="262">
        <v>5</v>
      </c>
      <c r="R270" s="263" t="s">
        <v>263</v>
      </c>
      <c r="S270" s="262">
        <v>5</v>
      </c>
      <c r="T270" s="264">
        <v>5</v>
      </c>
      <c r="U270" s="263" t="s">
        <v>263</v>
      </c>
      <c r="V270" s="249" t="s">
        <v>480</v>
      </c>
      <c r="W270" s="250" t="s">
        <v>204</v>
      </c>
      <c r="X270" s="251" t="s">
        <v>204</v>
      </c>
      <c r="Y270" s="251" t="s">
        <v>213</v>
      </c>
      <c r="Z270" s="251" t="s">
        <v>204</v>
      </c>
      <c r="AA270" s="251" t="s">
        <v>213</v>
      </c>
      <c r="AB270" s="242" t="s">
        <v>284</v>
      </c>
      <c r="AC270" s="268" t="s">
        <v>194</v>
      </c>
      <c r="AD270" s="268" t="s">
        <v>214</v>
      </c>
      <c r="AE270" s="268" t="s">
        <v>215</v>
      </c>
      <c r="AF270" s="268" t="s">
        <v>197</v>
      </c>
      <c r="AG270" s="271" t="s">
        <v>1516</v>
      </c>
      <c r="AH270" s="271" t="s">
        <v>260</v>
      </c>
      <c r="AI270" s="294" t="s">
        <v>1515</v>
      </c>
      <c r="AJ270" s="271" t="s">
        <v>260</v>
      </c>
      <c r="AK270" s="294" t="s">
        <v>554</v>
      </c>
      <c r="AL270" s="268" t="s">
        <v>217</v>
      </c>
      <c r="AM270" s="252" t="s">
        <v>1453</v>
      </c>
      <c r="AN270" s="274" t="str">
        <f>IF(ISERROR(VLOOKUP(AL270,'Listas Ley Transparencia'!$H$3:$M$17,2,0)),"",VLOOKUP(AL270,'Listas Ley Transparencia'!$H$3:$M$17,2,0))</f>
        <v>Información exceptuada por daño de derechos a personas naturales o jurídicas. Artículo 18 Ley 1712 de 2014</v>
      </c>
      <c r="AO270" s="275" t="str">
        <f>IF(ISERROR(VLOOKUP(AL270,'Listas Ley Transparencia'!$H$3:$M$17,3,0)),"",VLOOKUP(AL270,'Listas Ley Transparencia'!$H$3:$M$17,3,0))</f>
        <v>Los secretos comerciales, industriales y profesionales, así como los estipulados en el parágrafo del Artículo 77 de la Ley 1474 de 2011</v>
      </c>
      <c r="AP270" s="275" t="str">
        <f>IF(ISERROR(VLOOKUP(AL270,'Listas Ley Transparencia'!$H$3:$M$17,4,0)),"",VLOOKUP(AL270,'Listas Ley Transparencia'!$H$3:$M$17,4,0))</f>
        <v>Pública Clasificada</v>
      </c>
      <c r="AQ270" s="276" t="str">
        <f>IF(ISERROR(VLOOKUP(AL270,'Listas Ley Transparencia'!$H$3:$M$17,6,0)),"",VLOOKUP(AL270,'Listas Ley Transparencia'!$H$3:$M$17,6,0))</f>
        <v>Ilimitada</v>
      </c>
      <c r="AR270" s="265" t="s">
        <v>210</v>
      </c>
      <c r="AS270" s="253" t="s">
        <v>1563</v>
      </c>
      <c r="AT270" s="266" t="s">
        <v>250</v>
      </c>
      <c r="AU270" s="266" t="s">
        <v>236</v>
      </c>
      <c r="AV270" s="242"/>
      <c r="AW270" s="281" t="s">
        <v>213</v>
      </c>
      <c r="AX270" s="282" t="s">
        <v>213</v>
      </c>
      <c r="AY270" s="283" t="s">
        <v>204</v>
      </c>
      <c r="AZ270" s="283" t="s">
        <v>213</v>
      </c>
      <c r="BA270" s="284" t="s">
        <v>204</v>
      </c>
    </row>
    <row r="271" spans="1:53" ht="93" customHeight="1" x14ac:dyDescent="0.3">
      <c r="A271" s="243">
        <v>265</v>
      </c>
      <c r="B271" s="244" t="s">
        <v>1532</v>
      </c>
      <c r="C271" s="244" t="s">
        <v>480</v>
      </c>
      <c r="D271" s="246" t="s">
        <v>1554</v>
      </c>
      <c r="E271" s="254" t="s">
        <v>1555</v>
      </c>
      <c r="F271" s="244" t="s">
        <v>480</v>
      </c>
      <c r="G271" s="244">
        <v>2023</v>
      </c>
      <c r="H271" s="244" t="s">
        <v>1450</v>
      </c>
      <c r="I271" s="380" t="s">
        <v>1450</v>
      </c>
      <c r="J271" s="258" t="s">
        <v>554</v>
      </c>
      <c r="K271" s="247" t="s">
        <v>480</v>
      </c>
      <c r="L271" s="248" t="s">
        <v>480</v>
      </c>
      <c r="M271" s="292" t="s">
        <v>272</v>
      </c>
      <c r="N271" s="263" t="s">
        <v>278</v>
      </c>
      <c r="O271" s="262">
        <v>1</v>
      </c>
      <c r="P271" s="263" t="s">
        <v>265</v>
      </c>
      <c r="Q271" s="262">
        <v>1</v>
      </c>
      <c r="R271" s="263" t="s">
        <v>265</v>
      </c>
      <c r="S271" s="262">
        <v>1</v>
      </c>
      <c r="T271" s="264">
        <v>1</v>
      </c>
      <c r="U271" s="263" t="s">
        <v>265</v>
      </c>
      <c r="V271" s="249" t="s">
        <v>480</v>
      </c>
      <c r="W271" s="250" t="s">
        <v>213</v>
      </c>
      <c r="X271" s="251" t="s">
        <v>213</v>
      </c>
      <c r="Y271" s="251" t="s">
        <v>213</v>
      </c>
      <c r="Z271" s="251" t="s">
        <v>213</v>
      </c>
      <c r="AA271" s="251" t="s">
        <v>213</v>
      </c>
      <c r="AB271" s="242" t="s">
        <v>200</v>
      </c>
      <c r="AC271" s="268" t="s">
        <v>194</v>
      </c>
      <c r="AD271" s="268" t="s">
        <v>214</v>
      </c>
      <c r="AE271" s="268" t="s">
        <v>434</v>
      </c>
      <c r="AF271" s="268" t="s">
        <v>216</v>
      </c>
      <c r="AG271" s="271" t="s">
        <v>1516</v>
      </c>
      <c r="AH271" s="271" t="s">
        <v>260</v>
      </c>
      <c r="AI271" s="294" t="s">
        <v>1556</v>
      </c>
      <c r="AJ271" s="271" t="s">
        <v>260</v>
      </c>
      <c r="AK271" s="294" t="s">
        <v>554</v>
      </c>
      <c r="AL271" s="268" t="s">
        <v>257</v>
      </c>
      <c r="AM271" s="252" t="s">
        <v>1453</v>
      </c>
      <c r="AN271" s="274" t="str">
        <f>IF(ISERROR(VLOOKUP(AL271,'Listas Ley Transparencia'!$H$3:$M$17,2,0)),"",VLOOKUP(AL271,'Listas Ley Transparencia'!$H$3:$M$17,2,0))</f>
        <v>Información pública y de conocimiento general</v>
      </c>
      <c r="AO271" s="275" t="str">
        <f>IF(ISERROR(VLOOKUP(AL271,'Listas Ley Transparencia'!$H$3:$M$17,3,0)),"",VLOOKUP(AL271,'Listas Ley Transparencia'!$H$3:$M$17,3,0))</f>
        <v>Información pública y de conocimiento general</v>
      </c>
      <c r="AP271" s="275" t="str">
        <f>IF(ISERROR(VLOOKUP(AL271,'Listas Ley Transparencia'!$H$3:$M$17,4,0)),"",VLOOKUP(AL271,'Listas Ley Transparencia'!$H$3:$M$17,4,0))</f>
        <v>Pública</v>
      </c>
      <c r="AQ271" s="276" t="str">
        <f>IF(ISERROR(VLOOKUP(AL271,'Listas Ley Transparencia'!$H$3:$M$17,6,0)),"",VLOOKUP(AL271,'Listas Ley Transparencia'!$H$3:$M$17,6,0))</f>
        <v>No Aplica</v>
      </c>
      <c r="AR271" s="265" t="s">
        <v>200</v>
      </c>
      <c r="AS271" s="253" t="s">
        <v>480</v>
      </c>
      <c r="AT271" s="266" t="s">
        <v>250</v>
      </c>
      <c r="AU271" s="266" t="s">
        <v>236</v>
      </c>
      <c r="AV271" s="242"/>
      <c r="AW271" s="281" t="s">
        <v>213</v>
      </c>
      <c r="AX271" s="282" t="s">
        <v>213</v>
      </c>
      <c r="AY271" s="283" t="s">
        <v>213</v>
      </c>
      <c r="AZ271" s="283" t="s">
        <v>213</v>
      </c>
      <c r="BA271" s="284" t="s">
        <v>213</v>
      </c>
    </row>
    <row r="272" spans="1:53" ht="93" customHeight="1" x14ac:dyDescent="0.3">
      <c r="A272" s="243">
        <v>266</v>
      </c>
      <c r="B272" s="244" t="s">
        <v>1532</v>
      </c>
      <c r="C272" s="244" t="s">
        <v>480</v>
      </c>
      <c r="D272" s="246" t="s">
        <v>1557</v>
      </c>
      <c r="E272" s="254" t="s">
        <v>1558</v>
      </c>
      <c r="F272" s="244" t="s">
        <v>480</v>
      </c>
      <c r="G272" s="244">
        <v>2023</v>
      </c>
      <c r="H272" s="244" t="s">
        <v>1537</v>
      </c>
      <c r="I272" s="380" t="s">
        <v>1537</v>
      </c>
      <c r="J272" s="244" t="s">
        <v>554</v>
      </c>
      <c r="K272" s="247" t="s">
        <v>480</v>
      </c>
      <c r="L272" s="248" t="s">
        <v>480</v>
      </c>
      <c r="M272" s="292" t="s">
        <v>272</v>
      </c>
      <c r="N272" s="263" t="s">
        <v>277</v>
      </c>
      <c r="O272" s="262">
        <v>3</v>
      </c>
      <c r="P272" s="263" t="s">
        <v>265</v>
      </c>
      <c r="Q272" s="262">
        <v>1</v>
      </c>
      <c r="R272" s="263" t="s">
        <v>265</v>
      </c>
      <c r="S272" s="262">
        <v>1</v>
      </c>
      <c r="T272" s="264">
        <v>3</v>
      </c>
      <c r="U272" s="263" t="s">
        <v>264</v>
      </c>
      <c r="V272" s="249" t="s">
        <v>480</v>
      </c>
      <c r="W272" s="250" t="s">
        <v>204</v>
      </c>
      <c r="X272" s="251" t="s">
        <v>204</v>
      </c>
      <c r="Y272" s="251" t="s">
        <v>213</v>
      </c>
      <c r="Z272" s="251" t="s">
        <v>204</v>
      </c>
      <c r="AA272" s="251" t="s">
        <v>213</v>
      </c>
      <c r="AB272" s="242" t="s">
        <v>284</v>
      </c>
      <c r="AC272" s="268" t="s">
        <v>194</v>
      </c>
      <c r="AD272" s="268" t="s">
        <v>214</v>
      </c>
      <c r="AE272" s="268" t="s">
        <v>434</v>
      </c>
      <c r="AF272" s="268" t="s">
        <v>216</v>
      </c>
      <c r="AG272" s="271" t="s">
        <v>250</v>
      </c>
      <c r="AH272" s="271" t="s">
        <v>260</v>
      </c>
      <c r="AI272" s="294" t="s">
        <v>1537</v>
      </c>
      <c r="AJ272" s="271" t="s">
        <v>260</v>
      </c>
      <c r="AK272" s="294" t="s">
        <v>554</v>
      </c>
      <c r="AL272" s="268" t="s">
        <v>217</v>
      </c>
      <c r="AM272" s="252" t="s">
        <v>1453</v>
      </c>
      <c r="AN272" s="274" t="str">
        <f>IF(ISERROR(VLOOKUP(AL272,'Listas Ley Transparencia'!$H$3:$M$17,2,0)),"",VLOOKUP(AL272,'Listas Ley Transparencia'!$H$3:$M$17,2,0))</f>
        <v>Información exceptuada por daño de derechos a personas naturales o jurídicas. Artículo 18 Ley 1712 de 2014</v>
      </c>
      <c r="AO272" s="275" t="str">
        <f>IF(ISERROR(VLOOKUP(AL272,'Listas Ley Transparencia'!$H$3:$M$17,3,0)),"",VLOOKUP(AL272,'Listas Ley Transparencia'!$H$3:$M$17,3,0))</f>
        <v>Los secretos comerciales, industriales y profesionales, así como los estipulados en el parágrafo del Artículo 77 de la Ley 1474 de 2011</v>
      </c>
      <c r="AP272" s="275" t="str">
        <f>IF(ISERROR(VLOOKUP(AL272,'Listas Ley Transparencia'!$H$3:$M$17,4,0)),"",VLOOKUP(AL272,'Listas Ley Transparencia'!$H$3:$M$17,4,0))</f>
        <v>Pública Clasificada</v>
      </c>
      <c r="AQ272" s="276" t="str">
        <f>IF(ISERROR(VLOOKUP(AL272,'Listas Ley Transparencia'!$H$3:$M$17,6,0)),"",VLOOKUP(AL272,'Listas Ley Transparencia'!$H$3:$M$17,6,0))</f>
        <v>Ilimitada</v>
      </c>
      <c r="AR272" s="265" t="s">
        <v>218</v>
      </c>
      <c r="AS272" s="251" t="s">
        <v>1562</v>
      </c>
      <c r="AT272" s="266" t="s">
        <v>250</v>
      </c>
      <c r="AU272" s="266" t="s">
        <v>236</v>
      </c>
      <c r="AV272" s="242"/>
      <c r="AW272" s="281" t="s">
        <v>213</v>
      </c>
      <c r="AX272" s="282" t="s">
        <v>213</v>
      </c>
      <c r="AY272" s="283" t="s">
        <v>213</v>
      </c>
      <c r="AZ272" s="283" t="s">
        <v>213</v>
      </c>
      <c r="BA272" s="284" t="s">
        <v>213</v>
      </c>
    </row>
    <row r="273" spans="1:53" ht="93" customHeight="1" x14ac:dyDescent="0.3">
      <c r="A273" s="243">
        <v>267</v>
      </c>
      <c r="B273" s="380" t="s">
        <v>1532</v>
      </c>
      <c r="C273" s="380" t="s">
        <v>480</v>
      </c>
      <c r="D273" s="380" t="s">
        <v>1460</v>
      </c>
      <c r="E273" s="381" t="s">
        <v>1559</v>
      </c>
      <c r="F273" s="380" t="s">
        <v>480</v>
      </c>
      <c r="G273" s="244">
        <v>2023</v>
      </c>
      <c r="H273" s="244" t="s">
        <v>1537</v>
      </c>
      <c r="I273" s="380" t="s">
        <v>1537</v>
      </c>
      <c r="J273" s="380" t="s">
        <v>554</v>
      </c>
      <c r="K273" s="383" t="s">
        <v>480</v>
      </c>
      <c r="L273" s="384" t="s">
        <v>480</v>
      </c>
      <c r="M273" s="292" t="s">
        <v>272</v>
      </c>
      <c r="N273" s="263" t="s">
        <v>277</v>
      </c>
      <c r="O273" s="262">
        <v>3</v>
      </c>
      <c r="P273" s="263" t="s">
        <v>264</v>
      </c>
      <c r="Q273" s="262">
        <v>3</v>
      </c>
      <c r="R273" s="263" t="s">
        <v>264</v>
      </c>
      <c r="S273" s="262">
        <v>3</v>
      </c>
      <c r="T273" s="264">
        <v>3</v>
      </c>
      <c r="U273" s="263" t="s">
        <v>264</v>
      </c>
      <c r="V273" s="249" t="s">
        <v>480</v>
      </c>
      <c r="W273" s="250" t="s">
        <v>213</v>
      </c>
      <c r="X273" s="251" t="s">
        <v>213</v>
      </c>
      <c r="Y273" s="251" t="s">
        <v>213</v>
      </c>
      <c r="Z273" s="251" t="s">
        <v>213</v>
      </c>
      <c r="AA273" s="251" t="s">
        <v>213</v>
      </c>
      <c r="AB273" s="242" t="s">
        <v>200</v>
      </c>
      <c r="AC273" s="268" t="s">
        <v>194</v>
      </c>
      <c r="AD273" s="268" t="s">
        <v>214</v>
      </c>
      <c r="AE273" s="268" t="s">
        <v>434</v>
      </c>
      <c r="AF273" s="268" t="s">
        <v>216</v>
      </c>
      <c r="AG273" s="271" t="s">
        <v>1560</v>
      </c>
      <c r="AH273" s="271" t="s">
        <v>260</v>
      </c>
      <c r="AI273" s="294" t="s">
        <v>1537</v>
      </c>
      <c r="AJ273" s="271" t="s">
        <v>260</v>
      </c>
      <c r="AK273" s="294" t="s">
        <v>554</v>
      </c>
      <c r="AL273" s="268" t="s">
        <v>217</v>
      </c>
      <c r="AM273" s="252" t="s">
        <v>1453</v>
      </c>
      <c r="AN273" s="274" t="str">
        <f>IF(ISERROR(VLOOKUP(AL273,'Listas Ley Transparencia'!$H$3:$M$17,2,0)),"",VLOOKUP(AL273,'Listas Ley Transparencia'!$H$3:$M$17,2,0))</f>
        <v>Información exceptuada por daño de derechos a personas naturales o jurídicas. Artículo 18 Ley 1712 de 2014</v>
      </c>
      <c r="AO273" s="275" t="str">
        <f>IF(ISERROR(VLOOKUP(AL273,'Listas Ley Transparencia'!$H$3:$M$17,3,0)),"",VLOOKUP(AL273,'Listas Ley Transparencia'!$H$3:$M$17,3,0))</f>
        <v>Los secretos comerciales, industriales y profesionales, así como los estipulados en el parágrafo del Artículo 77 de la Ley 1474 de 2011</v>
      </c>
      <c r="AP273" s="275" t="str">
        <f>IF(ISERROR(VLOOKUP(AL273,'Listas Ley Transparencia'!$H$3:$M$17,4,0)),"",VLOOKUP(AL273,'Listas Ley Transparencia'!$H$3:$M$17,4,0))</f>
        <v>Pública Clasificada</v>
      </c>
      <c r="AQ273" s="276" t="str">
        <f>IF(ISERROR(VLOOKUP(AL273,'Listas Ley Transparencia'!$H$3:$M$17,6,0)),"",VLOOKUP(AL273,'Listas Ley Transparencia'!$H$3:$M$17,6,0))</f>
        <v>Ilimitada</v>
      </c>
      <c r="AR273" s="265" t="s">
        <v>210</v>
      </c>
      <c r="AS273" s="251" t="s">
        <v>1466</v>
      </c>
      <c r="AT273" s="266" t="s">
        <v>250</v>
      </c>
      <c r="AU273" s="266" t="s">
        <v>167</v>
      </c>
      <c r="AV273" s="242"/>
      <c r="AW273" s="281" t="s">
        <v>213</v>
      </c>
      <c r="AX273" s="282" t="s">
        <v>213</v>
      </c>
      <c r="AY273" s="283" t="s">
        <v>213</v>
      </c>
      <c r="AZ273" s="283" t="s">
        <v>213</v>
      </c>
      <c r="BA273" s="284" t="s">
        <v>213</v>
      </c>
    </row>
    <row r="274" spans="1:53" ht="93" customHeight="1" x14ac:dyDescent="0.3">
      <c r="A274" s="243">
        <v>268</v>
      </c>
      <c r="B274" s="244" t="s">
        <v>1532</v>
      </c>
      <c r="C274" s="244" t="s">
        <v>480</v>
      </c>
      <c r="D274" s="246" t="s">
        <v>1561</v>
      </c>
      <c r="E274" s="254" t="s">
        <v>738</v>
      </c>
      <c r="F274" s="244" t="s">
        <v>480</v>
      </c>
      <c r="G274" s="244">
        <v>2023</v>
      </c>
      <c r="H274" s="244" t="s">
        <v>1537</v>
      </c>
      <c r="I274" s="380" t="s">
        <v>1537</v>
      </c>
      <c r="J274" s="258" t="s">
        <v>1537</v>
      </c>
      <c r="K274" s="247" t="s">
        <v>480</v>
      </c>
      <c r="L274" s="248" t="s">
        <v>480</v>
      </c>
      <c r="M274" s="292" t="s">
        <v>270</v>
      </c>
      <c r="N274" s="263" t="s">
        <v>278</v>
      </c>
      <c r="O274" s="262">
        <v>1</v>
      </c>
      <c r="P274" s="263" t="s">
        <v>265</v>
      </c>
      <c r="Q274" s="262">
        <v>1</v>
      </c>
      <c r="R274" s="263" t="s">
        <v>265</v>
      </c>
      <c r="S274" s="262">
        <v>1</v>
      </c>
      <c r="T274" s="264">
        <v>1</v>
      </c>
      <c r="U274" s="263" t="s">
        <v>265</v>
      </c>
      <c r="V274" s="249" t="s">
        <v>480</v>
      </c>
      <c r="W274" s="250" t="s">
        <v>200</v>
      </c>
      <c r="X274" s="251" t="s">
        <v>200</v>
      </c>
      <c r="Y274" s="251" t="s">
        <v>200</v>
      </c>
      <c r="Z274" s="251" t="s">
        <v>200</v>
      </c>
      <c r="AA274" s="251" t="s">
        <v>200</v>
      </c>
      <c r="AB274" s="242" t="s">
        <v>200</v>
      </c>
      <c r="AC274" s="268" t="s">
        <v>200</v>
      </c>
      <c r="AD274" s="268" t="s">
        <v>200</v>
      </c>
      <c r="AE274" s="268" t="s">
        <v>244</v>
      </c>
      <c r="AF274" s="268" t="s">
        <v>207</v>
      </c>
      <c r="AG274" s="268" t="s">
        <v>1332</v>
      </c>
      <c r="AH274" s="271" t="s">
        <v>260</v>
      </c>
      <c r="AI274" s="294" t="s">
        <v>1537</v>
      </c>
      <c r="AJ274" s="271" t="s">
        <v>260</v>
      </c>
      <c r="AK274" s="294" t="s">
        <v>1537</v>
      </c>
      <c r="AL274" s="268" t="s">
        <v>257</v>
      </c>
      <c r="AM274" s="252" t="s">
        <v>480</v>
      </c>
      <c r="AN274" s="274" t="str">
        <f>IF(ISERROR(VLOOKUP(AL274,'Listas Ley Transparencia'!$H$3:$M$17,2,0)),"",VLOOKUP(AL274,'Listas Ley Transparencia'!$H$3:$M$17,2,0))</f>
        <v>Información pública y de conocimiento general</v>
      </c>
      <c r="AO274" s="275" t="str">
        <f>IF(ISERROR(VLOOKUP(AL274,'Listas Ley Transparencia'!$H$3:$M$17,3,0)),"",VLOOKUP(AL274,'Listas Ley Transparencia'!$H$3:$M$17,3,0))</f>
        <v>Información pública y de conocimiento general</v>
      </c>
      <c r="AP274" s="275" t="str">
        <f>IF(ISERROR(VLOOKUP(AL274,'Listas Ley Transparencia'!$H$3:$M$17,4,0)),"",VLOOKUP(AL274,'Listas Ley Transparencia'!$H$3:$M$17,4,0))</f>
        <v>Pública</v>
      </c>
      <c r="AQ274" s="276" t="str">
        <f>IF(ISERROR(VLOOKUP(AL274,'Listas Ley Transparencia'!$H$3:$M$17,6,0)),"",VLOOKUP(AL274,'Listas Ley Transparencia'!$H$3:$M$17,6,0))</f>
        <v>No Aplica</v>
      </c>
      <c r="AR274" s="265" t="s">
        <v>200</v>
      </c>
      <c r="AS274" s="251" t="s">
        <v>480</v>
      </c>
      <c r="AT274" s="266" t="s">
        <v>250</v>
      </c>
      <c r="AU274" s="266" t="s">
        <v>200</v>
      </c>
      <c r="AV274" s="242"/>
      <c r="AW274" s="281" t="s">
        <v>200</v>
      </c>
      <c r="AX274" s="282" t="s">
        <v>213</v>
      </c>
      <c r="AY274" s="283" t="s">
        <v>213</v>
      </c>
      <c r="AZ274" s="283" t="s">
        <v>213</v>
      </c>
      <c r="BA274" s="284" t="s">
        <v>213</v>
      </c>
    </row>
    <row r="275" spans="1:53" ht="93" customHeight="1" x14ac:dyDescent="0.3">
      <c r="A275" s="243">
        <v>269</v>
      </c>
      <c r="B275" s="246" t="s">
        <v>1564</v>
      </c>
      <c r="C275" s="246" t="s">
        <v>480</v>
      </c>
      <c r="D275" s="246" t="s">
        <v>1565</v>
      </c>
      <c r="E275" s="245" t="s">
        <v>1566</v>
      </c>
      <c r="F275" s="244" t="s">
        <v>480</v>
      </c>
      <c r="G275" s="244">
        <v>2023</v>
      </c>
      <c r="H275" s="244" t="s">
        <v>868</v>
      </c>
      <c r="I275" s="246" t="s">
        <v>868</v>
      </c>
      <c r="J275" s="246" t="s">
        <v>1567</v>
      </c>
      <c r="K275" s="256" t="s">
        <v>1565</v>
      </c>
      <c r="L275" s="248" t="s">
        <v>480</v>
      </c>
      <c r="M275" s="292" t="s">
        <v>169</v>
      </c>
      <c r="N275" s="261" t="s">
        <v>278</v>
      </c>
      <c r="O275" s="262">
        <v>1</v>
      </c>
      <c r="P275" s="261" t="s">
        <v>264</v>
      </c>
      <c r="Q275" s="262">
        <v>3</v>
      </c>
      <c r="R275" s="261" t="s">
        <v>264</v>
      </c>
      <c r="S275" s="262">
        <v>3</v>
      </c>
      <c r="T275" s="262">
        <v>3</v>
      </c>
      <c r="U275" s="261" t="s">
        <v>264</v>
      </c>
      <c r="V275" s="237" t="s">
        <v>1568</v>
      </c>
      <c r="W275" s="250" t="s">
        <v>204</v>
      </c>
      <c r="X275" s="251" t="s">
        <v>213</v>
      </c>
      <c r="Y275" s="251" t="s">
        <v>213</v>
      </c>
      <c r="Z275" s="251" t="s">
        <v>204</v>
      </c>
      <c r="AA275" s="251" t="s">
        <v>204</v>
      </c>
      <c r="AB275" s="242" t="s">
        <v>284</v>
      </c>
      <c r="AC275" s="268" t="s">
        <v>194</v>
      </c>
      <c r="AD275" s="268" t="s">
        <v>222</v>
      </c>
      <c r="AE275" s="268" t="s">
        <v>221</v>
      </c>
      <c r="AF275" s="268" t="s">
        <v>207</v>
      </c>
      <c r="AG275" s="271">
        <v>44562</v>
      </c>
      <c r="AH275" s="271" t="s">
        <v>260</v>
      </c>
      <c r="AI275" s="293" t="s">
        <v>1569</v>
      </c>
      <c r="AJ275" s="271" t="s">
        <v>260</v>
      </c>
      <c r="AK275" s="331" t="s">
        <v>1567</v>
      </c>
      <c r="AL275" s="268" t="s">
        <v>257</v>
      </c>
      <c r="AM275" s="252" t="s">
        <v>480</v>
      </c>
      <c r="AN275" s="274" t="str">
        <f>IF(ISERROR(VLOOKUP(AL275,'Listas Ley Transparencia'!$H$3:$M$17,2,0)),"",VLOOKUP(AL275,'Listas Ley Transparencia'!$H$3:$M$17,2,0))</f>
        <v>Información pública y de conocimiento general</v>
      </c>
      <c r="AO275" s="275" t="str">
        <f>IF(ISERROR(VLOOKUP(AL275,'Listas Ley Transparencia'!$H$3:$M$17,3,0)),"",VLOOKUP(AL275,'Listas Ley Transparencia'!$H$3:$M$17,3,0))</f>
        <v>Información pública y de conocimiento general</v>
      </c>
      <c r="AP275" s="275" t="str">
        <f>IF(ISERROR(VLOOKUP(AL275,'Listas Ley Transparencia'!$H$3:$M$17,4,0)),"",VLOOKUP(AL275,'Listas Ley Transparencia'!$H$3:$M$17,4,0))</f>
        <v>Pública</v>
      </c>
      <c r="AQ275" s="276" t="str">
        <f>IF(ISERROR(VLOOKUP(AL275,'Listas Ley Transparencia'!$H$3:$M$17,6,0)),"",VLOOKUP(AL275,'Listas Ley Transparencia'!$H$3:$M$17,6,0))</f>
        <v>No Aplica</v>
      </c>
      <c r="AR275" s="265" t="s">
        <v>200</v>
      </c>
      <c r="AS275" s="253" t="s">
        <v>480</v>
      </c>
      <c r="AT275" s="266" t="s">
        <v>250</v>
      </c>
      <c r="AU275" s="266" t="s">
        <v>231</v>
      </c>
      <c r="AV275" s="251"/>
      <c r="AW275" s="281" t="s">
        <v>213</v>
      </c>
      <c r="AX275" s="282" t="s">
        <v>213</v>
      </c>
      <c r="AY275" s="283" t="s">
        <v>213</v>
      </c>
      <c r="AZ275" s="283" t="s">
        <v>213</v>
      </c>
      <c r="BA275" s="284" t="str">
        <f t="shared" ref="BA275:BA290" si="7">IF(OR(AX275="Si",AY275="Si",AZ275="Si"),"Si","No")</f>
        <v>No</v>
      </c>
    </row>
    <row r="276" spans="1:53" ht="93" customHeight="1" x14ac:dyDescent="0.3">
      <c r="A276" s="243">
        <v>270</v>
      </c>
      <c r="B276" s="246" t="s">
        <v>1564</v>
      </c>
      <c r="C276" s="246" t="s">
        <v>1570</v>
      </c>
      <c r="D276" s="246" t="s">
        <v>1571</v>
      </c>
      <c r="E276" s="245" t="s">
        <v>1572</v>
      </c>
      <c r="F276" s="244" t="s">
        <v>1573</v>
      </c>
      <c r="G276" s="244">
        <v>2023</v>
      </c>
      <c r="H276" s="244" t="s">
        <v>915</v>
      </c>
      <c r="I276" s="246" t="s">
        <v>1574</v>
      </c>
      <c r="J276" s="246" t="s">
        <v>1567</v>
      </c>
      <c r="K276" s="256" t="s">
        <v>535</v>
      </c>
      <c r="L276" s="248" t="s">
        <v>1571</v>
      </c>
      <c r="M276" s="292" t="s">
        <v>169</v>
      </c>
      <c r="N276" s="263" t="s">
        <v>278</v>
      </c>
      <c r="O276" s="262">
        <v>1</v>
      </c>
      <c r="P276" s="263" t="s">
        <v>264</v>
      </c>
      <c r="Q276" s="262">
        <v>3</v>
      </c>
      <c r="R276" s="263" t="s">
        <v>264</v>
      </c>
      <c r="S276" s="262">
        <v>3</v>
      </c>
      <c r="T276" s="264">
        <v>3</v>
      </c>
      <c r="U276" s="261" t="s">
        <v>264</v>
      </c>
      <c r="V276" s="249" t="s">
        <v>1575</v>
      </c>
      <c r="W276" s="250" t="s">
        <v>213</v>
      </c>
      <c r="X276" s="251" t="s">
        <v>213</v>
      </c>
      <c r="Y276" s="251" t="s">
        <v>213</v>
      </c>
      <c r="Z276" s="251" t="s">
        <v>213</v>
      </c>
      <c r="AA276" s="251" t="s">
        <v>213</v>
      </c>
      <c r="AB276" s="242" t="s">
        <v>282</v>
      </c>
      <c r="AC276" s="268" t="s">
        <v>194</v>
      </c>
      <c r="AD276" s="268" t="s">
        <v>222</v>
      </c>
      <c r="AE276" s="268" t="s">
        <v>221</v>
      </c>
      <c r="AF276" s="268" t="s">
        <v>207</v>
      </c>
      <c r="AG276" s="271">
        <v>44562</v>
      </c>
      <c r="AH276" s="271" t="s">
        <v>260</v>
      </c>
      <c r="AI276" s="293" t="s">
        <v>1569</v>
      </c>
      <c r="AJ276" s="271" t="s">
        <v>260</v>
      </c>
      <c r="AK276" s="331" t="s">
        <v>1567</v>
      </c>
      <c r="AL276" s="268" t="s">
        <v>257</v>
      </c>
      <c r="AM276" s="252" t="s">
        <v>480</v>
      </c>
      <c r="AN276" s="274" t="str">
        <f>IF(ISERROR(VLOOKUP(AL276,'Listas Ley Transparencia'!$H$3:$M$17,2,0)),"",VLOOKUP(AL276,'Listas Ley Transparencia'!$H$3:$M$17,2,0))</f>
        <v>Información pública y de conocimiento general</v>
      </c>
      <c r="AO276" s="275" t="str">
        <f>IF(ISERROR(VLOOKUP(AL276,'Listas Ley Transparencia'!$H$3:$M$17,3,0)),"",VLOOKUP(AL276,'Listas Ley Transparencia'!$H$3:$M$17,3,0))</f>
        <v>Información pública y de conocimiento general</v>
      </c>
      <c r="AP276" s="275" t="str">
        <f>IF(ISERROR(VLOOKUP(AL276,'Listas Ley Transparencia'!$H$3:$M$17,4,0)),"",VLOOKUP(AL276,'Listas Ley Transparencia'!$H$3:$M$17,4,0))</f>
        <v>Pública</v>
      </c>
      <c r="AQ276" s="276" t="str">
        <f>IF(ISERROR(VLOOKUP(AL276,'Listas Ley Transparencia'!$H$3:$M$17,6,0)),"",VLOOKUP(AL276,'Listas Ley Transparencia'!$H$3:$M$17,6,0))</f>
        <v>No Aplica</v>
      </c>
      <c r="AR276" s="265" t="s">
        <v>200</v>
      </c>
      <c r="AS276" s="253" t="s">
        <v>480</v>
      </c>
      <c r="AT276" s="266" t="s">
        <v>250</v>
      </c>
      <c r="AU276" s="266" t="s">
        <v>203</v>
      </c>
      <c r="AV276" s="251"/>
      <c r="AW276" s="281" t="s">
        <v>213</v>
      </c>
      <c r="AX276" s="282" t="s">
        <v>213</v>
      </c>
      <c r="AY276" s="283" t="s">
        <v>213</v>
      </c>
      <c r="AZ276" s="283" t="s">
        <v>213</v>
      </c>
      <c r="BA276" s="284" t="str">
        <f t="shared" si="7"/>
        <v>No</v>
      </c>
    </row>
    <row r="277" spans="1:53" ht="93" customHeight="1" x14ac:dyDescent="0.3">
      <c r="A277" s="243">
        <v>271</v>
      </c>
      <c r="B277" s="246" t="s">
        <v>1564</v>
      </c>
      <c r="C277" s="246" t="s">
        <v>1576</v>
      </c>
      <c r="D277" s="246" t="s">
        <v>1577</v>
      </c>
      <c r="E277" s="245" t="s">
        <v>1578</v>
      </c>
      <c r="F277" s="244" t="s">
        <v>1579</v>
      </c>
      <c r="G277" s="244">
        <v>2023</v>
      </c>
      <c r="H277" s="244" t="s">
        <v>915</v>
      </c>
      <c r="I277" s="246" t="s">
        <v>1574</v>
      </c>
      <c r="J277" s="246" t="s">
        <v>1567</v>
      </c>
      <c r="K277" s="256" t="s">
        <v>535</v>
      </c>
      <c r="L277" s="248" t="s">
        <v>1577</v>
      </c>
      <c r="M277" s="292" t="s">
        <v>169</v>
      </c>
      <c r="N277" s="263" t="s">
        <v>278</v>
      </c>
      <c r="O277" s="262">
        <v>1</v>
      </c>
      <c r="P277" s="263" t="s">
        <v>265</v>
      </c>
      <c r="Q277" s="262">
        <v>1</v>
      </c>
      <c r="R277" s="263" t="s">
        <v>265</v>
      </c>
      <c r="S277" s="262">
        <v>1</v>
      </c>
      <c r="T277" s="264">
        <v>1</v>
      </c>
      <c r="U277" s="261" t="s">
        <v>265</v>
      </c>
      <c r="V277" s="249" t="s">
        <v>480</v>
      </c>
      <c r="W277" s="250" t="s">
        <v>213</v>
      </c>
      <c r="X277" s="251" t="s">
        <v>213</v>
      </c>
      <c r="Y277" s="251" t="s">
        <v>213</v>
      </c>
      <c r="Z277" s="251" t="s">
        <v>213</v>
      </c>
      <c r="AA277" s="251" t="s">
        <v>213</v>
      </c>
      <c r="AB277" s="242" t="s">
        <v>282</v>
      </c>
      <c r="AC277" s="268" t="s">
        <v>194</v>
      </c>
      <c r="AD277" s="268" t="s">
        <v>222</v>
      </c>
      <c r="AE277" s="268" t="s">
        <v>221</v>
      </c>
      <c r="AF277" s="268" t="s">
        <v>207</v>
      </c>
      <c r="AG277" s="271">
        <v>44562</v>
      </c>
      <c r="AH277" s="271" t="s">
        <v>260</v>
      </c>
      <c r="AI277" s="331" t="s">
        <v>1574</v>
      </c>
      <c r="AJ277" s="271" t="s">
        <v>260</v>
      </c>
      <c r="AK277" s="331" t="s">
        <v>1567</v>
      </c>
      <c r="AL277" s="268" t="s">
        <v>257</v>
      </c>
      <c r="AM277" s="252" t="s">
        <v>480</v>
      </c>
      <c r="AN277" s="274" t="str">
        <f>IF(ISERROR(VLOOKUP(AL277,'Listas Ley Transparencia'!$H$3:$M$17,2,0)),"",VLOOKUP(AL277,'Listas Ley Transparencia'!$H$3:$M$17,2,0))</f>
        <v>Información pública y de conocimiento general</v>
      </c>
      <c r="AO277" s="275" t="str">
        <f>IF(ISERROR(VLOOKUP(AL277,'Listas Ley Transparencia'!$H$3:$M$17,3,0)),"",VLOOKUP(AL277,'Listas Ley Transparencia'!$H$3:$M$17,3,0))</f>
        <v>Información pública y de conocimiento general</v>
      </c>
      <c r="AP277" s="275" t="str">
        <f>IF(ISERROR(VLOOKUP(AL277,'Listas Ley Transparencia'!$H$3:$M$17,4,0)),"",VLOOKUP(AL277,'Listas Ley Transparencia'!$H$3:$M$17,4,0))</f>
        <v>Pública</v>
      </c>
      <c r="AQ277" s="276" t="str">
        <f>IF(ISERROR(VLOOKUP(AL277,'Listas Ley Transparencia'!$H$3:$M$17,6,0)),"",VLOOKUP(AL277,'Listas Ley Transparencia'!$H$3:$M$17,6,0))</f>
        <v>No Aplica</v>
      </c>
      <c r="AR277" s="265" t="s">
        <v>200</v>
      </c>
      <c r="AS277" s="253" t="s">
        <v>480</v>
      </c>
      <c r="AT277" s="266" t="s">
        <v>250</v>
      </c>
      <c r="AU277" s="266" t="s">
        <v>203</v>
      </c>
      <c r="AV277" s="251"/>
      <c r="AW277" s="281" t="s">
        <v>213</v>
      </c>
      <c r="AX277" s="282" t="s">
        <v>213</v>
      </c>
      <c r="AY277" s="283" t="s">
        <v>213</v>
      </c>
      <c r="AZ277" s="283" t="s">
        <v>213</v>
      </c>
      <c r="BA277" s="284" t="str">
        <f t="shared" si="7"/>
        <v>No</v>
      </c>
    </row>
    <row r="278" spans="1:53" ht="93" customHeight="1" x14ac:dyDescent="0.3">
      <c r="A278" s="243">
        <v>272</v>
      </c>
      <c r="B278" s="246" t="s">
        <v>1564</v>
      </c>
      <c r="C278" s="244" t="s">
        <v>1580</v>
      </c>
      <c r="D278" s="246" t="s">
        <v>1581</v>
      </c>
      <c r="E278" s="245" t="s">
        <v>1582</v>
      </c>
      <c r="F278" s="244" t="s">
        <v>1583</v>
      </c>
      <c r="G278" s="244">
        <v>2023</v>
      </c>
      <c r="H278" s="244" t="s">
        <v>915</v>
      </c>
      <c r="I278" s="246" t="s">
        <v>1574</v>
      </c>
      <c r="J278" s="246" t="s">
        <v>1567</v>
      </c>
      <c r="K278" s="256" t="s">
        <v>581</v>
      </c>
      <c r="L278" s="257" t="s">
        <v>1581</v>
      </c>
      <c r="M278" s="292" t="s">
        <v>169</v>
      </c>
      <c r="N278" s="263" t="s">
        <v>278</v>
      </c>
      <c r="O278" s="262">
        <v>1</v>
      </c>
      <c r="P278" s="263" t="s">
        <v>265</v>
      </c>
      <c r="Q278" s="262">
        <v>1</v>
      </c>
      <c r="R278" s="263" t="s">
        <v>265</v>
      </c>
      <c r="S278" s="262">
        <v>1</v>
      </c>
      <c r="T278" s="264">
        <v>1</v>
      </c>
      <c r="U278" s="261" t="s">
        <v>265</v>
      </c>
      <c r="V278" s="249" t="s">
        <v>480</v>
      </c>
      <c r="W278" s="250" t="s">
        <v>213</v>
      </c>
      <c r="X278" s="251" t="s">
        <v>213</v>
      </c>
      <c r="Y278" s="251" t="s">
        <v>213</v>
      </c>
      <c r="Z278" s="251" t="s">
        <v>213</v>
      </c>
      <c r="AA278" s="251" t="s">
        <v>213</v>
      </c>
      <c r="AB278" s="242" t="s">
        <v>282</v>
      </c>
      <c r="AC278" s="268" t="s">
        <v>194</v>
      </c>
      <c r="AD278" s="268" t="s">
        <v>222</v>
      </c>
      <c r="AE278" s="268" t="s">
        <v>221</v>
      </c>
      <c r="AF278" s="268" t="s">
        <v>207</v>
      </c>
      <c r="AG278" s="271">
        <v>44562</v>
      </c>
      <c r="AH278" s="271" t="s">
        <v>260</v>
      </c>
      <c r="AI278" s="331" t="s">
        <v>1574</v>
      </c>
      <c r="AJ278" s="271" t="s">
        <v>260</v>
      </c>
      <c r="AK278" s="331" t="s">
        <v>1567</v>
      </c>
      <c r="AL278" s="268" t="s">
        <v>257</v>
      </c>
      <c r="AM278" s="252" t="s">
        <v>480</v>
      </c>
      <c r="AN278" s="274" t="str">
        <f>IF(ISERROR(VLOOKUP(AL278,'Listas Ley Transparencia'!$H$3:$M$17,2,0)),"",VLOOKUP(AL278,'Listas Ley Transparencia'!$H$3:$M$17,2,0))</f>
        <v>Información pública y de conocimiento general</v>
      </c>
      <c r="AO278" s="275" t="str">
        <f>IF(ISERROR(VLOOKUP(AL278,'Listas Ley Transparencia'!$H$3:$M$17,3,0)),"",VLOOKUP(AL278,'Listas Ley Transparencia'!$H$3:$M$17,3,0))</f>
        <v>Información pública y de conocimiento general</v>
      </c>
      <c r="AP278" s="275" t="str">
        <f>IF(ISERROR(VLOOKUP(AL278,'Listas Ley Transparencia'!$H$3:$M$17,4,0)),"",VLOOKUP(AL278,'Listas Ley Transparencia'!$H$3:$M$17,4,0))</f>
        <v>Pública</v>
      </c>
      <c r="AQ278" s="276" t="str">
        <f>IF(ISERROR(VLOOKUP(AL278,'Listas Ley Transparencia'!$H$3:$M$17,6,0)),"",VLOOKUP(AL278,'Listas Ley Transparencia'!$H$3:$M$17,6,0))</f>
        <v>No Aplica</v>
      </c>
      <c r="AR278" s="265" t="s">
        <v>200</v>
      </c>
      <c r="AS278" s="253" t="s">
        <v>480</v>
      </c>
      <c r="AT278" s="266" t="s">
        <v>250</v>
      </c>
      <c r="AU278" s="266" t="s">
        <v>203</v>
      </c>
      <c r="AV278" s="251"/>
      <c r="AW278" s="281" t="s">
        <v>213</v>
      </c>
      <c r="AX278" s="282" t="s">
        <v>213</v>
      </c>
      <c r="AY278" s="283" t="s">
        <v>213</v>
      </c>
      <c r="AZ278" s="283" t="s">
        <v>213</v>
      </c>
      <c r="BA278" s="284" t="str">
        <f t="shared" si="7"/>
        <v>No</v>
      </c>
    </row>
    <row r="279" spans="1:53" ht="93" customHeight="1" x14ac:dyDescent="0.3">
      <c r="A279" s="243">
        <v>273</v>
      </c>
      <c r="B279" s="246" t="s">
        <v>1564</v>
      </c>
      <c r="C279" s="244" t="s">
        <v>1584</v>
      </c>
      <c r="D279" s="244" t="s">
        <v>1585</v>
      </c>
      <c r="E279" s="245" t="s">
        <v>1586</v>
      </c>
      <c r="F279" s="244" t="s">
        <v>1587</v>
      </c>
      <c r="G279" s="244">
        <v>2023</v>
      </c>
      <c r="H279" s="244" t="s">
        <v>915</v>
      </c>
      <c r="I279" s="246" t="s">
        <v>1574</v>
      </c>
      <c r="J279" s="246" t="s">
        <v>1567</v>
      </c>
      <c r="K279" s="256" t="s">
        <v>581</v>
      </c>
      <c r="L279" s="257" t="s">
        <v>1585</v>
      </c>
      <c r="M279" s="292" t="s">
        <v>169</v>
      </c>
      <c r="N279" s="263" t="s">
        <v>278</v>
      </c>
      <c r="O279" s="262">
        <v>1</v>
      </c>
      <c r="P279" s="263" t="s">
        <v>265</v>
      </c>
      <c r="Q279" s="262">
        <v>1</v>
      </c>
      <c r="R279" s="263" t="s">
        <v>265</v>
      </c>
      <c r="S279" s="262">
        <v>1</v>
      </c>
      <c r="T279" s="264">
        <v>1</v>
      </c>
      <c r="U279" s="263" t="s">
        <v>265</v>
      </c>
      <c r="V279" s="249" t="s">
        <v>480</v>
      </c>
      <c r="W279" s="250" t="s">
        <v>213</v>
      </c>
      <c r="X279" s="251" t="s">
        <v>213</v>
      </c>
      <c r="Y279" s="251" t="s">
        <v>213</v>
      </c>
      <c r="Z279" s="251" t="s">
        <v>213</v>
      </c>
      <c r="AA279" s="251" t="s">
        <v>213</v>
      </c>
      <c r="AB279" s="242" t="s">
        <v>282</v>
      </c>
      <c r="AC279" s="268" t="s">
        <v>194</v>
      </c>
      <c r="AD279" s="268" t="s">
        <v>222</v>
      </c>
      <c r="AE279" s="268" t="s">
        <v>221</v>
      </c>
      <c r="AF279" s="268" t="s">
        <v>207</v>
      </c>
      <c r="AG279" s="271">
        <v>44562</v>
      </c>
      <c r="AH279" s="271" t="s">
        <v>260</v>
      </c>
      <c r="AI279" s="331" t="s">
        <v>1574</v>
      </c>
      <c r="AJ279" s="271" t="s">
        <v>260</v>
      </c>
      <c r="AK279" s="331" t="s">
        <v>1567</v>
      </c>
      <c r="AL279" s="268" t="s">
        <v>257</v>
      </c>
      <c r="AM279" s="252" t="s">
        <v>480</v>
      </c>
      <c r="AN279" s="274" t="str">
        <f>IF(ISERROR(VLOOKUP(AL279,'Listas Ley Transparencia'!$H$3:$M$17,2,0)),"",VLOOKUP(AL279,'Listas Ley Transparencia'!$H$3:$M$17,2,0))</f>
        <v>Información pública y de conocimiento general</v>
      </c>
      <c r="AO279" s="275" t="str">
        <f>IF(ISERROR(VLOOKUP(AL279,'Listas Ley Transparencia'!$H$3:$M$17,3,0)),"",VLOOKUP(AL279,'Listas Ley Transparencia'!$H$3:$M$17,3,0))</f>
        <v>Información pública y de conocimiento general</v>
      </c>
      <c r="AP279" s="275" t="str">
        <f>IF(ISERROR(VLOOKUP(AL279,'Listas Ley Transparencia'!$H$3:$M$17,4,0)),"",VLOOKUP(AL279,'Listas Ley Transparencia'!$H$3:$M$17,4,0))</f>
        <v>Pública</v>
      </c>
      <c r="AQ279" s="276" t="str">
        <f>IF(ISERROR(VLOOKUP(AL279,'Listas Ley Transparencia'!$H$3:$M$17,6,0)),"",VLOOKUP(AL279,'Listas Ley Transparencia'!$H$3:$M$17,6,0))</f>
        <v>No Aplica</v>
      </c>
      <c r="AR279" s="265" t="s">
        <v>200</v>
      </c>
      <c r="AS279" s="253" t="s">
        <v>480</v>
      </c>
      <c r="AT279" s="253" t="s">
        <v>250</v>
      </c>
      <c r="AU279" s="253" t="s">
        <v>203</v>
      </c>
      <c r="AV279" s="253"/>
      <c r="AW279" s="281" t="s">
        <v>213</v>
      </c>
      <c r="AX279" s="282" t="s">
        <v>213</v>
      </c>
      <c r="AY279" s="283" t="s">
        <v>213</v>
      </c>
      <c r="AZ279" s="283" t="s">
        <v>213</v>
      </c>
      <c r="BA279" s="284" t="str">
        <f t="shared" si="7"/>
        <v>No</v>
      </c>
    </row>
    <row r="280" spans="1:53" ht="93" customHeight="1" x14ac:dyDescent="0.3">
      <c r="A280" s="243">
        <v>274</v>
      </c>
      <c r="B280" s="246" t="s">
        <v>1564</v>
      </c>
      <c r="C280" s="246" t="s">
        <v>1588</v>
      </c>
      <c r="D280" s="246" t="s">
        <v>1589</v>
      </c>
      <c r="E280" s="254" t="s">
        <v>1590</v>
      </c>
      <c r="F280" s="244" t="s">
        <v>1591</v>
      </c>
      <c r="G280" s="244">
        <v>2023</v>
      </c>
      <c r="H280" s="244" t="s">
        <v>915</v>
      </c>
      <c r="I280" s="246" t="s">
        <v>1574</v>
      </c>
      <c r="J280" s="246" t="s">
        <v>1567</v>
      </c>
      <c r="K280" s="256" t="s">
        <v>581</v>
      </c>
      <c r="L280" s="248" t="s">
        <v>1589</v>
      </c>
      <c r="M280" s="292" t="s">
        <v>169</v>
      </c>
      <c r="N280" s="263" t="s">
        <v>278</v>
      </c>
      <c r="O280" s="262">
        <v>1</v>
      </c>
      <c r="P280" s="263" t="s">
        <v>265</v>
      </c>
      <c r="Q280" s="262">
        <v>1</v>
      </c>
      <c r="R280" s="263" t="s">
        <v>265</v>
      </c>
      <c r="S280" s="262">
        <v>1</v>
      </c>
      <c r="T280" s="264">
        <v>1</v>
      </c>
      <c r="U280" s="263" t="s">
        <v>265</v>
      </c>
      <c r="V280" s="249" t="s">
        <v>480</v>
      </c>
      <c r="W280" s="250" t="s">
        <v>213</v>
      </c>
      <c r="X280" s="251" t="s">
        <v>213</v>
      </c>
      <c r="Y280" s="251" t="s">
        <v>213</v>
      </c>
      <c r="Z280" s="251" t="s">
        <v>213</v>
      </c>
      <c r="AA280" s="251" t="s">
        <v>213</v>
      </c>
      <c r="AB280" s="242" t="s">
        <v>282</v>
      </c>
      <c r="AC280" s="268" t="s">
        <v>194</v>
      </c>
      <c r="AD280" s="268" t="s">
        <v>222</v>
      </c>
      <c r="AE280" s="268" t="s">
        <v>221</v>
      </c>
      <c r="AF280" s="268" t="s">
        <v>207</v>
      </c>
      <c r="AG280" s="271">
        <v>44562</v>
      </c>
      <c r="AH280" s="271" t="s">
        <v>260</v>
      </c>
      <c r="AI280" s="331" t="s">
        <v>1574</v>
      </c>
      <c r="AJ280" s="271" t="s">
        <v>260</v>
      </c>
      <c r="AK280" s="331" t="s">
        <v>1567</v>
      </c>
      <c r="AL280" s="268" t="s">
        <v>257</v>
      </c>
      <c r="AM280" s="252" t="s">
        <v>480</v>
      </c>
      <c r="AN280" s="274" t="str">
        <f>IF(ISERROR(VLOOKUP(AL280,'Listas Ley Transparencia'!$H$3:$M$17,2,0)),"",VLOOKUP(AL280,'Listas Ley Transparencia'!$H$3:$M$17,2,0))</f>
        <v>Información pública y de conocimiento general</v>
      </c>
      <c r="AO280" s="275" t="str">
        <f>IF(ISERROR(VLOOKUP(AL280,'Listas Ley Transparencia'!$H$3:$M$17,3,0)),"",VLOOKUP(AL280,'Listas Ley Transparencia'!$H$3:$M$17,3,0))</f>
        <v>Información pública y de conocimiento general</v>
      </c>
      <c r="AP280" s="275" t="str">
        <f>IF(ISERROR(VLOOKUP(AL280,'Listas Ley Transparencia'!$H$3:$M$17,4,0)),"",VLOOKUP(AL280,'Listas Ley Transparencia'!$H$3:$M$17,4,0))</f>
        <v>Pública</v>
      </c>
      <c r="AQ280" s="276" t="str">
        <f>IF(ISERROR(VLOOKUP(AL280,'Listas Ley Transparencia'!$H$3:$M$17,6,0)),"",VLOOKUP(AL280,'Listas Ley Transparencia'!$H$3:$M$17,6,0))</f>
        <v>No Aplica</v>
      </c>
      <c r="AR280" s="265" t="s">
        <v>200</v>
      </c>
      <c r="AS280" s="253" t="s">
        <v>480</v>
      </c>
      <c r="AT280" s="266" t="s">
        <v>250</v>
      </c>
      <c r="AU280" s="266" t="s">
        <v>203</v>
      </c>
      <c r="AV280" s="251"/>
      <c r="AW280" s="281" t="s">
        <v>213</v>
      </c>
      <c r="AX280" s="282" t="s">
        <v>213</v>
      </c>
      <c r="AY280" s="283" t="s">
        <v>213</v>
      </c>
      <c r="AZ280" s="283" t="s">
        <v>213</v>
      </c>
      <c r="BA280" s="284" t="str">
        <f t="shared" si="7"/>
        <v>No</v>
      </c>
    </row>
    <row r="281" spans="1:53" ht="93" customHeight="1" x14ac:dyDescent="0.3">
      <c r="A281" s="243">
        <v>275</v>
      </c>
      <c r="B281" s="246" t="s">
        <v>1564</v>
      </c>
      <c r="C281" s="246" t="s">
        <v>1592</v>
      </c>
      <c r="D281" s="246" t="s">
        <v>1593</v>
      </c>
      <c r="E281" s="254" t="s">
        <v>1594</v>
      </c>
      <c r="F281" s="244" t="s">
        <v>1579</v>
      </c>
      <c r="G281" s="244">
        <v>2023</v>
      </c>
      <c r="H281" s="244" t="s">
        <v>915</v>
      </c>
      <c r="I281" s="246" t="s">
        <v>1574</v>
      </c>
      <c r="J281" s="246" t="s">
        <v>1567</v>
      </c>
      <c r="K281" s="256" t="s">
        <v>581</v>
      </c>
      <c r="L281" s="248" t="s">
        <v>1593</v>
      </c>
      <c r="M281" s="292" t="s">
        <v>169</v>
      </c>
      <c r="N281" s="263" t="s">
        <v>278</v>
      </c>
      <c r="O281" s="262">
        <v>1</v>
      </c>
      <c r="P281" s="263" t="s">
        <v>264</v>
      </c>
      <c r="Q281" s="262">
        <v>3</v>
      </c>
      <c r="R281" s="263" t="s">
        <v>264</v>
      </c>
      <c r="S281" s="262">
        <v>3</v>
      </c>
      <c r="T281" s="264">
        <v>3</v>
      </c>
      <c r="U281" s="263" t="s">
        <v>264</v>
      </c>
      <c r="V281" s="249" t="s">
        <v>1595</v>
      </c>
      <c r="W281" s="250" t="s">
        <v>213</v>
      </c>
      <c r="X281" s="251" t="s">
        <v>213</v>
      </c>
      <c r="Y281" s="251" t="s">
        <v>213</v>
      </c>
      <c r="Z281" s="251" t="s">
        <v>213</v>
      </c>
      <c r="AA281" s="251" t="s">
        <v>213</v>
      </c>
      <c r="AB281" s="242" t="s">
        <v>282</v>
      </c>
      <c r="AC281" s="268" t="s">
        <v>194</v>
      </c>
      <c r="AD281" s="268" t="s">
        <v>222</v>
      </c>
      <c r="AE281" s="268" t="s">
        <v>221</v>
      </c>
      <c r="AF281" s="268" t="s">
        <v>207</v>
      </c>
      <c r="AG281" s="271">
        <v>44562</v>
      </c>
      <c r="AH281" s="271" t="s">
        <v>260</v>
      </c>
      <c r="AI281" s="331" t="s">
        <v>1574</v>
      </c>
      <c r="AJ281" s="271" t="s">
        <v>260</v>
      </c>
      <c r="AK281" s="331" t="s">
        <v>1567</v>
      </c>
      <c r="AL281" s="268" t="s">
        <v>257</v>
      </c>
      <c r="AM281" s="252" t="s">
        <v>480</v>
      </c>
      <c r="AN281" s="274" t="str">
        <f>IF(ISERROR(VLOOKUP(AL281,'Listas Ley Transparencia'!$H$3:$M$17,2,0)),"",VLOOKUP(AL281,'Listas Ley Transparencia'!$H$3:$M$17,2,0))</f>
        <v>Información pública y de conocimiento general</v>
      </c>
      <c r="AO281" s="275" t="str">
        <f>IF(ISERROR(VLOOKUP(AL281,'Listas Ley Transparencia'!$H$3:$M$17,3,0)),"",VLOOKUP(AL281,'Listas Ley Transparencia'!$H$3:$M$17,3,0))</f>
        <v>Información pública y de conocimiento general</v>
      </c>
      <c r="AP281" s="275" t="str">
        <f>IF(ISERROR(VLOOKUP(AL281,'Listas Ley Transparencia'!$H$3:$M$17,4,0)),"",VLOOKUP(AL281,'Listas Ley Transparencia'!$H$3:$M$17,4,0))</f>
        <v>Pública</v>
      </c>
      <c r="AQ281" s="276" t="str">
        <f>IF(ISERROR(VLOOKUP(AL281,'Listas Ley Transparencia'!$H$3:$M$17,6,0)),"",VLOOKUP(AL281,'Listas Ley Transparencia'!$H$3:$M$17,6,0))</f>
        <v>No Aplica</v>
      </c>
      <c r="AR281" s="265" t="s">
        <v>200</v>
      </c>
      <c r="AS281" s="251" t="s">
        <v>480</v>
      </c>
      <c r="AT281" s="266" t="s">
        <v>250</v>
      </c>
      <c r="AU281" s="266" t="s">
        <v>203</v>
      </c>
      <c r="AV281" s="251"/>
      <c r="AW281" s="281" t="s">
        <v>213</v>
      </c>
      <c r="AX281" s="282" t="s">
        <v>213</v>
      </c>
      <c r="AY281" s="283" t="s">
        <v>213</v>
      </c>
      <c r="AZ281" s="283" t="s">
        <v>213</v>
      </c>
      <c r="BA281" s="284" t="str">
        <f t="shared" si="7"/>
        <v>No</v>
      </c>
    </row>
    <row r="282" spans="1:53" ht="93" customHeight="1" x14ac:dyDescent="0.3">
      <c r="A282" s="243">
        <v>276</v>
      </c>
      <c r="B282" s="246" t="s">
        <v>1564</v>
      </c>
      <c r="C282" s="246" t="s">
        <v>480</v>
      </c>
      <c r="D282" s="246" t="s">
        <v>1596</v>
      </c>
      <c r="E282" s="246" t="s">
        <v>1597</v>
      </c>
      <c r="F282" s="246" t="s">
        <v>480</v>
      </c>
      <c r="G282" s="244">
        <v>2023</v>
      </c>
      <c r="H282" s="244" t="s">
        <v>1598</v>
      </c>
      <c r="I282" s="246" t="s">
        <v>1574</v>
      </c>
      <c r="J282" s="246" t="s">
        <v>1574</v>
      </c>
      <c r="K282" s="247" t="s">
        <v>480</v>
      </c>
      <c r="L282" s="248" t="s">
        <v>480</v>
      </c>
      <c r="M282" s="292" t="s">
        <v>270</v>
      </c>
      <c r="N282" s="263" t="s">
        <v>278</v>
      </c>
      <c r="O282" s="262">
        <v>1</v>
      </c>
      <c r="P282" s="263" t="s">
        <v>264</v>
      </c>
      <c r="Q282" s="262">
        <v>3</v>
      </c>
      <c r="R282" s="263" t="s">
        <v>264</v>
      </c>
      <c r="S282" s="262">
        <v>3</v>
      </c>
      <c r="T282" s="264">
        <v>3</v>
      </c>
      <c r="U282" s="263" t="s">
        <v>264</v>
      </c>
      <c r="V282" s="249" t="s">
        <v>480</v>
      </c>
      <c r="W282" s="250" t="s">
        <v>200</v>
      </c>
      <c r="X282" s="251" t="s">
        <v>200</v>
      </c>
      <c r="Y282" s="251" t="s">
        <v>200</v>
      </c>
      <c r="Z282" s="251" t="s">
        <v>200</v>
      </c>
      <c r="AA282" s="251" t="s">
        <v>200</v>
      </c>
      <c r="AB282" s="242" t="s">
        <v>200</v>
      </c>
      <c r="AC282" s="268" t="s">
        <v>200</v>
      </c>
      <c r="AD282" s="268" t="s">
        <v>200</v>
      </c>
      <c r="AE282" s="268" t="s">
        <v>244</v>
      </c>
      <c r="AF282" s="268" t="s">
        <v>200</v>
      </c>
      <c r="AG282" s="271" t="s">
        <v>1599</v>
      </c>
      <c r="AH282" s="271" t="s">
        <v>260</v>
      </c>
      <c r="AI282" s="293" t="s">
        <v>1574</v>
      </c>
      <c r="AJ282" s="271" t="s">
        <v>260</v>
      </c>
      <c r="AK282" s="294" t="s">
        <v>1574</v>
      </c>
      <c r="AL282" s="268" t="s">
        <v>257</v>
      </c>
      <c r="AM282" s="252" t="s">
        <v>480</v>
      </c>
      <c r="AN282" s="274" t="str">
        <f>IF(ISERROR(VLOOKUP(AL282,'Listas Ley Transparencia'!$H$3:$M$17,2,0)),"",VLOOKUP(AL282,'Listas Ley Transparencia'!$H$3:$M$17,2,0))</f>
        <v>Información pública y de conocimiento general</v>
      </c>
      <c r="AO282" s="275" t="str">
        <f>IF(ISERROR(VLOOKUP(AL282,'Listas Ley Transparencia'!$H$3:$M$17,3,0)),"",VLOOKUP(AL282,'Listas Ley Transparencia'!$H$3:$M$17,3,0))</f>
        <v>Información pública y de conocimiento general</v>
      </c>
      <c r="AP282" s="275" t="str">
        <f>IF(ISERROR(VLOOKUP(AL282,'Listas Ley Transparencia'!$H$3:$M$17,4,0)),"",VLOOKUP(AL282,'Listas Ley Transparencia'!$H$3:$M$17,4,0))</f>
        <v>Pública</v>
      </c>
      <c r="AQ282" s="276" t="str">
        <f>IF(ISERROR(VLOOKUP(AL282,'Listas Ley Transparencia'!$H$3:$M$17,6,0)),"",VLOOKUP(AL282,'Listas Ley Transparencia'!$H$3:$M$17,6,0))</f>
        <v>No Aplica</v>
      </c>
      <c r="AR282" s="265" t="s">
        <v>200</v>
      </c>
      <c r="AS282" s="251" t="s">
        <v>480</v>
      </c>
      <c r="AT282" s="266" t="s">
        <v>250</v>
      </c>
      <c r="AU282" s="266" t="s">
        <v>203</v>
      </c>
      <c r="AV282" s="242"/>
      <c r="AW282" s="281" t="s">
        <v>200</v>
      </c>
      <c r="AX282" s="282" t="s">
        <v>213</v>
      </c>
      <c r="AY282" s="283" t="s">
        <v>213</v>
      </c>
      <c r="AZ282" s="283" t="s">
        <v>213</v>
      </c>
      <c r="BA282" s="284" t="str">
        <f t="shared" si="7"/>
        <v>No</v>
      </c>
    </row>
    <row r="283" spans="1:53" ht="93" customHeight="1" x14ac:dyDescent="0.3">
      <c r="A283" s="243">
        <v>277</v>
      </c>
      <c r="B283" s="302" t="s">
        <v>1600</v>
      </c>
      <c r="C283" s="302" t="s">
        <v>1601</v>
      </c>
      <c r="D283" s="302" t="s">
        <v>1602</v>
      </c>
      <c r="E283" s="385" t="s">
        <v>1603</v>
      </c>
      <c r="F283" s="302" t="s">
        <v>1604</v>
      </c>
      <c r="G283" s="302">
        <v>2023</v>
      </c>
      <c r="H283" s="302" t="s">
        <v>1605</v>
      </c>
      <c r="I283" s="302" t="s">
        <v>1196</v>
      </c>
      <c r="J283" s="386" t="s">
        <v>1196</v>
      </c>
      <c r="K283" s="306" t="s">
        <v>1606</v>
      </c>
      <c r="L283" s="307" t="s">
        <v>1607</v>
      </c>
      <c r="M283" s="292" t="s">
        <v>169</v>
      </c>
      <c r="N283" s="261" t="s">
        <v>278</v>
      </c>
      <c r="O283" s="262">
        <v>1</v>
      </c>
      <c r="P283" s="261" t="s">
        <v>265</v>
      </c>
      <c r="Q283" s="262">
        <v>1</v>
      </c>
      <c r="R283" s="261" t="s">
        <v>265</v>
      </c>
      <c r="S283" s="262">
        <v>1</v>
      </c>
      <c r="T283" s="262">
        <v>1</v>
      </c>
      <c r="U283" s="261" t="s">
        <v>265</v>
      </c>
      <c r="V283" s="237" t="s">
        <v>480</v>
      </c>
      <c r="W283" s="250" t="s">
        <v>213</v>
      </c>
      <c r="X283" s="251" t="s">
        <v>213</v>
      </c>
      <c r="Y283" s="251" t="s">
        <v>213</v>
      </c>
      <c r="Z283" s="251" t="s">
        <v>213</v>
      </c>
      <c r="AA283" s="251" t="s">
        <v>213</v>
      </c>
      <c r="AB283" s="242" t="s">
        <v>200</v>
      </c>
      <c r="AC283" s="268" t="s">
        <v>194</v>
      </c>
      <c r="AD283" s="268" t="s">
        <v>214</v>
      </c>
      <c r="AE283" s="387" t="s">
        <v>215</v>
      </c>
      <c r="AF283" s="268" t="s">
        <v>207</v>
      </c>
      <c r="AG283" s="271">
        <v>44713</v>
      </c>
      <c r="AH283" s="271" t="s">
        <v>391</v>
      </c>
      <c r="AI283" s="294" t="s">
        <v>480</v>
      </c>
      <c r="AJ283" s="271" t="s">
        <v>391</v>
      </c>
      <c r="AK283" s="293" t="s">
        <v>480</v>
      </c>
      <c r="AL283" s="268" t="s">
        <v>257</v>
      </c>
      <c r="AM283" s="252" t="s">
        <v>480</v>
      </c>
      <c r="AN283" s="274" t="str">
        <f>IF(ISERROR(VLOOKUP(AL283,'Listas Ley Transparencia'!$H$3:$M$17,2,0)),"",VLOOKUP(AL283,'Listas Ley Transparencia'!$H$3:$M$17,2,0))</f>
        <v>Información pública y de conocimiento general</v>
      </c>
      <c r="AO283" s="275" t="str">
        <f>IF(ISERROR(VLOOKUP(AL283,'Listas Ley Transparencia'!$H$3:$M$17,3,0)),"",VLOOKUP(AL283,'Listas Ley Transparencia'!$H$3:$M$17,3,0))</f>
        <v>Información pública y de conocimiento general</v>
      </c>
      <c r="AP283" s="275" t="str">
        <f>IF(ISERROR(VLOOKUP(AL283,'Listas Ley Transparencia'!$H$3:$M$17,4,0)),"",VLOOKUP(AL283,'Listas Ley Transparencia'!$H$3:$M$17,4,0))</f>
        <v>Pública</v>
      </c>
      <c r="AQ283" s="276" t="str">
        <f>IF(ISERROR(VLOOKUP(AL283,'Listas Ley Transparencia'!$H$3:$M$17,6,0)),"",VLOOKUP(AL283,'Listas Ley Transparencia'!$H$3:$M$17,6,0))</f>
        <v>No Aplica</v>
      </c>
      <c r="AR283" s="265" t="s">
        <v>200</v>
      </c>
      <c r="AS283" s="253" t="s">
        <v>480</v>
      </c>
      <c r="AT283" s="266" t="s">
        <v>250</v>
      </c>
      <c r="AU283" s="266" t="s">
        <v>231</v>
      </c>
      <c r="AV283" s="251"/>
      <c r="AW283" s="281" t="s">
        <v>213</v>
      </c>
      <c r="AX283" s="282" t="s">
        <v>213</v>
      </c>
      <c r="AY283" s="283" t="s">
        <v>213</v>
      </c>
      <c r="AZ283" s="283" t="s">
        <v>213</v>
      </c>
      <c r="BA283" s="284" t="str">
        <f t="shared" si="7"/>
        <v>No</v>
      </c>
    </row>
    <row r="284" spans="1:53" ht="93" customHeight="1" x14ac:dyDescent="0.3">
      <c r="A284" s="243">
        <v>278</v>
      </c>
      <c r="B284" s="302" t="s">
        <v>1600</v>
      </c>
      <c r="C284" s="302" t="s">
        <v>480</v>
      </c>
      <c r="D284" s="302" t="s">
        <v>1608</v>
      </c>
      <c r="E284" s="385" t="s">
        <v>1609</v>
      </c>
      <c r="F284" s="302" t="s">
        <v>480</v>
      </c>
      <c r="G284" s="302">
        <v>2023</v>
      </c>
      <c r="H284" s="302" t="s">
        <v>1605</v>
      </c>
      <c r="I284" s="302" t="s">
        <v>1196</v>
      </c>
      <c r="J284" s="386" t="s">
        <v>1196</v>
      </c>
      <c r="K284" s="306" t="s">
        <v>1606</v>
      </c>
      <c r="L284" s="307" t="s">
        <v>1608</v>
      </c>
      <c r="M284" s="292" t="s">
        <v>169</v>
      </c>
      <c r="N284" s="263" t="s">
        <v>278</v>
      </c>
      <c r="O284" s="262">
        <v>1</v>
      </c>
      <c r="P284" s="263" t="s">
        <v>265</v>
      </c>
      <c r="Q284" s="262">
        <v>1</v>
      </c>
      <c r="R284" s="263" t="s">
        <v>265</v>
      </c>
      <c r="S284" s="262">
        <v>1</v>
      </c>
      <c r="T284" s="264">
        <v>1</v>
      </c>
      <c r="U284" s="261" t="s">
        <v>265</v>
      </c>
      <c r="V284" s="249" t="s">
        <v>480</v>
      </c>
      <c r="W284" s="250" t="s">
        <v>213</v>
      </c>
      <c r="X284" s="251" t="s">
        <v>213</v>
      </c>
      <c r="Y284" s="251" t="s">
        <v>213</v>
      </c>
      <c r="Z284" s="251" t="s">
        <v>213</v>
      </c>
      <c r="AA284" s="251" t="s">
        <v>213</v>
      </c>
      <c r="AB284" s="242" t="s">
        <v>200</v>
      </c>
      <c r="AC284" s="268" t="s">
        <v>194</v>
      </c>
      <c r="AD284" s="268" t="s">
        <v>214</v>
      </c>
      <c r="AE284" s="387" t="s">
        <v>434</v>
      </c>
      <c r="AF284" s="268" t="s">
        <v>207</v>
      </c>
      <c r="AG284" s="271" t="s">
        <v>1610</v>
      </c>
      <c r="AH284" s="271" t="s">
        <v>391</v>
      </c>
      <c r="AI284" s="294" t="s">
        <v>480</v>
      </c>
      <c r="AJ284" s="271" t="s">
        <v>391</v>
      </c>
      <c r="AK284" s="293" t="s">
        <v>480</v>
      </c>
      <c r="AL284" s="268" t="s">
        <v>257</v>
      </c>
      <c r="AM284" s="252" t="s">
        <v>480</v>
      </c>
      <c r="AN284" s="274" t="str">
        <f>IF(ISERROR(VLOOKUP(AL284,'Listas Ley Transparencia'!$H$3:$M$17,2,0)),"",VLOOKUP(AL284,'Listas Ley Transparencia'!$H$3:$M$17,2,0))</f>
        <v>Información pública y de conocimiento general</v>
      </c>
      <c r="AO284" s="275" t="str">
        <f>IF(ISERROR(VLOOKUP(AL284,'Listas Ley Transparencia'!$H$3:$M$17,3,0)),"",VLOOKUP(AL284,'Listas Ley Transparencia'!$H$3:$M$17,3,0))</f>
        <v>Información pública y de conocimiento general</v>
      </c>
      <c r="AP284" s="275" t="str">
        <f>IF(ISERROR(VLOOKUP(AL284,'Listas Ley Transparencia'!$H$3:$M$17,4,0)),"",VLOOKUP(AL284,'Listas Ley Transparencia'!$H$3:$M$17,4,0))</f>
        <v>Pública</v>
      </c>
      <c r="AQ284" s="276" t="str">
        <f>IF(ISERROR(VLOOKUP(AL284,'Listas Ley Transparencia'!$H$3:$M$17,6,0)),"",VLOOKUP(AL284,'Listas Ley Transparencia'!$H$3:$M$17,6,0))</f>
        <v>No Aplica</v>
      </c>
      <c r="AR284" s="265" t="s">
        <v>200</v>
      </c>
      <c r="AS284" s="253" t="s">
        <v>480</v>
      </c>
      <c r="AT284" s="266" t="s">
        <v>250</v>
      </c>
      <c r="AU284" s="266" t="s">
        <v>231</v>
      </c>
      <c r="AV284" s="251"/>
      <c r="AW284" s="281" t="s">
        <v>213</v>
      </c>
      <c r="AX284" s="282" t="s">
        <v>213</v>
      </c>
      <c r="AY284" s="283" t="s">
        <v>213</v>
      </c>
      <c r="AZ284" s="283" t="s">
        <v>213</v>
      </c>
      <c r="BA284" s="284" t="str">
        <f t="shared" si="7"/>
        <v>No</v>
      </c>
    </row>
    <row r="285" spans="1:53" ht="93" customHeight="1" x14ac:dyDescent="0.3">
      <c r="A285" s="243">
        <v>279</v>
      </c>
      <c r="B285" s="302" t="s">
        <v>1600</v>
      </c>
      <c r="C285" s="308" t="s">
        <v>1611</v>
      </c>
      <c r="D285" s="308" t="s">
        <v>1612</v>
      </c>
      <c r="E285" s="340" t="s">
        <v>1613</v>
      </c>
      <c r="F285" s="308" t="s">
        <v>1614</v>
      </c>
      <c r="G285" s="302">
        <v>2023</v>
      </c>
      <c r="H285" s="308" t="s">
        <v>725</v>
      </c>
      <c r="I285" s="305" t="s">
        <v>1196</v>
      </c>
      <c r="J285" s="305" t="s">
        <v>1615</v>
      </c>
      <c r="K285" s="306" t="s">
        <v>1616</v>
      </c>
      <c r="L285" s="308" t="s">
        <v>1612</v>
      </c>
      <c r="M285" s="292" t="s">
        <v>169</v>
      </c>
      <c r="N285" s="263" t="s">
        <v>278</v>
      </c>
      <c r="O285" s="262">
        <v>1</v>
      </c>
      <c r="P285" s="263" t="s">
        <v>265</v>
      </c>
      <c r="Q285" s="262">
        <v>1</v>
      </c>
      <c r="R285" s="263" t="s">
        <v>265</v>
      </c>
      <c r="S285" s="262">
        <v>1</v>
      </c>
      <c r="T285" s="264">
        <v>1</v>
      </c>
      <c r="U285" s="261" t="s">
        <v>265</v>
      </c>
      <c r="V285" s="249" t="s">
        <v>480</v>
      </c>
      <c r="W285" s="250" t="s">
        <v>213</v>
      </c>
      <c r="X285" s="251" t="s">
        <v>213</v>
      </c>
      <c r="Y285" s="251" t="s">
        <v>213</v>
      </c>
      <c r="Z285" s="251" t="s">
        <v>213</v>
      </c>
      <c r="AA285" s="251" t="s">
        <v>213</v>
      </c>
      <c r="AB285" s="242" t="s">
        <v>200</v>
      </c>
      <c r="AC285" s="268" t="s">
        <v>194</v>
      </c>
      <c r="AD285" s="268" t="s">
        <v>214</v>
      </c>
      <c r="AE285" s="268" t="s">
        <v>434</v>
      </c>
      <c r="AF285" s="268" t="s">
        <v>197</v>
      </c>
      <c r="AG285" s="271">
        <v>43450</v>
      </c>
      <c r="AH285" s="271" t="s">
        <v>391</v>
      </c>
      <c r="AI285" s="294" t="s">
        <v>480</v>
      </c>
      <c r="AJ285" s="271" t="s">
        <v>391</v>
      </c>
      <c r="AK285" s="293" t="s">
        <v>480</v>
      </c>
      <c r="AL285" s="268" t="s">
        <v>257</v>
      </c>
      <c r="AM285" s="252" t="s">
        <v>480</v>
      </c>
      <c r="AN285" s="274" t="str">
        <f>IF(ISERROR(VLOOKUP(AL285,'Listas Ley Transparencia'!$H$3:$M$17,2,0)),"",VLOOKUP(AL285,'Listas Ley Transparencia'!$H$3:$M$17,2,0))</f>
        <v>Información pública y de conocimiento general</v>
      </c>
      <c r="AO285" s="275" t="str">
        <f>IF(ISERROR(VLOOKUP(AL285,'Listas Ley Transparencia'!$H$3:$M$17,3,0)),"",VLOOKUP(AL285,'Listas Ley Transparencia'!$H$3:$M$17,3,0))</f>
        <v>Información pública y de conocimiento general</v>
      </c>
      <c r="AP285" s="275" t="str">
        <f>IF(ISERROR(VLOOKUP(AL285,'Listas Ley Transparencia'!$H$3:$M$17,4,0)),"",VLOOKUP(AL285,'Listas Ley Transparencia'!$H$3:$M$17,4,0))</f>
        <v>Pública</v>
      </c>
      <c r="AQ285" s="276" t="str">
        <f>IF(ISERROR(VLOOKUP(AL285,'Listas Ley Transparencia'!$H$3:$M$17,6,0)),"",VLOOKUP(AL285,'Listas Ley Transparencia'!$H$3:$M$17,6,0))</f>
        <v>No Aplica</v>
      </c>
      <c r="AR285" s="265" t="s">
        <v>200</v>
      </c>
      <c r="AS285" s="253" t="s">
        <v>480</v>
      </c>
      <c r="AT285" s="266" t="s">
        <v>250</v>
      </c>
      <c r="AU285" s="266" t="s">
        <v>203</v>
      </c>
      <c r="AV285" s="311"/>
      <c r="AW285" s="281" t="s">
        <v>213</v>
      </c>
      <c r="AX285" s="282" t="s">
        <v>213</v>
      </c>
      <c r="AY285" s="283" t="s">
        <v>213</v>
      </c>
      <c r="AZ285" s="283" t="s">
        <v>213</v>
      </c>
      <c r="BA285" s="284" t="str">
        <f t="shared" si="7"/>
        <v>No</v>
      </c>
    </row>
    <row r="286" spans="1:53" ht="93" customHeight="1" x14ac:dyDescent="0.3">
      <c r="A286" s="243">
        <v>280</v>
      </c>
      <c r="B286" s="302" t="s">
        <v>1600</v>
      </c>
      <c r="C286" s="302" t="s">
        <v>1617</v>
      </c>
      <c r="D286" s="302" t="s">
        <v>1618</v>
      </c>
      <c r="E286" s="385" t="s">
        <v>1619</v>
      </c>
      <c r="F286" s="302" t="s">
        <v>1620</v>
      </c>
      <c r="G286" s="302">
        <v>2023</v>
      </c>
      <c r="H286" s="302" t="s">
        <v>1621</v>
      </c>
      <c r="I286" s="302" t="s">
        <v>1196</v>
      </c>
      <c r="J286" s="302" t="s">
        <v>1196</v>
      </c>
      <c r="K286" s="306" t="s">
        <v>1622</v>
      </c>
      <c r="L286" s="307" t="s">
        <v>1618</v>
      </c>
      <c r="M286" s="292" t="s">
        <v>169</v>
      </c>
      <c r="N286" s="263" t="s">
        <v>276</v>
      </c>
      <c r="O286" s="262">
        <v>5</v>
      </c>
      <c r="P286" s="263" t="s">
        <v>264</v>
      </c>
      <c r="Q286" s="262">
        <v>3</v>
      </c>
      <c r="R286" s="263" t="s">
        <v>265</v>
      </c>
      <c r="S286" s="262">
        <v>1</v>
      </c>
      <c r="T286" s="264">
        <v>3</v>
      </c>
      <c r="U286" s="261" t="s">
        <v>264</v>
      </c>
      <c r="V286" s="249" t="s">
        <v>1623</v>
      </c>
      <c r="W286" s="250" t="s">
        <v>213</v>
      </c>
      <c r="X286" s="251" t="s">
        <v>213</v>
      </c>
      <c r="Y286" s="251" t="s">
        <v>213</v>
      </c>
      <c r="Z286" s="251" t="s">
        <v>213</v>
      </c>
      <c r="AA286" s="251" t="s">
        <v>213</v>
      </c>
      <c r="AB286" s="242" t="s">
        <v>200</v>
      </c>
      <c r="AC286" s="268" t="s">
        <v>194</v>
      </c>
      <c r="AD286" s="268" t="s">
        <v>214</v>
      </c>
      <c r="AE286" s="268" t="s">
        <v>215</v>
      </c>
      <c r="AF286" s="268" t="s">
        <v>216</v>
      </c>
      <c r="AG286" s="271">
        <v>44886</v>
      </c>
      <c r="AH286" s="271" t="s">
        <v>391</v>
      </c>
      <c r="AI286" s="294" t="s">
        <v>480</v>
      </c>
      <c r="AJ286" s="271" t="s">
        <v>391</v>
      </c>
      <c r="AK286" s="293" t="s">
        <v>480</v>
      </c>
      <c r="AL286" s="268" t="s">
        <v>253</v>
      </c>
      <c r="AM286" s="252" t="s">
        <v>1624</v>
      </c>
      <c r="AN286" s="274" t="str">
        <f>IF(ISERROR(VLOOKUP(AL286,'Listas Ley Transparencia'!$H$3:$M$17,2,0)),"",VLOOKUP(AL286,'Listas Ley Transparencia'!$H$3:$M$17,2,0))</f>
        <v>El contenido público puede ser conocido y se limitará el acceso a solicitud a contenido reservado o clasificado</v>
      </c>
      <c r="AO286" s="275" t="str">
        <f>IF(ISERROR(VLOOKUP(AL286,'Listas Ley Transparencia'!$H$3:$M$17,3,0)),"",VLOOKUP(AL286,'Listas Ley Transparencia'!$H$3:$M$17,3,0))</f>
        <v>Información pública con restricción de acceso a la totalidad del contenido</v>
      </c>
      <c r="AP286" s="275" t="str">
        <f>IF(ISERROR(VLOOKUP(AL286,'Listas Ley Transparencia'!$H$3:$M$17,4,0)),"",VLOOKUP(AL286,'Listas Ley Transparencia'!$H$3:$M$17,4,0))</f>
        <v>Pública Reservada / Clasificada</v>
      </c>
      <c r="AQ286" s="276" t="str">
        <f>IF(ISERROR(VLOOKUP(AL286,'Listas Ley Transparencia'!$H$3:$M$17,6,0)),"",VLOOKUP(AL286,'Listas Ley Transparencia'!$H$3:$M$17,6,0))</f>
        <v>No Mayor a 15 años (Reservada) / Ilimitada Clasificada</v>
      </c>
      <c r="AR286" s="265" t="s">
        <v>210</v>
      </c>
      <c r="AS286" s="271">
        <v>44886</v>
      </c>
      <c r="AT286" s="266" t="s">
        <v>250</v>
      </c>
      <c r="AU286" s="266" t="s">
        <v>231</v>
      </c>
      <c r="AV286" s="251"/>
      <c r="AW286" s="281" t="s">
        <v>213</v>
      </c>
      <c r="AX286" s="282" t="s">
        <v>213</v>
      </c>
      <c r="AY286" s="283" t="s">
        <v>213</v>
      </c>
      <c r="AZ286" s="283" t="s">
        <v>213</v>
      </c>
      <c r="BA286" s="284" t="str">
        <f t="shared" si="7"/>
        <v>No</v>
      </c>
    </row>
    <row r="287" spans="1:53" ht="93" customHeight="1" x14ac:dyDescent="0.3">
      <c r="A287" s="243">
        <v>281</v>
      </c>
      <c r="B287" s="302" t="s">
        <v>1600</v>
      </c>
      <c r="C287" s="308" t="s">
        <v>1625</v>
      </c>
      <c r="D287" s="308" t="s">
        <v>1626</v>
      </c>
      <c r="E287" s="340" t="s">
        <v>1627</v>
      </c>
      <c r="F287" s="308" t="s">
        <v>1628</v>
      </c>
      <c r="G287" s="302">
        <v>2023</v>
      </c>
      <c r="H287" s="302" t="s">
        <v>1629</v>
      </c>
      <c r="I287" s="302" t="s">
        <v>1196</v>
      </c>
      <c r="J287" s="302" t="s">
        <v>1196</v>
      </c>
      <c r="K287" s="306" t="s">
        <v>1622</v>
      </c>
      <c r="L287" s="307" t="s">
        <v>1626</v>
      </c>
      <c r="M287" s="292" t="s">
        <v>169</v>
      </c>
      <c r="N287" s="263" t="s">
        <v>278</v>
      </c>
      <c r="O287" s="262">
        <v>1</v>
      </c>
      <c r="P287" s="263" t="s">
        <v>265</v>
      </c>
      <c r="Q287" s="262">
        <v>1</v>
      </c>
      <c r="R287" s="263" t="s">
        <v>265</v>
      </c>
      <c r="S287" s="262">
        <v>1</v>
      </c>
      <c r="T287" s="264">
        <v>1</v>
      </c>
      <c r="U287" s="263" t="s">
        <v>265</v>
      </c>
      <c r="V287" s="249" t="s">
        <v>480</v>
      </c>
      <c r="W287" s="250" t="s">
        <v>213</v>
      </c>
      <c r="X287" s="251" t="s">
        <v>213</v>
      </c>
      <c r="Y287" s="251" t="s">
        <v>213</v>
      </c>
      <c r="Z287" s="251" t="s">
        <v>213</v>
      </c>
      <c r="AA287" s="251" t="s">
        <v>213</v>
      </c>
      <c r="AB287" s="242" t="s">
        <v>200</v>
      </c>
      <c r="AC287" s="268" t="s">
        <v>194</v>
      </c>
      <c r="AD287" s="268" t="s">
        <v>214</v>
      </c>
      <c r="AE287" s="268" t="s">
        <v>215</v>
      </c>
      <c r="AF287" s="268" t="s">
        <v>197</v>
      </c>
      <c r="AG287" s="268">
        <v>2018</v>
      </c>
      <c r="AH287" s="271" t="s">
        <v>391</v>
      </c>
      <c r="AI287" s="294" t="s">
        <v>480</v>
      </c>
      <c r="AJ287" s="271" t="s">
        <v>391</v>
      </c>
      <c r="AK287" s="293" t="s">
        <v>480</v>
      </c>
      <c r="AL287" s="268" t="s">
        <v>257</v>
      </c>
      <c r="AM287" s="252" t="s">
        <v>480</v>
      </c>
      <c r="AN287" s="274" t="str">
        <f>IF(ISERROR(VLOOKUP(AL287,'Listas Ley Transparencia'!$H$3:$M$17,2,0)),"",VLOOKUP(AL287,'Listas Ley Transparencia'!$H$3:$M$17,2,0))</f>
        <v>Información pública y de conocimiento general</v>
      </c>
      <c r="AO287" s="275" t="str">
        <f>IF(ISERROR(VLOOKUP(AL287,'Listas Ley Transparencia'!$H$3:$M$17,3,0)),"",VLOOKUP(AL287,'Listas Ley Transparencia'!$H$3:$M$17,3,0))</f>
        <v>Información pública y de conocimiento general</v>
      </c>
      <c r="AP287" s="275" t="str">
        <f>IF(ISERROR(VLOOKUP(AL287,'Listas Ley Transparencia'!$H$3:$M$17,4,0)),"",VLOOKUP(AL287,'Listas Ley Transparencia'!$H$3:$M$17,4,0))</f>
        <v>Pública</v>
      </c>
      <c r="AQ287" s="276" t="str">
        <f>IF(ISERROR(VLOOKUP(AL287,'Listas Ley Transparencia'!$H$3:$M$17,6,0)),"",VLOOKUP(AL287,'Listas Ley Transparencia'!$H$3:$M$17,6,0))</f>
        <v>No Aplica</v>
      </c>
      <c r="AR287" s="265" t="s">
        <v>200</v>
      </c>
      <c r="AS287" s="253" t="s">
        <v>480</v>
      </c>
      <c r="AT287" s="266" t="s">
        <v>250</v>
      </c>
      <c r="AU287" s="266" t="s">
        <v>203</v>
      </c>
      <c r="AV287" s="311"/>
      <c r="AW287" s="281" t="s">
        <v>213</v>
      </c>
      <c r="AX287" s="282" t="s">
        <v>213</v>
      </c>
      <c r="AY287" s="283" t="s">
        <v>213</v>
      </c>
      <c r="AZ287" s="283" t="s">
        <v>213</v>
      </c>
      <c r="BA287" s="284" t="str">
        <f t="shared" si="7"/>
        <v>No</v>
      </c>
    </row>
    <row r="288" spans="1:53" ht="93" customHeight="1" x14ac:dyDescent="0.3">
      <c r="A288" s="243">
        <v>282</v>
      </c>
      <c r="B288" s="302" t="s">
        <v>1600</v>
      </c>
      <c r="C288" s="302" t="s">
        <v>480</v>
      </c>
      <c r="D288" s="302" t="s">
        <v>1630</v>
      </c>
      <c r="E288" s="385" t="s">
        <v>1631</v>
      </c>
      <c r="F288" s="302" t="s">
        <v>480</v>
      </c>
      <c r="G288" s="302">
        <v>2023</v>
      </c>
      <c r="H288" s="302" t="s">
        <v>1632</v>
      </c>
      <c r="I288" s="302" t="s">
        <v>1196</v>
      </c>
      <c r="J288" s="302" t="s">
        <v>1196</v>
      </c>
      <c r="K288" s="306" t="s">
        <v>1622</v>
      </c>
      <c r="L288" s="302" t="s">
        <v>1633</v>
      </c>
      <c r="M288" s="292" t="s">
        <v>169</v>
      </c>
      <c r="N288" s="263" t="s">
        <v>278</v>
      </c>
      <c r="O288" s="262">
        <v>1</v>
      </c>
      <c r="P288" s="263" t="s">
        <v>265</v>
      </c>
      <c r="Q288" s="262">
        <v>1</v>
      </c>
      <c r="R288" s="263" t="s">
        <v>265</v>
      </c>
      <c r="S288" s="262">
        <v>1</v>
      </c>
      <c r="T288" s="264">
        <v>1</v>
      </c>
      <c r="U288" s="263" t="s">
        <v>265</v>
      </c>
      <c r="V288" s="249" t="s">
        <v>480</v>
      </c>
      <c r="W288" s="250" t="s">
        <v>213</v>
      </c>
      <c r="X288" s="251" t="s">
        <v>213</v>
      </c>
      <c r="Y288" s="251" t="s">
        <v>213</v>
      </c>
      <c r="Z288" s="251" t="s">
        <v>213</v>
      </c>
      <c r="AA288" s="251" t="s">
        <v>213</v>
      </c>
      <c r="AB288" s="242" t="s">
        <v>200</v>
      </c>
      <c r="AC288" s="268" t="s">
        <v>194</v>
      </c>
      <c r="AD288" s="268" t="s">
        <v>214</v>
      </c>
      <c r="AE288" s="268" t="s">
        <v>215</v>
      </c>
      <c r="AF288" s="268" t="s">
        <v>207</v>
      </c>
      <c r="AG288" s="268">
        <v>2018</v>
      </c>
      <c r="AH288" s="271" t="s">
        <v>391</v>
      </c>
      <c r="AI288" s="294" t="s">
        <v>480</v>
      </c>
      <c r="AJ288" s="271" t="s">
        <v>391</v>
      </c>
      <c r="AK288" s="293" t="s">
        <v>480</v>
      </c>
      <c r="AL288" s="268" t="s">
        <v>257</v>
      </c>
      <c r="AM288" s="252" t="s">
        <v>480</v>
      </c>
      <c r="AN288" s="274" t="str">
        <f>IF(ISERROR(VLOOKUP(AL288,'Listas Ley Transparencia'!$H$3:$M$17,2,0)),"",VLOOKUP(AL288,'Listas Ley Transparencia'!$H$3:$M$17,2,0))</f>
        <v>Información pública y de conocimiento general</v>
      </c>
      <c r="AO288" s="275" t="str">
        <f>IF(ISERROR(VLOOKUP(AL288,'Listas Ley Transparencia'!$H$3:$M$17,3,0)),"",VLOOKUP(AL288,'Listas Ley Transparencia'!$H$3:$M$17,3,0))</f>
        <v>Información pública y de conocimiento general</v>
      </c>
      <c r="AP288" s="275" t="str">
        <f>IF(ISERROR(VLOOKUP(AL288,'Listas Ley Transparencia'!$H$3:$M$17,4,0)),"",VLOOKUP(AL288,'Listas Ley Transparencia'!$H$3:$M$17,4,0))</f>
        <v>Pública</v>
      </c>
      <c r="AQ288" s="276" t="str">
        <f>IF(ISERROR(VLOOKUP(AL288,'Listas Ley Transparencia'!$H$3:$M$17,6,0)),"",VLOOKUP(AL288,'Listas Ley Transparencia'!$H$3:$M$17,6,0))</f>
        <v>No Aplica</v>
      </c>
      <c r="AR288" s="265" t="s">
        <v>200</v>
      </c>
      <c r="AS288" s="253" t="s">
        <v>480</v>
      </c>
      <c r="AT288" s="266" t="s">
        <v>250</v>
      </c>
      <c r="AU288" s="266" t="s">
        <v>231</v>
      </c>
      <c r="AV288" s="251"/>
      <c r="AW288" s="281" t="s">
        <v>213</v>
      </c>
      <c r="AX288" s="282" t="s">
        <v>213</v>
      </c>
      <c r="AY288" s="283" t="s">
        <v>213</v>
      </c>
      <c r="AZ288" s="283" t="s">
        <v>213</v>
      </c>
      <c r="BA288" s="284" t="str">
        <f t="shared" si="7"/>
        <v>No</v>
      </c>
    </row>
    <row r="289" spans="1:53" ht="93" customHeight="1" x14ac:dyDescent="0.3">
      <c r="A289" s="243">
        <v>283</v>
      </c>
      <c r="B289" s="302" t="s">
        <v>1600</v>
      </c>
      <c r="C289" s="308" t="s">
        <v>1601</v>
      </c>
      <c r="D289" s="308" t="s">
        <v>1634</v>
      </c>
      <c r="E289" s="340" t="s">
        <v>1635</v>
      </c>
      <c r="F289" s="308" t="s">
        <v>1604</v>
      </c>
      <c r="G289" s="302">
        <v>2023</v>
      </c>
      <c r="H289" s="302" t="s">
        <v>725</v>
      </c>
      <c r="I289" s="302" t="s">
        <v>1632</v>
      </c>
      <c r="J289" s="302" t="s">
        <v>1632</v>
      </c>
      <c r="K289" s="306" t="s">
        <v>1622</v>
      </c>
      <c r="L289" s="307" t="s">
        <v>1636</v>
      </c>
      <c r="M289" s="292" t="s">
        <v>169</v>
      </c>
      <c r="N289" s="263" t="s">
        <v>278</v>
      </c>
      <c r="O289" s="262">
        <v>1</v>
      </c>
      <c r="P289" s="263" t="s">
        <v>265</v>
      </c>
      <c r="Q289" s="262">
        <v>1</v>
      </c>
      <c r="R289" s="263" t="s">
        <v>265</v>
      </c>
      <c r="S289" s="262">
        <v>1</v>
      </c>
      <c r="T289" s="264">
        <v>1</v>
      </c>
      <c r="U289" s="263" t="s">
        <v>265</v>
      </c>
      <c r="V289" s="249" t="s">
        <v>480</v>
      </c>
      <c r="W289" s="250" t="s">
        <v>213</v>
      </c>
      <c r="X289" s="251" t="s">
        <v>213</v>
      </c>
      <c r="Y289" s="251" t="s">
        <v>213</v>
      </c>
      <c r="Z289" s="251" t="s">
        <v>213</v>
      </c>
      <c r="AA289" s="251" t="s">
        <v>213</v>
      </c>
      <c r="AB289" s="242" t="s">
        <v>200</v>
      </c>
      <c r="AC289" s="268" t="s">
        <v>194</v>
      </c>
      <c r="AD289" s="268" t="s">
        <v>214</v>
      </c>
      <c r="AE289" s="268" t="s">
        <v>434</v>
      </c>
      <c r="AF289" s="268" t="s">
        <v>197</v>
      </c>
      <c r="AG289" s="388">
        <v>2019</v>
      </c>
      <c r="AH289" s="271" t="s">
        <v>391</v>
      </c>
      <c r="AI289" s="294" t="s">
        <v>480</v>
      </c>
      <c r="AJ289" s="271" t="s">
        <v>391</v>
      </c>
      <c r="AK289" s="293" t="s">
        <v>480</v>
      </c>
      <c r="AL289" s="268" t="s">
        <v>257</v>
      </c>
      <c r="AM289" s="252" t="s">
        <v>480</v>
      </c>
      <c r="AN289" s="274" t="str">
        <f>IF(ISERROR(VLOOKUP(AL289,'Listas Ley Transparencia'!$H$3:$M$17,2,0)),"",VLOOKUP(AL289,'Listas Ley Transparencia'!$H$3:$M$17,2,0))</f>
        <v>Información pública y de conocimiento general</v>
      </c>
      <c r="AO289" s="275" t="str">
        <f>IF(ISERROR(VLOOKUP(AL289,'Listas Ley Transparencia'!$H$3:$M$17,3,0)),"",VLOOKUP(AL289,'Listas Ley Transparencia'!$H$3:$M$17,3,0))</f>
        <v>Información pública y de conocimiento general</v>
      </c>
      <c r="AP289" s="275" t="str">
        <f>IF(ISERROR(VLOOKUP(AL289,'Listas Ley Transparencia'!$H$3:$M$17,4,0)),"",VLOOKUP(AL289,'Listas Ley Transparencia'!$H$3:$M$17,4,0))</f>
        <v>Pública</v>
      </c>
      <c r="AQ289" s="276" t="str">
        <f>IF(ISERROR(VLOOKUP(AL289,'Listas Ley Transparencia'!$H$3:$M$17,6,0)),"",VLOOKUP(AL289,'Listas Ley Transparencia'!$H$3:$M$17,6,0))</f>
        <v>No Aplica</v>
      </c>
      <c r="AR289" s="265" t="s">
        <v>200</v>
      </c>
      <c r="AS289" s="253" t="s">
        <v>480</v>
      </c>
      <c r="AT289" s="266" t="s">
        <v>250</v>
      </c>
      <c r="AU289" s="266" t="s">
        <v>203</v>
      </c>
      <c r="AV289" s="311"/>
      <c r="AW289" s="281" t="s">
        <v>213</v>
      </c>
      <c r="AX289" s="282" t="s">
        <v>213</v>
      </c>
      <c r="AY289" s="283" t="s">
        <v>213</v>
      </c>
      <c r="AZ289" s="283" t="s">
        <v>213</v>
      </c>
      <c r="BA289" s="284" t="str">
        <f t="shared" si="7"/>
        <v>No</v>
      </c>
    </row>
    <row r="290" spans="1:53" ht="93" customHeight="1" x14ac:dyDescent="0.3">
      <c r="A290" s="243">
        <v>284</v>
      </c>
      <c r="B290" s="302" t="s">
        <v>1600</v>
      </c>
      <c r="C290" s="302" t="s">
        <v>480</v>
      </c>
      <c r="D290" s="302" t="s">
        <v>1637</v>
      </c>
      <c r="E290" s="385" t="s">
        <v>1638</v>
      </c>
      <c r="F290" s="302" t="s">
        <v>480</v>
      </c>
      <c r="G290" s="302">
        <v>2023</v>
      </c>
      <c r="H290" s="302" t="s">
        <v>1196</v>
      </c>
      <c r="I290" s="302" t="s">
        <v>1196</v>
      </c>
      <c r="J290" s="302" t="s">
        <v>1196</v>
      </c>
      <c r="K290" s="389" t="s">
        <v>480</v>
      </c>
      <c r="L290" s="390" t="s">
        <v>480</v>
      </c>
      <c r="M290" s="292" t="s">
        <v>270</v>
      </c>
      <c r="N290" s="263" t="s">
        <v>276</v>
      </c>
      <c r="O290" s="262">
        <v>5</v>
      </c>
      <c r="P290" s="263" t="s">
        <v>264</v>
      </c>
      <c r="Q290" s="262">
        <v>3</v>
      </c>
      <c r="R290" s="263" t="s">
        <v>264</v>
      </c>
      <c r="S290" s="262">
        <v>3</v>
      </c>
      <c r="T290" s="264">
        <v>3</v>
      </c>
      <c r="U290" s="263" t="s">
        <v>264</v>
      </c>
      <c r="V290" s="249" t="s">
        <v>480</v>
      </c>
      <c r="W290" s="250" t="s">
        <v>200</v>
      </c>
      <c r="X290" s="251" t="s">
        <v>200</v>
      </c>
      <c r="Y290" s="251" t="s">
        <v>200</v>
      </c>
      <c r="Z290" s="251" t="s">
        <v>200</v>
      </c>
      <c r="AA290" s="251" t="s">
        <v>200</v>
      </c>
      <c r="AB290" s="242" t="s">
        <v>200</v>
      </c>
      <c r="AC290" s="268" t="s">
        <v>200</v>
      </c>
      <c r="AD290" s="268" t="s">
        <v>200</v>
      </c>
      <c r="AE290" s="268" t="s">
        <v>244</v>
      </c>
      <c r="AF290" s="268" t="s">
        <v>200</v>
      </c>
      <c r="AG290" s="271" t="s">
        <v>506</v>
      </c>
      <c r="AH290" s="271" t="s">
        <v>391</v>
      </c>
      <c r="AI290" s="294" t="s">
        <v>480</v>
      </c>
      <c r="AJ290" s="271" t="s">
        <v>391</v>
      </c>
      <c r="AK290" s="293" t="s">
        <v>480</v>
      </c>
      <c r="AL290" s="268" t="s">
        <v>253</v>
      </c>
      <c r="AM290" s="252" t="s">
        <v>1639</v>
      </c>
      <c r="AN290" s="274" t="str">
        <f>IF(ISERROR(VLOOKUP(AL290,'Listas Ley Transparencia'!$H$3:$M$17,2,0)),"",VLOOKUP(AL290,'Listas Ley Transparencia'!$H$3:$M$17,2,0))</f>
        <v>El contenido público puede ser conocido y se limitará el acceso a solicitud a contenido reservado o clasificado</v>
      </c>
      <c r="AO290" s="275" t="str">
        <f>IF(ISERROR(VLOOKUP(AL290,'Listas Ley Transparencia'!$H$3:$M$17,3,0)),"",VLOOKUP(AL290,'Listas Ley Transparencia'!$H$3:$M$17,3,0))</f>
        <v>Información pública con restricción de acceso a la totalidad del contenido</v>
      </c>
      <c r="AP290" s="275" t="str">
        <f>IF(ISERROR(VLOOKUP(AL290,'Listas Ley Transparencia'!$H$3:$M$17,4,0)),"",VLOOKUP(AL290,'Listas Ley Transparencia'!$H$3:$M$17,4,0))</f>
        <v>Pública Reservada / Clasificada</v>
      </c>
      <c r="AQ290" s="276" t="str">
        <f>IF(ISERROR(VLOOKUP(AL290,'Listas Ley Transparencia'!$H$3:$M$17,6,0)),"",VLOOKUP(AL290,'Listas Ley Transparencia'!$H$3:$M$17,6,0))</f>
        <v>No Mayor a 15 años (Reservada) / Ilimitada Clasificada</v>
      </c>
      <c r="AR290" s="265" t="s">
        <v>210</v>
      </c>
      <c r="AS290" s="271" t="s">
        <v>506</v>
      </c>
      <c r="AT290" s="266" t="s">
        <v>250</v>
      </c>
      <c r="AU290" s="266" t="s">
        <v>200</v>
      </c>
      <c r="AV290" s="242"/>
      <c r="AW290" s="281" t="s">
        <v>200</v>
      </c>
      <c r="AX290" s="282" t="s">
        <v>213</v>
      </c>
      <c r="AY290" s="283" t="s">
        <v>213</v>
      </c>
      <c r="AZ290" s="283" t="s">
        <v>213</v>
      </c>
      <c r="BA290" s="284" t="str">
        <f t="shared" si="7"/>
        <v>No</v>
      </c>
    </row>
    <row r="291" spans="1:53" ht="93" customHeight="1" x14ac:dyDescent="0.3">
      <c r="A291" s="243">
        <v>285</v>
      </c>
      <c r="B291" s="244" t="s">
        <v>1640</v>
      </c>
      <c r="C291" s="244" t="s">
        <v>547</v>
      </c>
      <c r="D291" s="244" t="s">
        <v>1350</v>
      </c>
      <c r="E291" s="245" t="s">
        <v>1641</v>
      </c>
      <c r="F291" s="244" t="s">
        <v>547</v>
      </c>
      <c r="G291" s="244">
        <v>2023</v>
      </c>
      <c r="H291" s="244" t="s">
        <v>1642</v>
      </c>
      <c r="I291" s="255" t="s">
        <v>1642</v>
      </c>
      <c r="J291" s="255" t="s">
        <v>1642</v>
      </c>
      <c r="K291" s="247" t="s">
        <v>518</v>
      </c>
      <c r="L291" s="248" t="s">
        <v>1350</v>
      </c>
      <c r="M291" s="292" t="s">
        <v>169</v>
      </c>
      <c r="N291" s="263" t="s">
        <v>278</v>
      </c>
      <c r="O291" s="262">
        <v>1</v>
      </c>
      <c r="P291" s="263" t="s">
        <v>263</v>
      </c>
      <c r="Q291" s="262">
        <v>5</v>
      </c>
      <c r="R291" s="263" t="s">
        <v>264</v>
      </c>
      <c r="S291" s="262">
        <v>3</v>
      </c>
      <c r="T291" s="264">
        <v>3</v>
      </c>
      <c r="U291" s="261" t="s">
        <v>264</v>
      </c>
      <c r="V291" s="249" t="s">
        <v>480</v>
      </c>
      <c r="W291" s="250" t="s">
        <v>818</v>
      </c>
      <c r="X291" s="251" t="s">
        <v>213</v>
      </c>
      <c r="Y291" s="251" t="s">
        <v>204</v>
      </c>
      <c r="Z291" s="251" t="s">
        <v>213</v>
      </c>
      <c r="AA291" s="251" t="s">
        <v>204</v>
      </c>
      <c r="AB291" s="242" t="s">
        <v>284</v>
      </c>
      <c r="AC291" s="268" t="s">
        <v>194</v>
      </c>
      <c r="AD291" s="268" t="s">
        <v>222</v>
      </c>
      <c r="AE291" s="268" t="s">
        <v>215</v>
      </c>
      <c r="AF291" s="268" t="s">
        <v>207</v>
      </c>
      <c r="AG291" s="329">
        <v>2020</v>
      </c>
      <c r="AH291" s="271" t="s">
        <v>260</v>
      </c>
      <c r="AI291" s="318" t="s">
        <v>1642</v>
      </c>
      <c r="AJ291" s="271" t="s">
        <v>260</v>
      </c>
      <c r="AK291" s="331" t="s">
        <v>1642</v>
      </c>
      <c r="AL291" s="268" t="s">
        <v>257</v>
      </c>
      <c r="AM291" s="252" t="s">
        <v>480</v>
      </c>
      <c r="AN291" s="274" t="str">
        <f>IF(ISERROR(VLOOKUP(AL291,'Listas Ley Transparencia'!$H$3:$M$17,2,0)),"",VLOOKUP(AL291,'Listas Ley Transparencia'!$H$3:$M$17,2,0))</f>
        <v>Información pública y de conocimiento general</v>
      </c>
      <c r="AO291" s="275" t="str">
        <f>IF(ISERROR(VLOOKUP(AL291,'Listas Ley Transparencia'!$H$3:$M$17,3,0)),"",VLOOKUP(AL291,'Listas Ley Transparencia'!$H$3:$M$17,3,0))</f>
        <v>Información pública y de conocimiento general</v>
      </c>
      <c r="AP291" s="275" t="str">
        <f>IF(ISERROR(VLOOKUP(AL291,'Listas Ley Transparencia'!$H$3:$M$17,4,0)),"",VLOOKUP(AL291,'Listas Ley Transparencia'!$H$3:$M$17,4,0))</f>
        <v>Pública</v>
      </c>
      <c r="AQ291" s="276" t="str">
        <f>IF(ISERROR(VLOOKUP(AL291,'Listas Ley Transparencia'!$H$3:$M$17,6,0)),"",VLOOKUP(AL291,'Listas Ley Transparencia'!$H$3:$M$17,6,0))</f>
        <v>No Aplica</v>
      </c>
      <c r="AR291" s="265" t="s">
        <v>200</v>
      </c>
      <c r="AS291" s="253" t="s">
        <v>547</v>
      </c>
      <c r="AT291" s="266" t="s">
        <v>250</v>
      </c>
      <c r="AU291" s="266" t="s">
        <v>228</v>
      </c>
      <c r="AV291" s="251"/>
      <c r="AW291" s="281" t="s">
        <v>213</v>
      </c>
      <c r="AX291" s="282" t="s">
        <v>213</v>
      </c>
      <c r="AY291" s="283" t="s">
        <v>213</v>
      </c>
      <c r="AZ291" s="283" t="s">
        <v>213</v>
      </c>
      <c r="BA291" s="284" t="s">
        <v>213</v>
      </c>
    </row>
    <row r="292" spans="1:53" ht="93" customHeight="1" x14ac:dyDescent="0.3">
      <c r="A292" s="243">
        <v>286</v>
      </c>
      <c r="B292" s="244" t="s">
        <v>1640</v>
      </c>
      <c r="C292" s="244" t="s">
        <v>1643</v>
      </c>
      <c r="D292" s="244" t="s">
        <v>1644</v>
      </c>
      <c r="E292" s="245" t="s">
        <v>1645</v>
      </c>
      <c r="F292" s="244" t="s">
        <v>1646</v>
      </c>
      <c r="G292" s="244">
        <v>2023</v>
      </c>
      <c r="H292" s="244" t="s">
        <v>1647</v>
      </c>
      <c r="I292" s="255" t="s">
        <v>1648</v>
      </c>
      <c r="J292" s="255" t="s">
        <v>1649</v>
      </c>
      <c r="K292" s="247" t="s">
        <v>547</v>
      </c>
      <c r="L292" s="248" t="s">
        <v>547</v>
      </c>
      <c r="M292" s="292" t="s">
        <v>169</v>
      </c>
      <c r="N292" s="263" t="s">
        <v>278</v>
      </c>
      <c r="O292" s="262">
        <v>1</v>
      </c>
      <c r="P292" s="263" t="s">
        <v>264</v>
      </c>
      <c r="Q292" s="262">
        <v>3</v>
      </c>
      <c r="R292" s="263" t="s">
        <v>263</v>
      </c>
      <c r="S292" s="262">
        <v>5</v>
      </c>
      <c r="T292" s="264">
        <v>3</v>
      </c>
      <c r="U292" s="261" t="s">
        <v>264</v>
      </c>
      <c r="V292" s="249" t="s">
        <v>480</v>
      </c>
      <c r="W292" s="250" t="s">
        <v>204</v>
      </c>
      <c r="X292" s="251" t="s">
        <v>204</v>
      </c>
      <c r="Y292" s="251" t="s">
        <v>204</v>
      </c>
      <c r="Z292" s="251" t="s">
        <v>213</v>
      </c>
      <c r="AA292" s="251" t="s">
        <v>213</v>
      </c>
      <c r="AB292" s="242" t="s">
        <v>284</v>
      </c>
      <c r="AC292" s="268" t="s">
        <v>194</v>
      </c>
      <c r="AD292" s="268" t="s">
        <v>214</v>
      </c>
      <c r="AE292" s="268" t="s">
        <v>215</v>
      </c>
      <c r="AF292" s="268" t="s">
        <v>197</v>
      </c>
      <c r="AG292" s="329">
        <v>2013</v>
      </c>
      <c r="AH292" s="271" t="s">
        <v>260</v>
      </c>
      <c r="AI292" s="318" t="s">
        <v>1648</v>
      </c>
      <c r="AJ292" s="271" t="s">
        <v>260</v>
      </c>
      <c r="AK292" s="331" t="s">
        <v>1648</v>
      </c>
      <c r="AL292" s="268" t="s">
        <v>257</v>
      </c>
      <c r="AM292" s="252" t="s">
        <v>547</v>
      </c>
      <c r="AN292" s="274" t="str">
        <f>IF(ISERROR(VLOOKUP(AL292,'Listas Ley Transparencia'!$H$3:$M$17,2,0)),"",VLOOKUP(AL292,'Listas Ley Transparencia'!$H$3:$M$17,2,0))</f>
        <v>Información pública y de conocimiento general</v>
      </c>
      <c r="AO292" s="275" t="str">
        <f>IF(ISERROR(VLOOKUP(AL292,'Listas Ley Transparencia'!$H$3:$M$17,3,0)),"",VLOOKUP(AL292,'Listas Ley Transparencia'!$H$3:$M$17,3,0))</f>
        <v>Información pública y de conocimiento general</v>
      </c>
      <c r="AP292" s="275" t="str">
        <f>IF(ISERROR(VLOOKUP(AL292,'Listas Ley Transparencia'!$H$3:$M$17,4,0)),"",VLOOKUP(AL292,'Listas Ley Transparencia'!$H$3:$M$17,4,0))</f>
        <v>Pública</v>
      </c>
      <c r="AQ292" s="276" t="str">
        <f>IF(ISERROR(VLOOKUP(AL292,'Listas Ley Transparencia'!$H$3:$M$17,6,0)),"",VLOOKUP(AL292,'Listas Ley Transparencia'!$H$3:$M$17,6,0))</f>
        <v>No Aplica</v>
      </c>
      <c r="AR292" s="265" t="s">
        <v>200</v>
      </c>
      <c r="AS292" s="253">
        <v>44593</v>
      </c>
      <c r="AT292" s="266" t="s">
        <v>247</v>
      </c>
      <c r="AU292" s="266" t="s">
        <v>203</v>
      </c>
      <c r="AV292" s="251"/>
      <c r="AW292" s="281" t="s">
        <v>213</v>
      </c>
      <c r="AX292" s="282" t="s">
        <v>213</v>
      </c>
      <c r="AY292" s="283" t="s">
        <v>213</v>
      </c>
      <c r="AZ292" s="283" t="s">
        <v>213</v>
      </c>
      <c r="BA292" s="284" t="s">
        <v>213</v>
      </c>
    </row>
    <row r="293" spans="1:53" ht="93" customHeight="1" x14ac:dyDescent="0.3">
      <c r="A293" s="243">
        <v>287</v>
      </c>
      <c r="B293" s="244" t="s">
        <v>1640</v>
      </c>
      <c r="C293" s="246" t="s">
        <v>1650</v>
      </c>
      <c r="D293" s="246" t="s">
        <v>1651</v>
      </c>
      <c r="E293" s="254" t="s">
        <v>1652</v>
      </c>
      <c r="F293" s="246" t="s">
        <v>1653</v>
      </c>
      <c r="G293" s="246">
        <v>2023</v>
      </c>
      <c r="H293" s="246" t="s">
        <v>1648</v>
      </c>
      <c r="I293" s="255" t="s">
        <v>1648</v>
      </c>
      <c r="J293" s="255" t="s">
        <v>1654</v>
      </c>
      <c r="K293" s="247" t="s">
        <v>547</v>
      </c>
      <c r="L293" s="248" t="s">
        <v>547</v>
      </c>
      <c r="M293" s="292" t="s">
        <v>169</v>
      </c>
      <c r="N293" s="263" t="s">
        <v>276</v>
      </c>
      <c r="O293" s="262">
        <v>5</v>
      </c>
      <c r="P293" s="263" t="s">
        <v>263</v>
      </c>
      <c r="Q293" s="262">
        <v>5</v>
      </c>
      <c r="R293" s="263" t="s">
        <v>264</v>
      </c>
      <c r="S293" s="262">
        <v>3</v>
      </c>
      <c r="T293" s="264">
        <v>5</v>
      </c>
      <c r="U293" s="261" t="s">
        <v>263</v>
      </c>
      <c r="V293" s="249" t="s">
        <v>480</v>
      </c>
      <c r="W293" s="250" t="s">
        <v>204</v>
      </c>
      <c r="X293" s="251" t="s">
        <v>213</v>
      </c>
      <c r="Y293" s="251" t="s">
        <v>204</v>
      </c>
      <c r="Z293" s="251" t="s">
        <v>213</v>
      </c>
      <c r="AA293" s="251" t="s">
        <v>204</v>
      </c>
      <c r="AB293" s="242" t="s">
        <v>283</v>
      </c>
      <c r="AC293" s="268" t="s">
        <v>194</v>
      </c>
      <c r="AD293" s="268" t="s">
        <v>222</v>
      </c>
      <c r="AE293" s="268" t="s">
        <v>215</v>
      </c>
      <c r="AF293" s="268" t="s">
        <v>207</v>
      </c>
      <c r="AG293" s="391" t="s">
        <v>1655</v>
      </c>
      <c r="AH293" s="271" t="s">
        <v>260</v>
      </c>
      <c r="AI293" s="318" t="s">
        <v>1656</v>
      </c>
      <c r="AJ293" s="271" t="s">
        <v>260</v>
      </c>
      <c r="AK293" s="318" t="s">
        <v>1648</v>
      </c>
      <c r="AL293" s="268" t="s">
        <v>253</v>
      </c>
      <c r="AM293" s="252" t="s">
        <v>1657</v>
      </c>
      <c r="AN293" s="274" t="str">
        <f>IF(ISERROR(VLOOKUP(AL293,'Listas Ley Transparencia'!$H$3:$M$17,2,0)),"",VLOOKUP(AL293,'Listas Ley Transparencia'!$H$3:$M$17,2,0))</f>
        <v>El contenido público puede ser conocido y se limitará el acceso a solicitud a contenido reservado o clasificado</v>
      </c>
      <c r="AO293" s="275" t="str">
        <f>IF(ISERROR(VLOOKUP(AL293,'Listas Ley Transparencia'!$H$3:$M$17,3,0)),"",VLOOKUP(AL293,'Listas Ley Transparencia'!$H$3:$M$17,3,0))</f>
        <v>Información pública con restricción de acceso a la totalidad del contenido</v>
      </c>
      <c r="AP293" s="275" t="str">
        <f>IF(ISERROR(VLOOKUP(AL293,'Listas Ley Transparencia'!$H$3:$M$17,4,0)),"",VLOOKUP(AL293,'Listas Ley Transparencia'!$H$3:$M$17,4,0))</f>
        <v>Pública Reservada / Clasificada</v>
      </c>
      <c r="AQ293" s="276" t="str">
        <f>IF(ISERROR(VLOOKUP(AL293,'Listas Ley Transparencia'!$H$3:$M$17,6,0)),"",VLOOKUP(AL293,'Listas Ley Transparencia'!$H$3:$M$17,6,0))</f>
        <v>No Mayor a 15 años (Reservada) / Ilimitada Clasificada</v>
      </c>
      <c r="AR293" s="265" t="s">
        <v>210</v>
      </c>
      <c r="AS293" s="253">
        <v>44197</v>
      </c>
      <c r="AT293" s="266" t="s">
        <v>250</v>
      </c>
      <c r="AU293" s="266" t="s">
        <v>236</v>
      </c>
      <c r="AV293" s="251"/>
      <c r="AW293" s="281" t="s">
        <v>213</v>
      </c>
      <c r="AX293" s="282" t="s">
        <v>213</v>
      </c>
      <c r="AY293" s="283" t="s">
        <v>213</v>
      </c>
      <c r="AZ293" s="283" t="s">
        <v>213</v>
      </c>
      <c r="BA293" s="284" t="s">
        <v>213</v>
      </c>
    </row>
    <row r="294" spans="1:53" ht="93" customHeight="1" x14ac:dyDescent="0.3">
      <c r="A294" s="243">
        <v>288</v>
      </c>
      <c r="B294" s="244" t="s">
        <v>1640</v>
      </c>
      <c r="C294" s="244" t="s">
        <v>1658</v>
      </c>
      <c r="D294" s="244" t="s">
        <v>1659</v>
      </c>
      <c r="E294" s="245" t="s">
        <v>1660</v>
      </c>
      <c r="F294" s="244" t="s">
        <v>1661</v>
      </c>
      <c r="G294" s="244">
        <v>2023</v>
      </c>
      <c r="H294" s="246" t="s">
        <v>1662</v>
      </c>
      <c r="I294" s="255" t="s">
        <v>1663</v>
      </c>
      <c r="J294" s="255" t="s">
        <v>1663</v>
      </c>
      <c r="K294" s="247" t="s">
        <v>878</v>
      </c>
      <c r="L294" s="248" t="s">
        <v>1659</v>
      </c>
      <c r="M294" s="292" t="s">
        <v>169</v>
      </c>
      <c r="N294" s="263" t="s">
        <v>278</v>
      </c>
      <c r="O294" s="262">
        <v>1</v>
      </c>
      <c r="P294" s="263" t="s">
        <v>263</v>
      </c>
      <c r="Q294" s="262">
        <v>5</v>
      </c>
      <c r="R294" s="263" t="s">
        <v>263</v>
      </c>
      <c r="S294" s="262">
        <v>5</v>
      </c>
      <c r="T294" s="264">
        <v>5</v>
      </c>
      <c r="U294" s="263" t="s">
        <v>263</v>
      </c>
      <c r="V294" s="249" t="s">
        <v>1664</v>
      </c>
      <c r="W294" s="250" t="s">
        <v>213</v>
      </c>
      <c r="X294" s="251" t="s">
        <v>213</v>
      </c>
      <c r="Y294" s="251" t="s">
        <v>213</v>
      </c>
      <c r="Z294" s="251" t="s">
        <v>213</v>
      </c>
      <c r="AA294" s="251" t="s">
        <v>213</v>
      </c>
      <c r="AB294" s="242" t="s">
        <v>282</v>
      </c>
      <c r="AC294" s="268" t="s">
        <v>194</v>
      </c>
      <c r="AD294" s="268" t="s">
        <v>222</v>
      </c>
      <c r="AE294" s="268" t="s">
        <v>215</v>
      </c>
      <c r="AF294" s="268" t="s">
        <v>197</v>
      </c>
      <c r="AG294" s="329">
        <v>2019</v>
      </c>
      <c r="AH294" s="271" t="s">
        <v>260</v>
      </c>
      <c r="AI294" s="294" t="s">
        <v>1663</v>
      </c>
      <c r="AJ294" s="271" t="s">
        <v>260</v>
      </c>
      <c r="AK294" s="294" t="s">
        <v>1663</v>
      </c>
      <c r="AL294" s="268" t="s">
        <v>257</v>
      </c>
      <c r="AM294" s="252" t="s">
        <v>480</v>
      </c>
      <c r="AN294" s="274" t="str">
        <f>IF(ISERROR(VLOOKUP(AL294,'Listas Ley Transparencia'!$H$3:$M$17,2,0)),"",VLOOKUP(AL294,'Listas Ley Transparencia'!$H$3:$M$17,2,0))</f>
        <v>Información pública y de conocimiento general</v>
      </c>
      <c r="AO294" s="275" t="str">
        <f>IF(ISERROR(VLOOKUP(AL294,'Listas Ley Transparencia'!$H$3:$M$17,3,0)),"",VLOOKUP(AL294,'Listas Ley Transparencia'!$H$3:$M$17,3,0))</f>
        <v>Información pública y de conocimiento general</v>
      </c>
      <c r="AP294" s="275" t="str">
        <f>IF(ISERROR(VLOOKUP(AL294,'Listas Ley Transparencia'!$H$3:$M$17,4,0)),"",VLOOKUP(AL294,'Listas Ley Transparencia'!$H$3:$M$17,4,0))</f>
        <v>Pública</v>
      </c>
      <c r="AQ294" s="276" t="str">
        <f>IF(ISERROR(VLOOKUP(AL294,'Listas Ley Transparencia'!$H$3:$M$17,6,0)),"",VLOOKUP(AL294,'Listas Ley Transparencia'!$H$3:$M$17,6,0))</f>
        <v>No Aplica</v>
      </c>
      <c r="AR294" s="265" t="s">
        <v>200</v>
      </c>
      <c r="AS294" s="253" t="s">
        <v>547</v>
      </c>
      <c r="AT294" s="266" t="s">
        <v>250</v>
      </c>
      <c r="AU294" s="266" t="s">
        <v>231</v>
      </c>
      <c r="AV294" s="242"/>
      <c r="AW294" s="281" t="s">
        <v>213</v>
      </c>
      <c r="AX294" s="282" t="s">
        <v>204</v>
      </c>
      <c r="AY294" s="283" t="s">
        <v>213</v>
      </c>
      <c r="AZ294" s="283" t="s">
        <v>213</v>
      </c>
      <c r="BA294" s="284" t="s">
        <v>204</v>
      </c>
    </row>
    <row r="295" spans="1:53" ht="93" customHeight="1" x14ac:dyDescent="0.3">
      <c r="A295" s="243">
        <v>289</v>
      </c>
      <c r="B295" s="244" t="s">
        <v>1640</v>
      </c>
      <c r="C295" s="244" t="s">
        <v>547</v>
      </c>
      <c r="D295" s="244" t="s">
        <v>1665</v>
      </c>
      <c r="E295" s="245" t="s">
        <v>1666</v>
      </c>
      <c r="F295" s="244" t="s">
        <v>547</v>
      </c>
      <c r="G295" s="244">
        <v>2023</v>
      </c>
      <c r="H295" s="246" t="s">
        <v>1667</v>
      </c>
      <c r="I295" s="255" t="s">
        <v>1668</v>
      </c>
      <c r="J295" s="255" t="s">
        <v>1669</v>
      </c>
      <c r="K295" s="247" t="s">
        <v>547</v>
      </c>
      <c r="L295" s="248" t="s">
        <v>547</v>
      </c>
      <c r="M295" s="292" t="s">
        <v>169</v>
      </c>
      <c r="N295" s="263" t="s">
        <v>276</v>
      </c>
      <c r="O295" s="262">
        <v>5</v>
      </c>
      <c r="P295" s="263" t="s">
        <v>263</v>
      </c>
      <c r="Q295" s="262">
        <v>5</v>
      </c>
      <c r="R295" s="263" t="s">
        <v>264</v>
      </c>
      <c r="S295" s="262">
        <v>3</v>
      </c>
      <c r="T295" s="264">
        <v>5</v>
      </c>
      <c r="U295" s="263" t="s">
        <v>263</v>
      </c>
      <c r="V295" s="249" t="s">
        <v>1670</v>
      </c>
      <c r="W295" s="250" t="s">
        <v>204</v>
      </c>
      <c r="X295" s="251" t="s">
        <v>204</v>
      </c>
      <c r="Y295" s="251" t="s">
        <v>204</v>
      </c>
      <c r="Z295" s="251" t="s">
        <v>204</v>
      </c>
      <c r="AA295" s="251" t="s">
        <v>204</v>
      </c>
      <c r="AB295" s="242" t="s">
        <v>284</v>
      </c>
      <c r="AC295" s="268" t="s">
        <v>194</v>
      </c>
      <c r="AD295" s="268" t="s">
        <v>214</v>
      </c>
      <c r="AE295" s="268" t="s">
        <v>215</v>
      </c>
      <c r="AF295" s="268" t="s">
        <v>207</v>
      </c>
      <c r="AG295" s="268">
        <v>2015</v>
      </c>
      <c r="AH295" s="271" t="s">
        <v>260</v>
      </c>
      <c r="AI295" s="318" t="s">
        <v>1671</v>
      </c>
      <c r="AJ295" s="271" t="s">
        <v>260</v>
      </c>
      <c r="AK295" s="318" t="s">
        <v>1648</v>
      </c>
      <c r="AL295" s="268" t="s">
        <v>217</v>
      </c>
      <c r="AM295" s="252" t="s">
        <v>1672</v>
      </c>
      <c r="AN295" s="274" t="str">
        <f>IF(ISERROR(VLOOKUP(AL295,'Listas Ley Transparencia'!$H$3:$M$17,2,0)),"",VLOOKUP(AL295,'Listas Ley Transparencia'!$H$3:$M$17,2,0))</f>
        <v>Información exceptuada por daño de derechos a personas naturales o jurídicas. Artículo 18 Ley 1712 de 2014</v>
      </c>
      <c r="AO295" s="275" t="str">
        <f>IF(ISERROR(VLOOKUP(AL295,'Listas Ley Transparencia'!$H$3:$M$17,3,0)),"",VLOOKUP(AL295,'Listas Ley Transparencia'!$H$3:$M$17,3,0))</f>
        <v>Los secretos comerciales, industriales y profesionales, así como los estipulados en el parágrafo del Artículo 77 de la Ley 1474 de 2011</v>
      </c>
      <c r="AP295" s="275" t="str">
        <f>IF(ISERROR(VLOOKUP(AL295,'Listas Ley Transparencia'!$H$3:$M$17,4,0)),"",VLOOKUP(AL295,'Listas Ley Transparencia'!$H$3:$M$17,4,0))</f>
        <v>Pública Clasificada</v>
      </c>
      <c r="AQ295" s="276" t="str">
        <f>IF(ISERROR(VLOOKUP(AL295,'Listas Ley Transparencia'!$H$3:$M$17,6,0)),"",VLOOKUP(AL295,'Listas Ley Transparencia'!$H$3:$M$17,6,0))</f>
        <v>Ilimitada</v>
      </c>
      <c r="AR295" s="265" t="s">
        <v>210</v>
      </c>
      <c r="AS295" s="251">
        <v>2022</v>
      </c>
      <c r="AT295" s="266" t="s">
        <v>202</v>
      </c>
      <c r="AU295" s="266" t="s">
        <v>203</v>
      </c>
      <c r="AV295" s="242"/>
      <c r="AW295" s="281" t="s">
        <v>213</v>
      </c>
      <c r="AX295" s="282" t="s">
        <v>213</v>
      </c>
      <c r="AY295" s="283" t="s">
        <v>204</v>
      </c>
      <c r="AZ295" s="283" t="s">
        <v>213</v>
      </c>
      <c r="BA295" s="284" t="s">
        <v>204</v>
      </c>
    </row>
    <row r="296" spans="1:53" ht="93" customHeight="1" x14ac:dyDescent="0.3">
      <c r="A296" s="243">
        <v>290</v>
      </c>
      <c r="B296" s="244" t="s">
        <v>1640</v>
      </c>
      <c r="C296" s="246" t="s">
        <v>1650</v>
      </c>
      <c r="D296" s="244" t="s">
        <v>1673</v>
      </c>
      <c r="E296" s="245" t="s">
        <v>1674</v>
      </c>
      <c r="F296" s="244" t="s">
        <v>1653</v>
      </c>
      <c r="G296" s="244">
        <v>2023</v>
      </c>
      <c r="H296" s="246" t="s">
        <v>1642</v>
      </c>
      <c r="I296" s="255" t="s">
        <v>1642</v>
      </c>
      <c r="J296" s="255" t="s">
        <v>1675</v>
      </c>
      <c r="K296" s="247" t="s">
        <v>1307</v>
      </c>
      <c r="L296" s="244" t="s">
        <v>1673</v>
      </c>
      <c r="M296" s="292" t="s">
        <v>169</v>
      </c>
      <c r="N296" s="263" t="s">
        <v>277</v>
      </c>
      <c r="O296" s="262">
        <v>3</v>
      </c>
      <c r="P296" s="263" t="s">
        <v>264</v>
      </c>
      <c r="Q296" s="262">
        <v>3</v>
      </c>
      <c r="R296" s="263" t="s">
        <v>264</v>
      </c>
      <c r="S296" s="262">
        <v>3</v>
      </c>
      <c r="T296" s="264">
        <v>3</v>
      </c>
      <c r="U296" s="263" t="s">
        <v>264</v>
      </c>
      <c r="V296" s="249" t="s">
        <v>480</v>
      </c>
      <c r="W296" s="250" t="s">
        <v>204</v>
      </c>
      <c r="X296" s="251" t="s">
        <v>213</v>
      </c>
      <c r="Y296" s="251" t="s">
        <v>204</v>
      </c>
      <c r="Z296" s="251" t="s">
        <v>213</v>
      </c>
      <c r="AA296" s="251" t="s">
        <v>204</v>
      </c>
      <c r="AB296" s="242" t="s">
        <v>284</v>
      </c>
      <c r="AC296" s="273" t="s">
        <v>194</v>
      </c>
      <c r="AD296" s="268" t="s">
        <v>222</v>
      </c>
      <c r="AE296" s="268" t="s">
        <v>215</v>
      </c>
      <c r="AF296" s="268" t="s">
        <v>207</v>
      </c>
      <c r="AG296" s="391" t="s">
        <v>1676</v>
      </c>
      <c r="AH296" s="271" t="s">
        <v>260</v>
      </c>
      <c r="AI296" s="318" t="s">
        <v>1675</v>
      </c>
      <c r="AJ296" s="271" t="s">
        <v>260</v>
      </c>
      <c r="AK296" s="318" t="s">
        <v>1648</v>
      </c>
      <c r="AL296" s="268" t="s">
        <v>233</v>
      </c>
      <c r="AM296" s="252" t="s">
        <v>1677</v>
      </c>
      <c r="AN296" s="274" t="str">
        <f>IF(ISERROR(VLOOKUP(AL296,'Listas Ley Transparencia'!$H$3:$M$17,2,0)),"",VLOOKUP(AL296,'Listas Ley Transparencia'!$H$3:$M$17,2,0))</f>
        <v>Información exceptuada por daño a los intereses públicos. Artículo 19 Ley 1712 de 2014</v>
      </c>
      <c r="AO296" s="275" t="str">
        <f>IF(ISERROR(VLOOKUP(AL296,'Listas Ley Transparencia'!$H$3:$M$17,3,0)),"",VLOOKUP(AL296,'Listas Ley Transparencia'!$H$3:$M$17,3,0))</f>
        <v>Las relaciones internacionales</v>
      </c>
      <c r="AP296" s="275" t="str">
        <f>IF(ISERROR(VLOOKUP(AL296,'Listas Ley Transparencia'!$H$3:$M$17,4,0)),"",VLOOKUP(AL296,'Listas Ley Transparencia'!$H$3:$M$17,4,0))</f>
        <v>Pública Reservada</v>
      </c>
      <c r="AQ296" s="276" t="str">
        <f>IF(ISERROR(VLOOKUP(AL296,'Listas Ley Transparencia'!$H$3:$M$17,6,0)),"",VLOOKUP(AL296,'Listas Ley Transparencia'!$H$3:$M$17,6,0))</f>
        <v>No Mayor a 15 años</v>
      </c>
      <c r="AR296" s="265" t="s">
        <v>210</v>
      </c>
      <c r="AS296" s="251">
        <v>2023</v>
      </c>
      <c r="AT296" s="266" t="s">
        <v>250</v>
      </c>
      <c r="AU296" s="266" t="s">
        <v>236</v>
      </c>
      <c r="AV296" s="251"/>
      <c r="AW296" s="281" t="s">
        <v>213</v>
      </c>
      <c r="AX296" s="282" t="s">
        <v>213</v>
      </c>
      <c r="AY296" s="283" t="s">
        <v>213</v>
      </c>
      <c r="AZ296" s="283" t="s">
        <v>213</v>
      </c>
      <c r="BA296" s="284" t="s">
        <v>213</v>
      </c>
    </row>
    <row r="297" spans="1:53" ht="93" customHeight="1" x14ac:dyDescent="0.3">
      <c r="A297" s="243">
        <v>291</v>
      </c>
      <c r="B297" s="244" t="s">
        <v>1640</v>
      </c>
      <c r="C297" s="246" t="s">
        <v>1650</v>
      </c>
      <c r="D297" s="244" t="s">
        <v>1678</v>
      </c>
      <c r="E297" s="245" t="s">
        <v>1679</v>
      </c>
      <c r="F297" s="246" t="s">
        <v>1653</v>
      </c>
      <c r="G297" s="244">
        <v>2023</v>
      </c>
      <c r="H297" s="246" t="s">
        <v>1642</v>
      </c>
      <c r="I297" s="255" t="s">
        <v>1642</v>
      </c>
      <c r="J297" s="255" t="s">
        <v>1642</v>
      </c>
      <c r="K297" s="247" t="s">
        <v>547</v>
      </c>
      <c r="L297" s="248" t="s">
        <v>547</v>
      </c>
      <c r="M297" s="292" t="s">
        <v>169</v>
      </c>
      <c r="N297" s="263" t="s">
        <v>276</v>
      </c>
      <c r="O297" s="262">
        <v>5</v>
      </c>
      <c r="P297" s="263" t="s">
        <v>263</v>
      </c>
      <c r="Q297" s="262">
        <v>5</v>
      </c>
      <c r="R297" s="263" t="s">
        <v>264</v>
      </c>
      <c r="S297" s="262">
        <v>3</v>
      </c>
      <c r="T297" s="264">
        <v>5</v>
      </c>
      <c r="U297" s="263" t="s">
        <v>263</v>
      </c>
      <c r="V297" s="249" t="s">
        <v>1680</v>
      </c>
      <c r="W297" s="250" t="s">
        <v>204</v>
      </c>
      <c r="X297" s="251" t="s">
        <v>213</v>
      </c>
      <c r="Y297" s="251" t="s">
        <v>204</v>
      </c>
      <c r="Z297" s="251" t="s">
        <v>204</v>
      </c>
      <c r="AA297" s="251" t="s">
        <v>204</v>
      </c>
      <c r="AB297" s="242" t="s">
        <v>284</v>
      </c>
      <c r="AC297" s="273" t="s">
        <v>194</v>
      </c>
      <c r="AD297" s="268" t="s">
        <v>222</v>
      </c>
      <c r="AE297" s="268" t="s">
        <v>215</v>
      </c>
      <c r="AF297" s="268" t="s">
        <v>207</v>
      </c>
      <c r="AG297" s="391">
        <v>2013</v>
      </c>
      <c r="AH297" s="271" t="s">
        <v>260</v>
      </c>
      <c r="AI297" s="318" t="s">
        <v>1642</v>
      </c>
      <c r="AJ297" s="271" t="s">
        <v>260</v>
      </c>
      <c r="AK297" s="294" t="s">
        <v>1648</v>
      </c>
      <c r="AL297" s="268" t="s">
        <v>253</v>
      </c>
      <c r="AM297" s="252" t="s">
        <v>1681</v>
      </c>
      <c r="AN297" s="274" t="str">
        <f>IF(ISERROR(VLOOKUP(AL297,'Listas Ley Transparencia'!$H$3:$M$17,2,0)),"",VLOOKUP(AL297,'Listas Ley Transparencia'!$H$3:$M$17,2,0))</f>
        <v>El contenido público puede ser conocido y se limitará el acceso a solicitud a contenido reservado o clasificado</v>
      </c>
      <c r="AO297" s="275" t="str">
        <f>IF(ISERROR(VLOOKUP(AL297,'Listas Ley Transparencia'!$H$3:$M$17,3,0)),"",VLOOKUP(AL297,'Listas Ley Transparencia'!$H$3:$M$17,3,0))</f>
        <v>Información pública con restricción de acceso a la totalidad del contenido</v>
      </c>
      <c r="AP297" s="275" t="str">
        <f>IF(ISERROR(VLOOKUP(AL297,'Listas Ley Transparencia'!$H$3:$M$17,4,0)),"",VLOOKUP(AL297,'Listas Ley Transparencia'!$H$3:$M$17,4,0))</f>
        <v>Pública Reservada / Clasificada</v>
      </c>
      <c r="AQ297" s="276" t="str">
        <f>IF(ISERROR(VLOOKUP(AL297,'Listas Ley Transparencia'!$H$3:$M$17,6,0)),"",VLOOKUP(AL297,'Listas Ley Transparencia'!$H$3:$M$17,6,0))</f>
        <v>No Mayor a 15 años (Reservada) / Ilimitada Clasificada</v>
      </c>
      <c r="AR297" s="265" t="s">
        <v>210</v>
      </c>
      <c r="AS297" s="251">
        <v>2023</v>
      </c>
      <c r="AT297" s="266" t="s">
        <v>250</v>
      </c>
      <c r="AU297" s="266" t="s">
        <v>236</v>
      </c>
      <c r="AV297" s="251"/>
      <c r="AW297" s="281" t="s">
        <v>213</v>
      </c>
      <c r="AX297" s="282" t="s">
        <v>213</v>
      </c>
      <c r="AY297" s="283" t="s">
        <v>213</v>
      </c>
      <c r="AZ297" s="283" t="s">
        <v>213</v>
      </c>
      <c r="BA297" s="284" t="s">
        <v>213</v>
      </c>
    </row>
    <row r="298" spans="1:53" ht="93" customHeight="1" x14ac:dyDescent="0.3">
      <c r="A298" s="243">
        <v>292</v>
      </c>
      <c r="B298" s="244" t="s">
        <v>1640</v>
      </c>
      <c r="C298" s="246" t="s">
        <v>1650</v>
      </c>
      <c r="D298" s="244" t="s">
        <v>1682</v>
      </c>
      <c r="E298" s="245" t="s">
        <v>1683</v>
      </c>
      <c r="F298" s="246" t="s">
        <v>1653</v>
      </c>
      <c r="G298" s="244">
        <v>2023</v>
      </c>
      <c r="H298" s="246" t="s">
        <v>1684</v>
      </c>
      <c r="I298" s="255" t="s">
        <v>1684</v>
      </c>
      <c r="J298" s="255" t="s">
        <v>1642</v>
      </c>
      <c r="K298" s="247" t="s">
        <v>547</v>
      </c>
      <c r="L298" s="248" t="s">
        <v>547</v>
      </c>
      <c r="M298" s="292" t="s">
        <v>169</v>
      </c>
      <c r="N298" s="263" t="s">
        <v>276</v>
      </c>
      <c r="O298" s="262">
        <v>5</v>
      </c>
      <c r="P298" s="263" t="s">
        <v>263</v>
      </c>
      <c r="Q298" s="262">
        <v>5</v>
      </c>
      <c r="R298" s="263" t="s">
        <v>264</v>
      </c>
      <c r="S298" s="262">
        <v>3</v>
      </c>
      <c r="T298" s="264">
        <v>5</v>
      </c>
      <c r="U298" s="263" t="s">
        <v>263</v>
      </c>
      <c r="V298" s="249" t="s">
        <v>1680</v>
      </c>
      <c r="W298" s="250" t="s">
        <v>204</v>
      </c>
      <c r="X298" s="251" t="s">
        <v>213</v>
      </c>
      <c r="Y298" s="251" t="s">
        <v>204</v>
      </c>
      <c r="Z298" s="251" t="s">
        <v>204</v>
      </c>
      <c r="AA298" s="251" t="s">
        <v>204</v>
      </c>
      <c r="AB298" s="242" t="s">
        <v>284</v>
      </c>
      <c r="AC298" s="273" t="s">
        <v>194</v>
      </c>
      <c r="AD298" s="268" t="s">
        <v>222</v>
      </c>
      <c r="AE298" s="268" t="s">
        <v>215</v>
      </c>
      <c r="AF298" s="268" t="s">
        <v>207</v>
      </c>
      <c r="AG298" s="391">
        <v>2013</v>
      </c>
      <c r="AH298" s="271" t="s">
        <v>260</v>
      </c>
      <c r="AI298" s="294" t="s">
        <v>1642</v>
      </c>
      <c r="AJ298" s="271" t="s">
        <v>260</v>
      </c>
      <c r="AK298" s="294" t="s">
        <v>1648</v>
      </c>
      <c r="AL298" s="268" t="s">
        <v>253</v>
      </c>
      <c r="AM298" s="252" t="s">
        <v>1681</v>
      </c>
      <c r="AN298" s="274" t="str">
        <f>IF(ISERROR(VLOOKUP(AL298,'Listas Ley Transparencia'!$H$3:$M$17,2,0)),"",VLOOKUP(AL298,'Listas Ley Transparencia'!$H$3:$M$17,2,0))</f>
        <v>El contenido público puede ser conocido y se limitará el acceso a solicitud a contenido reservado o clasificado</v>
      </c>
      <c r="AO298" s="275" t="str">
        <f>IF(ISERROR(VLOOKUP(AL298,'Listas Ley Transparencia'!$H$3:$M$17,3,0)),"",VLOOKUP(AL298,'Listas Ley Transparencia'!$H$3:$M$17,3,0))</f>
        <v>Información pública con restricción de acceso a la totalidad del contenido</v>
      </c>
      <c r="AP298" s="275" t="str">
        <f>IF(ISERROR(VLOOKUP(AL298,'Listas Ley Transparencia'!$H$3:$M$17,4,0)),"",VLOOKUP(AL298,'Listas Ley Transparencia'!$H$3:$M$17,4,0))</f>
        <v>Pública Reservada / Clasificada</v>
      </c>
      <c r="AQ298" s="276" t="str">
        <f>IF(ISERROR(VLOOKUP(AL298,'Listas Ley Transparencia'!$H$3:$M$17,6,0)),"",VLOOKUP(AL298,'Listas Ley Transparencia'!$H$3:$M$17,6,0))</f>
        <v>No Mayor a 15 años (Reservada) / Ilimitada Clasificada</v>
      </c>
      <c r="AR298" s="265" t="s">
        <v>210</v>
      </c>
      <c r="AS298" s="251">
        <v>2023</v>
      </c>
      <c r="AT298" s="266" t="s">
        <v>250</v>
      </c>
      <c r="AU298" s="266" t="s">
        <v>236</v>
      </c>
      <c r="AV298" s="251"/>
      <c r="AW298" s="281" t="s">
        <v>213</v>
      </c>
      <c r="AX298" s="282" t="s">
        <v>213</v>
      </c>
      <c r="AY298" s="283" t="s">
        <v>213</v>
      </c>
      <c r="AZ298" s="283" t="s">
        <v>213</v>
      </c>
      <c r="BA298" s="284" t="s">
        <v>213</v>
      </c>
    </row>
    <row r="299" spans="1:53" ht="93" customHeight="1" x14ac:dyDescent="0.3">
      <c r="A299" s="243">
        <v>293</v>
      </c>
      <c r="B299" s="244" t="s">
        <v>1640</v>
      </c>
      <c r="C299" s="246" t="s">
        <v>1650</v>
      </c>
      <c r="D299" s="244" t="s">
        <v>1685</v>
      </c>
      <c r="E299" s="245" t="s">
        <v>1686</v>
      </c>
      <c r="F299" s="246" t="s">
        <v>1653</v>
      </c>
      <c r="G299" s="244">
        <v>2023</v>
      </c>
      <c r="H299" s="244" t="s">
        <v>1684</v>
      </c>
      <c r="I299" s="255" t="s">
        <v>1684</v>
      </c>
      <c r="J299" s="255" t="s">
        <v>1642</v>
      </c>
      <c r="K299" s="247" t="s">
        <v>547</v>
      </c>
      <c r="L299" s="248" t="s">
        <v>547</v>
      </c>
      <c r="M299" s="292" t="s">
        <v>169</v>
      </c>
      <c r="N299" s="263" t="s">
        <v>276</v>
      </c>
      <c r="O299" s="262">
        <v>5</v>
      </c>
      <c r="P299" s="263" t="s">
        <v>263</v>
      </c>
      <c r="Q299" s="262">
        <v>5</v>
      </c>
      <c r="R299" s="263" t="s">
        <v>264</v>
      </c>
      <c r="S299" s="262">
        <v>3</v>
      </c>
      <c r="T299" s="264">
        <v>5</v>
      </c>
      <c r="U299" s="263" t="s">
        <v>263</v>
      </c>
      <c r="V299" s="249" t="s">
        <v>1680</v>
      </c>
      <c r="W299" s="250" t="s">
        <v>204</v>
      </c>
      <c r="X299" s="251" t="s">
        <v>213</v>
      </c>
      <c r="Y299" s="251" t="s">
        <v>204</v>
      </c>
      <c r="Z299" s="251" t="s">
        <v>204</v>
      </c>
      <c r="AA299" s="251" t="s">
        <v>204</v>
      </c>
      <c r="AB299" s="242" t="s">
        <v>284</v>
      </c>
      <c r="AC299" s="273" t="s">
        <v>194</v>
      </c>
      <c r="AD299" s="268" t="s">
        <v>222</v>
      </c>
      <c r="AE299" s="268" t="s">
        <v>215</v>
      </c>
      <c r="AF299" s="268" t="s">
        <v>207</v>
      </c>
      <c r="AG299" s="391">
        <v>2013</v>
      </c>
      <c r="AH299" s="271" t="s">
        <v>260</v>
      </c>
      <c r="AI299" s="294" t="s">
        <v>1642</v>
      </c>
      <c r="AJ299" s="271" t="s">
        <v>260</v>
      </c>
      <c r="AK299" s="294" t="s">
        <v>1648</v>
      </c>
      <c r="AL299" s="268" t="s">
        <v>253</v>
      </c>
      <c r="AM299" s="252" t="s">
        <v>1687</v>
      </c>
      <c r="AN299" s="274" t="str">
        <f>IF(ISERROR(VLOOKUP(AL299,'Listas Ley Transparencia'!$H$3:$M$17,2,0)),"",VLOOKUP(AL299,'Listas Ley Transparencia'!$H$3:$M$17,2,0))</f>
        <v>El contenido público puede ser conocido y se limitará el acceso a solicitud a contenido reservado o clasificado</v>
      </c>
      <c r="AO299" s="275" t="str">
        <f>IF(ISERROR(VLOOKUP(AL299,'Listas Ley Transparencia'!$H$3:$M$17,3,0)),"",VLOOKUP(AL299,'Listas Ley Transparencia'!$H$3:$M$17,3,0))</f>
        <v>Información pública con restricción de acceso a la totalidad del contenido</v>
      </c>
      <c r="AP299" s="275" t="str">
        <f>IF(ISERROR(VLOOKUP(AL299,'Listas Ley Transparencia'!$H$3:$M$17,4,0)),"",VLOOKUP(AL299,'Listas Ley Transparencia'!$H$3:$M$17,4,0))</f>
        <v>Pública Reservada / Clasificada</v>
      </c>
      <c r="AQ299" s="276" t="str">
        <f>IF(ISERROR(VLOOKUP(AL299,'Listas Ley Transparencia'!$H$3:$M$17,6,0)),"",VLOOKUP(AL299,'Listas Ley Transparencia'!$H$3:$M$17,6,0))</f>
        <v>No Mayor a 15 años (Reservada) / Ilimitada Clasificada</v>
      </c>
      <c r="AR299" s="265" t="s">
        <v>210</v>
      </c>
      <c r="AS299" s="251">
        <v>2023</v>
      </c>
      <c r="AT299" s="266" t="s">
        <v>250</v>
      </c>
      <c r="AU299" s="266" t="s">
        <v>236</v>
      </c>
      <c r="AV299" s="251"/>
      <c r="AW299" s="281" t="s">
        <v>213</v>
      </c>
      <c r="AX299" s="282" t="s">
        <v>213</v>
      </c>
      <c r="AY299" s="283" t="s">
        <v>213</v>
      </c>
      <c r="AZ299" s="283" t="s">
        <v>213</v>
      </c>
      <c r="BA299" s="284" t="s">
        <v>213</v>
      </c>
    </row>
    <row r="300" spans="1:53" ht="93" customHeight="1" x14ac:dyDescent="0.3">
      <c r="A300" s="243">
        <v>294</v>
      </c>
      <c r="B300" s="244" t="s">
        <v>1640</v>
      </c>
      <c r="C300" s="246" t="s">
        <v>1650</v>
      </c>
      <c r="D300" s="244" t="s">
        <v>1688</v>
      </c>
      <c r="E300" s="245" t="s">
        <v>1689</v>
      </c>
      <c r="F300" s="246" t="s">
        <v>1653</v>
      </c>
      <c r="G300" s="244">
        <v>2023</v>
      </c>
      <c r="H300" s="244" t="s">
        <v>1684</v>
      </c>
      <c r="I300" s="255" t="s">
        <v>1684</v>
      </c>
      <c r="J300" s="255" t="s">
        <v>1642</v>
      </c>
      <c r="K300" s="247" t="s">
        <v>547</v>
      </c>
      <c r="L300" s="248" t="s">
        <v>547</v>
      </c>
      <c r="M300" s="292" t="s">
        <v>169</v>
      </c>
      <c r="N300" s="263" t="s">
        <v>276</v>
      </c>
      <c r="O300" s="262">
        <v>5</v>
      </c>
      <c r="P300" s="263" t="s">
        <v>263</v>
      </c>
      <c r="Q300" s="262">
        <v>5</v>
      </c>
      <c r="R300" s="263" t="s">
        <v>264</v>
      </c>
      <c r="S300" s="262">
        <v>3</v>
      </c>
      <c r="T300" s="264">
        <v>5</v>
      </c>
      <c r="U300" s="263" t="s">
        <v>263</v>
      </c>
      <c r="V300" s="249" t="s">
        <v>1680</v>
      </c>
      <c r="W300" s="250" t="s">
        <v>204</v>
      </c>
      <c r="X300" s="251" t="s">
        <v>213</v>
      </c>
      <c r="Y300" s="251" t="s">
        <v>204</v>
      </c>
      <c r="Z300" s="251" t="s">
        <v>204</v>
      </c>
      <c r="AA300" s="251" t="s">
        <v>204</v>
      </c>
      <c r="AB300" s="242" t="s">
        <v>284</v>
      </c>
      <c r="AC300" s="273" t="s">
        <v>194</v>
      </c>
      <c r="AD300" s="268" t="s">
        <v>229</v>
      </c>
      <c r="AE300" s="268" t="s">
        <v>215</v>
      </c>
      <c r="AF300" s="268" t="s">
        <v>207</v>
      </c>
      <c r="AG300" s="391">
        <v>2013</v>
      </c>
      <c r="AH300" s="271" t="s">
        <v>260</v>
      </c>
      <c r="AI300" s="294" t="s">
        <v>1642</v>
      </c>
      <c r="AJ300" s="271" t="s">
        <v>260</v>
      </c>
      <c r="AK300" s="294" t="s">
        <v>1648</v>
      </c>
      <c r="AL300" s="268" t="s">
        <v>253</v>
      </c>
      <c r="AM300" s="252" t="s">
        <v>1681</v>
      </c>
      <c r="AN300" s="274" t="str">
        <f>IF(ISERROR(VLOOKUP(AL300,'Listas Ley Transparencia'!$H$3:$M$17,2,0)),"",VLOOKUP(AL300,'Listas Ley Transparencia'!$H$3:$M$17,2,0))</f>
        <v>El contenido público puede ser conocido y se limitará el acceso a solicitud a contenido reservado o clasificado</v>
      </c>
      <c r="AO300" s="275" t="str">
        <f>IF(ISERROR(VLOOKUP(AL300,'Listas Ley Transparencia'!$H$3:$M$17,3,0)),"",VLOOKUP(AL300,'Listas Ley Transparencia'!$H$3:$M$17,3,0))</f>
        <v>Información pública con restricción de acceso a la totalidad del contenido</v>
      </c>
      <c r="AP300" s="275" t="str">
        <f>IF(ISERROR(VLOOKUP(AL300,'Listas Ley Transparencia'!$H$3:$M$17,4,0)),"",VLOOKUP(AL300,'Listas Ley Transparencia'!$H$3:$M$17,4,0))</f>
        <v>Pública Reservada / Clasificada</v>
      </c>
      <c r="AQ300" s="276" t="str">
        <f>IF(ISERROR(VLOOKUP(AL300,'Listas Ley Transparencia'!$H$3:$M$17,6,0)),"",VLOOKUP(AL300,'Listas Ley Transparencia'!$H$3:$M$17,6,0))</f>
        <v>No Mayor a 15 años (Reservada) / Ilimitada Clasificada</v>
      </c>
      <c r="AR300" s="265" t="s">
        <v>210</v>
      </c>
      <c r="AS300" s="251">
        <v>2023</v>
      </c>
      <c r="AT300" s="266" t="s">
        <v>250</v>
      </c>
      <c r="AU300" s="266" t="s">
        <v>236</v>
      </c>
      <c r="AV300" s="251"/>
      <c r="AW300" s="281" t="s">
        <v>213</v>
      </c>
      <c r="AX300" s="282" t="s">
        <v>213</v>
      </c>
      <c r="AY300" s="283" t="s">
        <v>213</v>
      </c>
      <c r="AZ300" s="283" t="s">
        <v>213</v>
      </c>
      <c r="BA300" s="284" t="s">
        <v>213</v>
      </c>
    </row>
    <row r="301" spans="1:53" ht="93" customHeight="1" x14ac:dyDescent="0.3">
      <c r="A301" s="243">
        <v>295</v>
      </c>
      <c r="B301" s="244" t="s">
        <v>1640</v>
      </c>
      <c r="C301" s="244" t="s">
        <v>547</v>
      </c>
      <c r="D301" s="244" t="s">
        <v>1690</v>
      </c>
      <c r="E301" s="245" t="s">
        <v>1691</v>
      </c>
      <c r="F301" s="244" t="s">
        <v>547</v>
      </c>
      <c r="G301" s="244">
        <v>2023</v>
      </c>
      <c r="H301" s="246" t="s">
        <v>1667</v>
      </c>
      <c r="I301" s="255" t="s">
        <v>1667</v>
      </c>
      <c r="J301" s="255" t="s">
        <v>1692</v>
      </c>
      <c r="K301" s="247" t="s">
        <v>480</v>
      </c>
      <c r="L301" s="248" t="s">
        <v>480</v>
      </c>
      <c r="M301" s="260" t="s">
        <v>272</v>
      </c>
      <c r="N301" s="263" t="s">
        <v>276</v>
      </c>
      <c r="O301" s="262">
        <v>5</v>
      </c>
      <c r="P301" s="263" t="s">
        <v>264</v>
      </c>
      <c r="Q301" s="262">
        <v>3</v>
      </c>
      <c r="R301" s="263" t="s">
        <v>263</v>
      </c>
      <c r="S301" s="262">
        <v>5</v>
      </c>
      <c r="T301" s="264">
        <v>5</v>
      </c>
      <c r="U301" s="263" t="s">
        <v>263</v>
      </c>
      <c r="V301" s="249" t="s">
        <v>547</v>
      </c>
      <c r="W301" s="250" t="s">
        <v>204</v>
      </c>
      <c r="X301" s="251" t="s">
        <v>204</v>
      </c>
      <c r="Y301" s="251" t="s">
        <v>204</v>
      </c>
      <c r="Z301" s="251" t="s">
        <v>204</v>
      </c>
      <c r="AA301" s="251" t="s">
        <v>204</v>
      </c>
      <c r="AB301" s="242" t="s">
        <v>284</v>
      </c>
      <c r="AC301" s="273" t="s">
        <v>194</v>
      </c>
      <c r="AD301" s="268" t="s">
        <v>214</v>
      </c>
      <c r="AE301" s="268" t="s">
        <v>221</v>
      </c>
      <c r="AF301" s="268" t="s">
        <v>207</v>
      </c>
      <c r="AG301" s="391">
        <v>2015</v>
      </c>
      <c r="AH301" s="271" t="s">
        <v>260</v>
      </c>
      <c r="AI301" s="318" t="s">
        <v>1693</v>
      </c>
      <c r="AJ301" s="271" t="s">
        <v>260</v>
      </c>
      <c r="AK301" s="294" t="s">
        <v>1694</v>
      </c>
      <c r="AL301" s="268" t="s">
        <v>217</v>
      </c>
      <c r="AM301" s="252" t="s">
        <v>1695</v>
      </c>
      <c r="AN301" s="274" t="s">
        <v>435</v>
      </c>
      <c r="AO301" s="275" t="s">
        <v>436</v>
      </c>
      <c r="AP301" s="275" t="s">
        <v>416</v>
      </c>
      <c r="AQ301" s="276" t="s">
        <v>201</v>
      </c>
      <c r="AR301" s="265" t="s">
        <v>210</v>
      </c>
      <c r="AS301" s="251">
        <v>2022</v>
      </c>
      <c r="AT301" s="266" t="s">
        <v>202</v>
      </c>
      <c r="AU301" s="266" t="s">
        <v>203</v>
      </c>
      <c r="AV301" s="242"/>
      <c r="AW301" s="281" t="s">
        <v>213</v>
      </c>
      <c r="AX301" s="282" t="s">
        <v>213</v>
      </c>
      <c r="AY301" s="283" t="s">
        <v>204</v>
      </c>
      <c r="AZ301" s="283" t="s">
        <v>213</v>
      </c>
      <c r="BA301" s="284" t="s">
        <v>204</v>
      </c>
    </row>
    <row r="302" spans="1:53" ht="93" customHeight="1" x14ac:dyDescent="0.3">
      <c r="A302" s="243">
        <v>296</v>
      </c>
      <c r="B302" s="244" t="s">
        <v>1640</v>
      </c>
      <c r="C302" s="244" t="s">
        <v>547</v>
      </c>
      <c r="D302" s="244" t="s">
        <v>1696</v>
      </c>
      <c r="E302" s="245" t="s">
        <v>1697</v>
      </c>
      <c r="F302" s="244" t="s">
        <v>547</v>
      </c>
      <c r="G302" s="244">
        <v>2023</v>
      </c>
      <c r="H302" s="244" t="s">
        <v>1698</v>
      </c>
      <c r="I302" s="255" t="s">
        <v>1699</v>
      </c>
      <c r="J302" s="255" t="s">
        <v>1700</v>
      </c>
      <c r="K302" s="247" t="s">
        <v>480</v>
      </c>
      <c r="L302" s="248" t="s">
        <v>480</v>
      </c>
      <c r="M302" s="260" t="s">
        <v>272</v>
      </c>
      <c r="N302" s="263" t="s">
        <v>278</v>
      </c>
      <c r="O302" s="262">
        <v>1</v>
      </c>
      <c r="P302" s="263" t="s">
        <v>263</v>
      </c>
      <c r="Q302" s="262">
        <v>5</v>
      </c>
      <c r="R302" s="263" t="s">
        <v>264</v>
      </c>
      <c r="S302" s="262">
        <v>3</v>
      </c>
      <c r="T302" s="264">
        <v>3</v>
      </c>
      <c r="U302" s="263" t="s">
        <v>264</v>
      </c>
      <c r="V302" s="249" t="s">
        <v>480</v>
      </c>
      <c r="W302" s="250" t="s">
        <v>204</v>
      </c>
      <c r="X302" s="251" t="s">
        <v>213</v>
      </c>
      <c r="Y302" s="251" t="s">
        <v>213</v>
      </c>
      <c r="Z302" s="251" t="s">
        <v>204</v>
      </c>
      <c r="AA302" s="251" t="s">
        <v>213</v>
      </c>
      <c r="AB302" s="242" t="s">
        <v>284</v>
      </c>
      <c r="AC302" s="273" t="s">
        <v>194</v>
      </c>
      <c r="AD302" s="268" t="s">
        <v>205</v>
      </c>
      <c r="AE302" s="268" t="s">
        <v>215</v>
      </c>
      <c r="AF302" s="268" t="s">
        <v>197</v>
      </c>
      <c r="AG302" s="391">
        <v>2016</v>
      </c>
      <c r="AH302" s="271" t="s">
        <v>260</v>
      </c>
      <c r="AI302" s="318" t="s">
        <v>1701</v>
      </c>
      <c r="AJ302" s="271" t="s">
        <v>260</v>
      </c>
      <c r="AK302" s="318" t="s">
        <v>1701</v>
      </c>
      <c r="AL302" s="268" t="s">
        <v>257</v>
      </c>
      <c r="AM302" s="252" t="s">
        <v>547</v>
      </c>
      <c r="AN302" s="274" t="s">
        <v>421</v>
      </c>
      <c r="AO302" s="275" t="s">
        <v>421</v>
      </c>
      <c r="AP302" s="275" t="s">
        <v>417</v>
      </c>
      <c r="AQ302" s="276" t="s">
        <v>200</v>
      </c>
      <c r="AR302" s="265" t="s">
        <v>200</v>
      </c>
      <c r="AS302" s="251" t="s">
        <v>547</v>
      </c>
      <c r="AT302" s="266" t="s">
        <v>202</v>
      </c>
      <c r="AU302" s="266" t="s">
        <v>203</v>
      </c>
      <c r="AV302" s="242"/>
      <c r="AW302" s="281" t="s">
        <v>213</v>
      </c>
      <c r="AX302" s="282" t="s">
        <v>204</v>
      </c>
      <c r="AY302" s="283" t="s">
        <v>204</v>
      </c>
      <c r="AZ302" s="283" t="s">
        <v>213</v>
      </c>
      <c r="BA302" s="284" t="s">
        <v>204</v>
      </c>
    </row>
    <row r="303" spans="1:53" ht="93" customHeight="1" x14ac:dyDescent="0.3">
      <c r="A303" s="243">
        <v>297</v>
      </c>
      <c r="B303" s="244" t="s">
        <v>1640</v>
      </c>
      <c r="C303" s="244" t="s">
        <v>480</v>
      </c>
      <c r="D303" s="246" t="s">
        <v>1702</v>
      </c>
      <c r="E303" s="246" t="s">
        <v>1703</v>
      </c>
      <c r="F303" s="244" t="s">
        <v>480</v>
      </c>
      <c r="G303" s="244">
        <v>2023</v>
      </c>
      <c r="H303" s="255" t="s">
        <v>1704</v>
      </c>
      <c r="I303" s="255" t="s">
        <v>1705</v>
      </c>
      <c r="J303" s="255" t="s">
        <v>1705</v>
      </c>
      <c r="K303" s="247" t="s">
        <v>480</v>
      </c>
      <c r="L303" s="248" t="s">
        <v>480</v>
      </c>
      <c r="M303" s="260" t="s">
        <v>270</v>
      </c>
      <c r="N303" s="263" t="s">
        <v>276</v>
      </c>
      <c r="O303" s="262">
        <v>5</v>
      </c>
      <c r="P303" s="263" t="s">
        <v>263</v>
      </c>
      <c r="Q303" s="262">
        <v>5</v>
      </c>
      <c r="R303" s="263" t="s">
        <v>263</v>
      </c>
      <c r="S303" s="262">
        <v>5</v>
      </c>
      <c r="T303" s="264">
        <v>5</v>
      </c>
      <c r="U303" s="263" t="s">
        <v>263</v>
      </c>
      <c r="V303" s="249" t="s">
        <v>480</v>
      </c>
      <c r="W303" s="250" t="s">
        <v>200</v>
      </c>
      <c r="X303" s="251" t="s">
        <v>200</v>
      </c>
      <c r="Y303" s="251" t="s">
        <v>200</v>
      </c>
      <c r="Z303" s="251" t="s">
        <v>200</v>
      </c>
      <c r="AA303" s="251" t="s">
        <v>200</v>
      </c>
      <c r="AB303" s="242" t="s">
        <v>200</v>
      </c>
      <c r="AC303" s="273" t="s">
        <v>200</v>
      </c>
      <c r="AD303" s="268" t="s">
        <v>200</v>
      </c>
      <c r="AE303" s="268" t="s">
        <v>244</v>
      </c>
      <c r="AF303" s="268" t="s">
        <v>207</v>
      </c>
      <c r="AG303" s="268" t="s">
        <v>748</v>
      </c>
      <c r="AH303" s="271" t="s">
        <v>260</v>
      </c>
      <c r="AI303" s="294" t="s">
        <v>1704</v>
      </c>
      <c r="AJ303" s="271" t="s">
        <v>260</v>
      </c>
      <c r="AK303" s="294" t="s">
        <v>1704</v>
      </c>
      <c r="AL303" s="268" t="s">
        <v>253</v>
      </c>
      <c r="AM303" s="252" t="s">
        <v>1706</v>
      </c>
      <c r="AN303" s="274" t="s">
        <v>254</v>
      </c>
      <c r="AO303" s="275" t="s">
        <v>418</v>
      </c>
      <c r="AP303" s="275" t="s">
        <v>255</v>
      </c>
      <c r="AQ303" s="276" t="s">
        <v>256</v>
      </c>
      <c r="AR303" s="265" t="s">
        <v>210</v>
      </c>
      <c r="AS303" s="251" t="s">
        <v>748</v>
      </c>
      <c r="AT303" s="266" t="s">
        <v>244</v>
      </c>
      <c r="AU303" s="266" t="s">
        <v>200</v>
      </c>
      <c r="AV303" s="242"/>
      <c r="AW303" s="281" t="s">
        <v>200</v>
      </c>
      <c r="AX303" s="282" t="s">
        <v>213</v>
      </c>
      <c r="AY303" s="283" t="s">
        <v>213</v>
      </c>
      <c r="AZ303" s="283" t="s">
        <v>213</v>
      </c>
      <c r="BA303" s="284" t="s">
        <v>213</v>
      </c>
    </row>
    <row r="304" spans="1:53" ht="93" customHeight="1" x14ac:dyDescent="0.3">
      <c r="A304" s="243">
        <v>298</v>
      </c>
      <c r="B304" s="244" t="s">
        <v>1640</v>
      </c>
      <c r="C304" s="244" t="s">
        <v>480</v>
      </c>
      <c r="D304" s="246" t="s">
        <v>1707</v>
      </c>
      <c r="E304" s="246" t="s">
        <v>1703</v>
      </c>
      <c r="F304" s="244" t="s">
        <v>480</v>
      </c>
      <c r="G304" s="244">
        <v>2023</v>
      </c>
      <c r="H304" s="255" t="s">
        <v>1708</v>
      </c>
      <c r="I304" s="255" t="s">
        <v>1708</v>
      </c>
      <c r="J304" s="255" t="s">
        <v>1708</v>
      </c>
      <c r="K304" s="247" t="s">
        <v>480</v>
      </c>
      <c r="L304" s="248" t="s">
        <v>480</v>
      </c>
      <c r="M304" s="260" t="s">
        <v>270</v>
      </c>
      <c r="N304" s="263" t="s">
        <v>276</v>
      </c>
      <c r="O304" s="262">
        <v>5</v>
      </c>
      <c r="P304" s="263" t="s">
        <v>263</v>
      </c>
      <c r="Q304" s="262">
        <v>5</v>
      </c>
      <c r="R304" s="263" t="s">
        <v>263</v>
      </c>
      <c r="S304" s="262">
        <v>5</v>
      </c>
      <c r="T304" s="264">
        <v>5</v>
      </c>
      <c r="U304" s="263" t="s">
        <v>263</v>
      </c>
      <c r="V304" s="249" t="s">
        <v>480</v>
      </c>
      <c r="W304" s="250" t="s">
        <v>200</v>
      </c>
      <c r="X304" s="251" t="s">
        <v>200</v>
      </c>
      <c r="Y304" s="251" t="s">
        <v>200</v>
      </c>
      <c r="Z304" s="251" t="s">
        <v>200</v>
      </c>
      <c r="AA304" s="251" t="s">
        <v>200</v>
      </c>
      <c r="AB304" s="242" t="s">
        <v>200</v>
      </c>
      <c r="AC304" s="273" t="s">
        <v>200</v>
      </c>
      <c r="AD304" s="268" t="s">
        <v>200</v>
      </c>
      <c r="AE304" s="268" t="s">
        <v>244</v>
      </c>
      <c r="AF304" s="268" t="s">
        <v>207</v>
      </c>
      <c r="AG304" s="268" t="s">
        <v>748</v>
      </c>
      <c r="AH304" s="271" t="s">
        <v>260</v>
      </c>
      <c r="AI304" s="294" t="s">
        <v>1709</v>
      </c>
      <c r="AJ304" s="271" t="s">
        <v>260</v>
      </c>
      <c r="AK304" s="294" t="s">
        <v>1709</v>
      </c>
      <c r="AL304" s="268" t="s">
        <v>253</v>
      </c>
      <c r="AM304" s="252" t="s">
        <v>1706</v>
      </c>
      <c r="AN304" s="274" t="s">
        <v>254</v>
      </c>
      <c r="AO304" s="275" t="s">
        <v>418</v>
      </c>
      <c r="AP304" s="275" t="s">
        <v>255</v>
      </c>
      <c r="AQ304" s="276" t="s">
        <v>256</v>
      </c>
      <c r="AR304" s="265" t="s">
        <v>210</v>
      </c>
      <c r="AS304" s="251" t="s">
        <v>748</v>
      </c>
      <c r="AT304" s="266" t="s">
        <v>244</v>
      </c>
      <c r="AU304" s="266" t="s">
        <v>200</v>
      </c>
      <c r="AV304" s="242"/>
      <c r="AW304" s="281" t="s">
        <v>200</v>
      </c>
      <c r="AX304" s="282" t="s">
        <v>213</v>
      </c>
      <c r="AY304" s="283" t="s">
        <v>213</v>
      </c>
      <c r="AZ304" s="283" t="s">
        <v>213</v>
      </c>
      <c r="BA304" s="284" t="s">
        <v>213</v>
      </c>
    </row>
    <row r="305" spans="1:53" ht="93" customHeight="1" x14ac:dyDescent="0.3">
      <c r="A305" s="243">
        <v>299</v>
      </c>
      <c r="B305" s="244" t="s">
        <v>1640</v>
      </c>
      <c r="C305" s="246" t="s">
        <v>547</v>
      </c>
      <c r="D305" s="246" t="s">
        <v>1710</v>
      </c>
      <c r="E305" s="246" t="s">
        <v>1703</v>
      </c>
      <c r="F305" s="244" t="s">
        <v>547</v>
      </c>
      <c r="G305" s="244">
        <v>2023</v>
      </c>
      <c r="H305" s="255" t="s">
        <v>1711</v>
      </c>
      <c r="I305" s="255" t="s">
        <v>1711</v>
      </c>
      <c r="J305" s="255" t="s">
        <v>1711</v>
      </c>
      <c r="K305" s="247" t="s">
        <v>480</v>
      </c>
      <c r="L305" s="248" t="s">
        <v>480</v>
      </c>
      <c r="M305" s="260" t="s">
        <v>270</v>
      </c>
      <c r="N305" s="263" t="s">
        <v>276</v>
      </c>
      <c r="O305" s="262">
        <v>5</v>
      </c>
      <c r="P305" s="263" t="s">
        <v>263</v>
      </c>
      <c r="Q305" s="262">
        <v>5</v>
      </c>
      <c r="R305" s="263" t="s">
        <v>263</v>
      </c>
      <c r="S305" s="262">
        <v>5</v>
      </c>
      <c r="T305" s="264">
        <v>5</v>
      </c>
      <c r="U305" s="263" t="s">
        <v>263</v>
      </c>
      <c r="V305" s="249" t="s">
        <v>1712</v>
      </c>
      <c r="W305" s="250" t="s">
        <v>200</v>
      </c>
      <c r="X305" s="251" t="s">
        <v>200</v>
      </c>
      <c r="Y305" s="251" t="s">
        <v>200</v>
      </c>
      <c r="Z305" s="251" t="s">
        <v>200</v>
      </c>
      <c r="AA305" s="251" t="s">
        <v>200</v>
      </c>
      <c r="AB305" s="242" t="s">
        <v>200</v>
      </c>
      <c r="AC305" s="273" t="s">
        <v>200</v>
      </c>
      <c r="AD305" s="268" t="s">
        <v>200</v>
      </c>
      <c r="AE305" s="268" t="s">
        <v>244</v>
      </c>
      <c r="AF305" s="268" t="s">
        <v>207</v>
      </c>
      <c r="AG305" s="268" t="s">
        <v>748</v>
      </c>
      <c r="AH305" s="271" t="s">
        <v>260</v>
      </c>
      <c r="AI305" s="294" t="s">
        <v>1711</v>
      </c>
      <c r="AJ305" s="271" t="s">
        <v>260</v>
      </c>
      <c r="AK305" s="294" t="s">
        <v>1711</v>
      </c>
      <c r="AL305" s="268" t="s">
        <v>253</v>
      </c>
      <c r="AM305" s="252" t="s">
        <v>1706</v>
      </c>
      <c r="AN305" s="274" t="s">
        <v>254</v>
      </c>
      <c r="AO305" s="275" t="s">
        <v>418</v>
      </c>
      <c r="AP305" s="275" t="s">
        <v>255</v>
      </c>
      <c r="AQ305" s="276" t="s">
        <v>256</v>
      </c>
      <c r="AR305" s="265" t="s">
        <v>210</v>
      </c>
      <c r="AS305" s="251" t="s">
        <v>748</v>
      </c>
      <c r="AT305" s="266" t="s">
        <v>244</v>
      </c>
      <c r="AU305" s="266" t="s">
        <v>200</v>
      </c>
      <c r="AV305" s="242"/>
      <c r="AW305" s="281" t="s">
        <v>200</v>
      </c>
      <c r="AX305" s="282" t="s">
        <v>213</v>
      </c>
      <c r="AY305" s="283" t="s">
        <v>213</v>
      </c>
      <c r="AZ305" s="283" t="s">
        <v>213</v>
      </c>
      <c r="BA305" s="284" t="s">
        <v>213</v>
      </c>
    </row>
    <row r="306" spans="1:53" ht="93" customHeight="1" x14ac:dyDescent="0.3">
      <c r="A306" s="243">
        <v>300</v>
      </c>
      <c r="B306" s="244" t="s">
        <v>1640</v>
      </c>
      <c r="C306" s="246" t="s">
        <v>1713</v>
      </c>
      <c r="D306" s="244" t="s">
        <v>1714</v>
      </c>
      <c r="E306" s="254" t="s">
        <v>1715</v>
      </c>
      <c r="F306" s="244" t="s">
        <v>1716</v>
      </c>
      <c r="G306" s="244">
        <v>2023</v>
      </c>
      <c r="H306" s="246" t="s">
        <v>1717</v>
      </c>
      <c r="I306" s="255" t="s">
        <v>1718</v>
      </c>
      <c r="J306" s="255" t="s">
        <v>1699</v>
      </c>
      <c r="K306" s="247" t="s">
        <v>547</v>
      </c>
      <c r="L306" s="248" t="s">
        <v>547</v>
      </c>
      <c r="M306" s="260" t="s">
        <v>169</v>
      </c>
      <c r="N306" s="263" t="s">
        <v>276</v>
      </c>
      <c r="O306" s="262">
        <v>5</v>
      </c>
      <c r="P306" s="263" t="s">
        <v>263</v>
      </c>
      <c r="Q306" s="262">
        <v>5</v>
      </c>
      <c r="R306" s="263" t="s">
        <v>264</v>
      </c>
      <c r="S306" s="262">
        <v>3</v>
      </c>
      <c r="T306" s="264">
        <v>5</v>
      </c>
      <c r="U306" s="263" t="s">
        <v>263</v>
      </c>
      <c r="V306" s="249" t="s">
        <v>1719</v>
      </c>
      <c r="W306" s="250" t="s">
        <v>204</v>
      </c>
      <c r="X306" s="251" t="s">
        <v>204</v>
      </c>
      <c r="Y306" s="251" t="s">
        <v>204</v>
      </c>
      <c r="Z306" s="251" t="s">
        <v>213</v>
      </c>
      <c r="AA306" s="251" t="s">
        <v>204</v>
      </c>
      <c r="AB306" s="242" t="s">
        <v>283</v>
      </c>
      <c r="AC306" s="273" t="s">
        <v>194</v>
      </c>
      <c r="AD306" s="268" t="s">
        <v>222</v>
      </c>
      <c r="AE306" s="268" t="s">
        <v>215</v>
      </c>
      <c r="AF306" s="268" t="s">
        <v>207</v>
      </c>
      <c r="AG306" s="391">
        <v>2021</v>
      </c>
      <c r="AH306" s="271" t="s">
        <v>260</v>
      </c>
      <c r="AI306" s="318" t="s">
        <v>1699</v>
      </c>
      <c r="AJ306" s="271" t="s">
        <v>260</v>
      </c>
      <c r="AK306" s="318" t="s">
        <v>1699</v>
      </c>
      <c r="AL306" s="268" t="s">
        <v>217</v>
      </c>
      <c r="AM306" s="252" t="s">
        <v>1720</v>
      </c>
      <c r="AN306" s="274" t="s">
        <v>435</v>
      </c>
      <c r="AO306" s="275" t="s">
        <v>436</v>
      </c>
      <c r="AP306" s="275" t="s">
        <v>416</v>
      </c>
      <c r="AQ306" s="276" t="s">
        <v>201</v>
      </c>
      <c r="AR306" s="265" t="s">
        <v>210</v>
      </c>
      <c r="AS306" s="251">
        <v>2020</v>
      </c>
      <c r="AT306" s="266" t="s">
        <v>211</v>
      </c>
      <c r="AU306" s="266" t="s">
        <v>236</v>
      </c>
      <c r="AV306" s="242"/>
      <c r="AW306" s="281" t="s">
        <v>213</v>
      </c>
      <c r="AX306" s="282" t="s">
        <v>213</v>
      </c>
      <c r="AY306" s="283" t="s">
        <v>213</v>
      </c>
      <c r="AZ306" s="283" t="s">
        <v>213</v>
      </c>
      <c r="BA306" s="284" t="s">
        <v>213</v>
      </c>
    </row>
    <row r="307" spans="1:53" ht="93" customHeight="1" x14ac:dyDescent="0.3">
      <c r="A307" s="243">
        <v>301</v>
      </c>
      <c r="B307" s="244" t="s">
        <v>1721</v>
      </c>
      <c r="C307" s="244" t="s">
        <v>1650</v>
      </c>
      <c r="D307" s="244" t="s">
        <v>1722</v>
      </c>
      <c r="E307" s="245" t="s">
        <v>1723</v>
      </c>
      <c r="F307" s="244" t="s">
        <v>1653</v>
      </c>
      <c r="G307" s="244">
        <v>2023</v>
      </c>
      <c r="H307" s="244" t="s">
        <v>1667</v>
      </c>
      <c r="I307" s="255" t="s">
        <v>1718</v>
      </c>
      <c r="J307" s="255" t="s">
        <v>1693</v>
      </c>
      <c r="K307" s="247" t="s">
        <v>518</v>
      </c>
      <c r="L307" s="248" t="s">
        <v>1724</v>
      </c>
      <c r="M307" s="260" t="s">
        <v>169</v>
      </c>
      <c r="N307" s="263" t="s">
        <v>278</v>
      </c>
      <c r="O307" s="262">
        <v>1</v>
      </c>
      <c r="P307" s="263" t="s">
        <v>263</v>
      </c>
      <c r="Q307" s="262">
        <v>5</v>
      </c>
      <c r="R307" s="263" t="s">
        <v>264</v>
      </c>
      <c r="S307" s="262">
        <v>3</v>
      </c>
      <c r="T307" s="264">
        <v>3</v>
      </c>
      <c r="U307" s="263" t="s">
        <v>264</v>
      </c>
      <c r="V307" s="249" t="s">
        <v>547</v>
      </c>
      <c r="W307" s="250" t="s">
        <v>204</v>
      </c>
      <c r="X307" s="251" t="s">
        <v>213</v>
      </c>
      <c r="Y307" s="251" t="s">
        <v>204</v>
      </c>
      <c r="Z307" s="251" t="s">
        <v>204</v>
      </c>
      <c r="AA307" s="251" t="s">
        <v>204</v>
      </c>
      <c r="AB307" s="242" t="s">
        <v>284</v>
      </c>
      <c r="AC307" s="273" t="s">
        <v>194</v>
      </c>
      <c r="AD307" s="268" t="s">
        <v>222</v>
      </c>
      <c r="AE307" s="268" t="s">
        <v>215</v>
      </c>
      <c r="AF307" s="268" t="s">
        <v>207</v>
      </c>
      <c r="AG307" s="391">
        <v>2011</v>
      </c>
      <c r="AH307" s="271" t="s">
        <v>386</v>
      </c>
      <c r="AI307" s="294" t="s">
        <v>480</v>
      </c>
      <c r="AJ307" s="271" t="s">
        <v>386</v>
      </c>
      <c r="AK307" s="294" t="s">
        <v>480</v>
      </c>
      <c r="AL307" s="268" t="s">
        <v>257</v>
      </c>
      <c r="AM307" s="252" t="s">
        <v>547</v>
      </c>
      <c r="AN307" s="274" t="s">
        <v>421</v>
      </c>
      <c r="AO307" s="275" t="s">
        <v>421</v>
      </c>
      <c r="AP307" s="275" t="s">
        <v>417</v>
      </c>
      <c r="AQ307" s="276" t="s">
        <v>200</v>
      </c>
      <c r="AR307" s="265" t="s">
        <v>210</v>
      </c>
      <c r="AS307" s="251">
        <v>2021</v>
      </c>
      <c r="AT307" s="266" t="s">
        <v>227</v>
      </c>
      <c r="AU307" s="266" t="s">
        <v>236</v>
      </c>
      <c r="AV307" s="242"/>
      <c r="AW307" s="281" t="s">
        <v>213</v>
      </c>
      <c r="AX307" s="282" t="s">
        <v>213</v>
      </c>
      <c r="AY307" s="283" t="s">
        <v>213</v>
      </c>
      <c r="AZ307" s="283" t="s">
        <v>213</v>
      </c>
      <c r="BA307" s="284" t="s">
        <v>213</v>
      </c>
    </row>
    <row r="308" spans="1:53" ht="93" customHeight="1" x14ac:dyDescent="0.3">
      <c r="A308" s="243">
        <v>302</v>
      </c>
      <c r="B308" s="244" t="s">
        <v>1721</v>
      </c>
      <c r="C308" s="244" t="s">
        <v>1650</v>
      </c>
      <c r="D308" s="244" t="s">
        <v>1725</v>
      </c>
      <c r="E308" s="245" t="s">
        <v>1726</v>
      </c>
      <c r="F308" s="244" t="s">
        <v>1653</v>
      </c>
      <c r="G308" s="244">
        <v>2023</v>
      </c>
      <c r="H308" s="244" t="s">
        <v>1667</v>
      </c>
      <c r="I308" s="255" t="s">
        <v>1718</v>
      </c>
      <c r="J308" s="255" t="s">
        <v>1727</v>
      </c>
      <c r="K308" s="247" t="s">
        <v>480</v>
      </c>
      <c r="L308" s="248" t="s">
        <v>480</v>
      </c>
      <c r="M308" s="260" t="s">
        <v>268</v>
      </c>
      <c r="N308" s="263" t="s">
        <v>276</v>
      </c>
      <c r="O308" s="262">
        <v>5</v>
      </c>
      <c r="P308" s="263" t="s">
        <v>263</v>
      </c>
      <c r="Q308" s="262">
        <v>5</v>
      </c>
      <c r="R308" s="263" t="s">
        <v>263</v>
      </c>
      <c r="S308" s="262">
        <v>5</v>
      </c>
      <c r="T308" s="264">
        <v>5</v>
      </c>
      <c r="U308" s="263" t="s">
        <v>263</v>
      </c>
      <c r="V308" s="249" t="s">
        <v>547</v>
      </c>
      <c r="W308" s="250" t="s">
        <v>204</v>
      </c>
      <c r="X308" s="251" t="s">
        <v>204</v>
      </c>
      <c r="Y308" s="251" t="s">
        <v>204</v>
      </c>
      <c r="Z308" s="251" t="s">
        <v>204</v>
      </c>
      <c r="AA308" s="251" t="s">
        <v>204</v>
      </c>
      <c r="AB308" s="242" t="s">
        <v>284</v>
      </c>
      <c r="AC308" s="273" t="s">
        <v>194</v>
      </c>
      <c r="AD308" s="268" t="s">
        <v>229</v>
      </c>
      <c r="AE308" s="268" t="s">
        <v>434</v>
      </c>
      <c r="AF308" s="268" t="s">
        <v>207</v>
      </c>
      <c r="AG308" s="391">
        <v>2020</v>
      </c>
      <c r="AH308" s="271" t="s">
        <v>386</v>
      </c>
      <c r="AI308" s="294" t="s">
        <v>480</v>
      </c>
      <c r="AJ308" s="271" t="s">
        <v>386</v>
      </c>
      <c r="AK308" s="294" t="s">
        <v>480</v>
      </c>
      <c r="AL308" s="268" t="s">
        <v>253</v>
      </c>
      <c r="AM308" s="252" t="s">
        <v>1728</v>
      </c>
      <c r="AN308" s="274" t="s">
        <v>254</v>
      </c>
      <c r="AO308" s="275" t="s">
        <v>418</v>
      </c>
      <c r="AP308" s="275" t="s">
        <v>255</v>
      </c>
      <c r="AQ308" s="276" t="s">
        <v>256</v>
      </c>
      <c r="AR308" s="265" t="s">
        <v>210</v>
      </c>
      <c r="AS308" s="251">
        <v>2021</v>
      </c>
      <c r="AT308" s="266" t="s">
        <v>235</v>
      </c>
      <c r="AU308" s="266" t="s">
        <v>231</v>
      </c>
      <c r="AV308" s="242"/>
      <c r="AW308" s="281" t="s">
        <v>213</v>
      </c>
      <c r="AX308" s="282" t="s">
        <v>213</v>
      </c>
      <c r="AY308" s="283" t="s">
        <v>213</v>
      </c>
      <c r="AZ308" s="283" t="s">
        <v>213</v>
      </c>
      <c r="BA308" s="284" t="s">
        <v>213</v>
      </c>
    </row>
    <row r="309" spans="1:53" ht="93" customHeight="1" x14ac:dyDescent="0.3">
      <c r="A309" s="243">
        <v>303</v>
      </c>
      <c r="B309" s="244" t="s">
        <v>1721</v>
      </c>
      <c r="C309" s="244" t="s">
        <v>480</v>
      </c>
      <c r="D309" s="244" t="s">
        <v>1729</v>
      </c>
      <c r="E309" s="245" t="s">
        <v>1730</v>
      </c>
      <c r="F309" s="244" t="s">
        <v>480</v>
      </c>
      <c r="G309" s="244">
        <v>2023</v>
      </c>
      <c r="H309" s="244" t="s">
        <v>1731</v>
      </c>
      <c r="I309" s="255" t="s">
        <v>1718</v>
      </c>
      <c r="J309" s="255" t="s">
        <v>1731</v>
      </c>
      <c r="K309" s="247" t="s">
        <v>581</v>
      </c>
      <c r="L309" s="248" t="s">
        <v>1732</v>
      </c>
      <c r="M309" s="260" t="s">
        <v>169</v>
      </c>
      <c r="N309" s="263" t="s">
        <v>278</v>
      </c>
      <c r="O309" s="262">
        <v>1</v>
      </c>
      <c r="P309" s="263" t="s">
        <v>265</v>
      </c>
      <c r="Q309" s="262">
        <v>1</v>
      </c>
      <c r="R309" s="263" t="s">
        <v>265</v>
      </c>
      <c r="S309" s="262">
        <v>1</v>
      </c>
      <c r="T309" s="264">
        <v>1</v>
      </c>
      <c r="U309" s="263" t="s">
        <v>265</v>
      </c>
      <c r="V309" s="249" t="s">
        <v>547</v>
      </c>
      <c r="W309" s="250" t="s">
        <v>213</v>
      </c>
      <c r="X309" s="251" t="s">
        <v>213</v>
      </c>
      <c r="Y309" s="251" t="s">
        <v>213</v>
      </c>
      <c r="Z309" s="251" t="s">
        <v>213</v>
      </c>
      <c r="AA309" s="251" t="s">
        <v>213</v>
      </c>
      <c r="AB309" s="242" t="s">
        <v>282</v>
      </c>
      <c r="AC309" s="273" t="s">
        <v>194</v>
      </c>
      <c r="AD309" s="268" t="s">
        <v>205</v>
      </c>
      <c r="AE309" s="268" t="s">
        <v>215</v>
      </c>
      <c r="AF309" s="268" t="s">
        <v>207</v>
      </c>
      <c r="AG309" s="391">
        <v>2021</v>
      </c>
      <c r="AH309" s="271" t="s">
        <v>386</v>
      </c>
      <c r="AI309" s="294" t="s">
        <v>480</v>
      </c>
      <c r="AJ309" s="271" t="s">
        <v>386</v>
      </c>
      <c r="AK309" s="294" t="s">
        <v>480</v>
      </c>
      <c r="AL309" s="268" t="s">
        <v>257</v>
      </c>
      <c r="AM309" s="252" t="s">
        <v>547</v>
      </c>
      <c r="AN309" s="274" t="s">
        <v>421</v>
      </c>
      <c r="AO309" s="275" t="s">
        <v>421</v>
      </c>
      <c r="AP309" s="275" t="s">
        <v>417</v>
      </c>
      <c r="AQ309" s="276" t="s">
        <v>200</v>
      </c>
      <c r="AR309" s="265" t="s">
        <v>200</v>
      </c>
      <c r="AS309" s="251">
        <v>2021</v>
      </c>
      <c r="AT309" s="266" t="s">
        <v>235</v>
      </c>
      <c r="AU309" s="266" t="s">
        <v>236</v>
      </c>
      <c r="AV309" s="242"/>
      <c r="AW309" s="281" t="s">
        <v>213</v>
      </c>
      <c r="AX309" s="282" t="s">
        <v>213</v>
      </c>
      <c r="AY309" s="283" t="s">
        <v>213</v>
      </c>
      <c r="AZ309" s="283" t="s">
        <v>213</v>
      </c>
      <c r="BA309" s="284" t="s">
        <v>213</v>
      </c>
    </row>
    <row r="310" spans="1:53" ht="93" customHeight="1" x14ac:dyDescent="0.3">
      <c r="A310" s="243">
        <v>304</v>
      </c>
      <c r="B310" s="244" t="s">
        <v>1721</v>
      </c>
      <c r="C310" s="244" t="s">
        <v>480</v>
      </c>
      <c r="D310" s="244" t="s">
        <v>1733</v>
      </c>
      <c r="E310" s="245" t="s">
        <v>1734</v>
      </c>
      <c r="F310" s="244" t="s">
        <v>480</v>
      </c>
      <c r="G310" s="244">
        <v>2023</v>
      </c>
      <c r="H310" s="244" t="s">
        <v>1731</v>
      </c>
      <c r="I310" s="255" t="s">
        <v>1718</v>
      </c>
      <c r="J310" s="255" t="s">
        <v>1731</v>
      </c>
      <c r="K310" s="247" t="s">
        <v>581</v>
      </c>
      <c r="L310" s="248" t="s">
        <v>1733</v>
      </c>
      <c r="M310" s="260" t="s">
        <v>169</v>
      </c>
      <c r="N310" s="263" t="s">
        <v>278</v>
      </c>
      <c r="O310" s="262">
        <v>1</v>
      </c>
      <c r="P310" s="263" t="s">
        <v>265</v>
      </c>
      <c r="Q310" s="262">
        <v>1</v>
      </c>
      <c r="R310" s="263" t="s">
        <v>265</v>
      </c>
      <c r="S310" s="262">
        <v>1</v>
      </c>
      <c r="T310" s="264">
        <v>1</v>
      </c>
      <c r="U310" s="263" t="s">
        <v>265</v>
      </c>
      <c r="V310" s="249" t="s">
        <v>547</v>
      </c>
      <c r="W310" s="250" t="s">
        <v>213</v>
      </c>
      <c r="X310" s="251" t="s">
        <v>213</v>
      </c>
      <c r="Y310" s="251" t="s">
        <v>213</v>
      </c>
      <c r="Z310" s="251" t="s">
        <v>213</v>
      </c>
      <c r="AA310" s="251" t="s">
        <v>213</v>
      </c>
      <c r="AB310" s="242" t="s">
        <v>282</v>
      </c>
      <c r="AC310" s="273" t="s">
        <v>194</v>
      </c>
      <c r="AD310" s="268" t="s">
        <v>205</v>
      </c>
      <c r="AE310" s="268" t="s">
        <v>434</v>
      </c>
      <c r="AF310" s="268" t="s">
        <v>207</v>
      </c>
      <c r="AG310" s="391">
        <v>2021</v>
      </c>
      <c r="AH310" s="271" t="s">
        <v>386</v>
      </c>
      <c r="AI310" s="294" t="s">
        <v>480</v>
      </c>
      <c r="AJ310" s="271" t="s">
        <v>386</v>
      </c>
      <c r="AK310" s="294" t="s">
        <v>480</v>
      </c>
      <c r="AL310" s="268" t="s">
        <v>257</v>
      </c>
      <c r="AM310" s="252" t="s">
        <v>547</v>
      </c>
      <c r="AN310" s="274" t="s">
        <v>421</v>
      </c>
      <c r="AO310" s="275" t="s">
        <v>421</v>
      </c>
      <c r="AP310" s="275" t="s">
        <v>417</v>
      </c>
      <c r="AQ310" s="276" t="s">
        <v>200</v>
      </c>
      <c r="AR310" s="265" t="s">
        <v>200</v>
      </c>
      <c r="AS310" s="251">
        <v>2021</v>
      </c>
      <c r="AT310" s="266" t="s">
        <v>235</v>
      </c>
      <c r="AU310" s="266" t="s">
        <v>236</v>
      </c>
      <c r="AV310" s="242"/>
      <c r="AW310" s="281" t="s">
        <v>213</v>
      </c>
      <c r="AX310" s="282" t="s">
        <v>213</v>
      </c>
      <c r="AY310" s="283" t="s">
        <v>213</v>
      </c>
      <c r="AZ310" s="283" t="s">
        <v>213</v>
      </c>
      <c r="BA310" s="284" t="s">
        <v>213</v>
      </c>
    </row>
    <row r="311" spans="1:53" ht="93" customHeight="1" x14ac:dyDescent="0.3">
      <c r="A311" s="243">
        <v>305</v>
      </c>
      <c r="B311" s="244" t="s">
        <v>1640</v>
      </c>
      <c r="C311" s="244" t="s">
        <v>547</v>
      </c>
      <c r="D311" s="244" t="s">
        <v>1735</v>
      </c>
      <c r="E311" s="245" t="s">
        <v>1736</v>
      </c>
      <c r="F311" s="244" t="s">
        <v>480</v>
      </c>
      <c r="G311" s="244">
        <v>2023</v>
      </c>
      <c r="H311" s="244" t="s">
        <v>1667</v>
      </c>
      <c r="I311" s="255" t="s">
        <v>1718</v>
      </c>
      <c r="J311" s="255" t="s">
        <v>1667</v>
      </c>
      <c r="K311" s="247" t="s">
        <v>480</v>
      </c>
      <c r="L311" s="248" t="s">
        <v>480</v>
      </c>
      <c r="M311" s="260" t="s">
        <v>169</v>
      </c>
      <c r="N311" s="263" t="s">
        <v>278</v>
      </c>
      <c r="O311" s="262">
        <v>1</v>
      </c>
      <c r="P311" s="263" t="s">
        <v>263</v>
      </c>
      <c r="Q311" s="262">
        <v>5</v>
      </c>
      <c r="R311" s="263" t="s">
        <v>264</v>
      </c>
      <c r="S311" s="262">
        <v>3</v>
      </c>
      <c r="T311" s="264">
        <v>3</v>
      </c>
      <c r="U311" s="263" t="s">
        <v>264</v>
      </c>
      <c r="V311" s="249" t="s">
        <v>547</v>
      </c>
      <c r="W311" s="250" t="s">
        <v>204</v>
      </c>
      <c r="X311" s="251" t="s">
        <v>204</v>
      </c>
      <c r="Y311" s="251" t="s">
        <v>213</v>
      </c>
      <c r="Z311" s="251" t="s">
        <v>213</v>
      </c>
      <c r="AA311" s="251" t="s">
        <v>213</v>
      </c>
      <c r="AB311" s="242" t="s">
        <v>282</v>
      </c>
      <c r="AC311" s="273" t="s">
        <v>194</v>
      </c>
      <c r="AD311" s="268" t="s">
        <v>205</v>
      </c>
      <c r="AE311" s="268" t="s">
        <v>215</v>
      </c>
      <c r="AF311" s="268" t="s">
        <v>197</v>
      </c>
      <c r="AG311" s="391">
        <v>2013</v>
      </c>
      <c r="AH311" s="271" t="s">
        <v>386</v>
      </c>
      <c r="AI311" s="294" t="s">
        <v>480</v>
      </c>
      <c r="AJ311" s="271" t="s">
        <v>386</v>
      </c>
      <c r="AK311" s="294" t="s">
        <v>480</v>
      </c>
      <c r="AL311" s="268" t="s">
        <v>257</v>
      </c>
      <c r="AM311" s="252" t="s">
        <v>547</v>
      </c>
      <c r="AN311" s="274" t="s">
        <v>421</v>
      </c>
      <c r="AO311" s="275" t="s">
        <v>421</v>
      </c>
      <c r="AP311" s="275" t="s">
        <v>417</v>
      </c>
      <c r="AQ311" s="276" t="s">
        <v>200</v>
      </c>
      <c r="AR311" s="265" t="s">
        <v>200</v>
      </c>
      <c r="AS311" s="251">
        <v>2021</v>
      </c>
      <c r="AT311" s="266" t="s">
        <v>227</v>
      </c>
      <c r="AU311" s="266" t="s">
        <v>236</v>
      </c>
      <c r="AV311" s="242"/>
      <c r="AW311" s="281" t="s">
        <v>213</v>
      </c>
      <c r="AX311" s="282" t="s">
        <v>213</v>
      </c>
      <c r="AY311" s="283" t="s">
        <v>213</v>
      </c>
      <c r="AZ311" s="283" t="s">
        <v>213</v>
      </c>
      <c r="BA311" s="284" t="s">
        <v>213</v>
      </c>
    </row>
    <row r="312" spans="1:53" ht="93" customHeight="1" x14ac:dyDescent="0.3">
      <c r="A312" s="243">
        <v>306</v>
      </c>
      <c r="B312" s="244" t="s">
        <v>1640</v>
      </c>
      <c r="C312" s="244" t="s">
        <v>547</v>
      </c>
      <c r="D312" s="244" t="s">
        <v>1737</v>
      </c>
      <c r="E312" s="245" t="s">
        <v>1738</v>
      </c>
      <c r="F312" s="244" t="s">
        <v>480</v>
      </c>
      <c r="G312" s="244">
        <v>2023</v>
      </c>
      <c r="H312" s="244" t="s">
        <v>1667</v>
      </c>
      <c r="I312" s="255" t="s">
        <v>1718</v>
      </c>
      <c r="J312" s="255" t="s">
        <v>1667</v>
      </c>
      <c r="K312" s="247" t="s">
        <v>547</v>
      </c>
      <c r="L312" s="248" t="s">
        <v>547</v>
      </c>
      <c r="M312" s="260" t="s">
        <v>169</v>
      </c>
      <c r="N312" s="263" t="s">
        <v>276</v>
      </c>
      <c r="O312" s="262">
        <v>5</v>
      </c>
      <c r="P312" s="263" t="s">
        <v>263</v>
      </c>
      <c r="Q312" s="262">
        <v>5</v>
      </c>
      <c r="R312" s="263" t="s">
        <v>263</v>
      </c>
      <c r="S312" s="262">
        <v>5</v>
      </c>
      <c r="T312" s="264">
        <v>5</v>
      </c>
      <c r="U312" s="263" t="s">
        <v>263</v>
      </c>
      <c r="V312" s="249" t="s">
        <v>547</v>
      </c>
      <c r="W312" s="250" t="s">
        <v>204</v>
      </c>
      <c r="X312" s="251" t="s">
        <v>204</v>
      </c>
      <c r="Y312" s="251" t="s">
        <v>213</v>
      </c>
      <c r="Z312" s="251" t="s">
        <v>204</v>
      </c>
      <c r="AA312" s="251" t="s">
        <v>213</v>
      </c>
      <c r="AB312" s="242" t="s">
        <v>284</v>
      </c>
      <c r="AC312" s="273" t="s">
        <v>194</v>
      </c>
      <c r="AD312" s="268" t="s">
        <v>229</v>
      </c>
      <c r="AE312" s="268" t="s">
        <v>215</v>
      </c>
      <c r="AF312" s="268" t="s">
        <v>197</v>
      </c>
      <c r="AG312" s="391">
        <v>2011</v>
      </c>
      <c r="AH312" s="271" t="s">
        <v>386</v>
      </c>
      <c r="AI312" s="294" t="s">
        <v>480</v>
      </c>
      <c r="AJ312" s="271" t="s">
        <v>386</v>
      </c>
      <c r="AK312" s="294" t="s">
        <v>480</v>
      </c>
      <c r="AL312" s="268" t="s">
        <v>253</v>
      </c>
      <c r="AM312" s="252" t="s">
        <v>1739</v>
      </c>
      <c r="AN312" s="274" t="s">
        <v>254</v>
      </c>
      <c r="AO312" s="275" t="s">
        <v>418</v>
      </c>
      <c r="AP312" s="275" t="s">
        <v>255</v>
      </c>
      <c r="AQ312" s="276" t="s">
        <v>256</v>
      </c>
      <c r="AR312" s="265" t="s">
        <v>210</v>
      </c>
      <c r="AS312" s="251">
        <v>2022</v>
      </c>
      <c r="AT312" s="266" t="s">
        <v>250</v>
      </c>
      <c r="AU312" s="266" t="s">
        <v>203</v>
      </c>
      <c r="AV312" s="242"/>
      <c r="AW312" s="281" t="s">
        <v>204</v>
      </c>
      <c r="AX312" s="282" t="s">
        <v>213</v>
      </c>
      <c r="AY312" s="283" t="s">
        <v>213</v>
      </c>
      <c r="AZ312" s="283" t="s">
        <v>213</v>
      </c>
      <c r="BA312" s="284" t="s">
        <v>213</v>
      </c>
    </row>
    <row r="313" spans="1:53" ht="93" customHeight="1" x14ac:dyDescent="0.3">
      <c r="A313" s="243">
        <v>307</v>
      </c>
      <c r="B313" s="244" t="s">
        <v>1640</v>
      </c>
      <c r="C313" s="244" t="s">
        <v>1650</v>
      </c>
      <c r="D313" s="244" t="s">
        <v>1740</v>
      </c>
      <c r="E313" s="245" t="s">
        <v>1741</v>
      </c>
      <c r="F313" s="244" t="s">
        <v>1742</v>
      </c>
      <c r="G313" s="244">
        <v>2023</v>
      </c>
      <c r="H313" s="244" t="s">
        <v>1667</v>
      </c>
      <c r="I313" s="255" t="s">
        <v>1718</v>
      </c>
      <c r="J313" s="255" t="s">
        <v>1667</v>
      </c>
      <c r="K313" s="247" t="s">
        <v>547</v>
      </c>
      <c r="L313" s="248" t="s">
        <v>547</v>
      </c>
      <c r="M313" s="260" t="s">
        <v>169</v>
      </c>
      <c r="N313" s="263" t="s">
        <v>276</v>
      </c>
      <c r="O313" s="262">
        <v>5</v>
      </c>
      <c r="P313" s="263" t="s">
        <v>263</v>
      </c>
      <c r="Q313" s="262">
        <v>5</v>
      </c>
      <c r="R313" s="263" t="s">
        <v>263</v>
      </c>
      <c r="S313" s="262">
        <v>5</v>
      </c>
      <c r="T313" s="264">
        <v>5</v>
      </c>
      <c r="U313" s="263" t="s">
        <v>263</v>
      </c>
      <c r="V313" s="249" t="s">
        <v>547</v>
      </c>
      <c r="W313" s="250" t="s">
        <v>204</v>
      </c>
      <c r="X313" s="251" t="s">
        <v>204</v>
      </c>
      <c r="Y313" s="251" t="s">
        <v>213</v>
      </c>
      <c r="Z313" s="251" t="s">
        <v>204</v>
      </c>
      <c r="AA313" s="251" t="s">
        <v>213</v>
      </c>
      <c r="AB313" s="242" t="s">
        <v>284</v>
      </c>
      <c r="AC313" s="273" t="s">
        <v>194</v>
      </c>
      <c r="AD313" s="268" t="s">
        <v>229</v>
      </c>
      <c r="AE313" s="268" t="s">
        <v>215</v>
      </c>
      <c r="AF313" s="268" t="s">
        <v>197</v>
      </c>
      <c r="AG313" s="391">
        <v>2011</v>
      </c>
      <c r="AH313" s="271" t="s">
        <v>386</v>
      </c>
      <c r="AI313" s="294" t="s">
        <v>480</v>
      </c>
      <c r="AJ313" s="271" t="s">
        <v>386</v>
      </c>
      <c r="AK313" s="294" t="s">
        <v>480</v>
      </c>
      <c r="AL313" s="268" t="s">
        <v>253</v>
      </c>
      <c r="AM313" s="252" t="s">
        <v>1739</v>
      </c>
      <c r="AN313" s="274" t="s">
        <v>254</v>
      </c>
      <c r="AO313" s="275" t="s">
        <v>418</v>
      </c>
      <c r="AP313" s="275" t="s">
        <v>255</v>
      </c>
      <c r="AQ313" s="276" t="s">
        <v>256</v>
      </c>
      <c r="AR313" s="265" t="s">
        <v>210</v>
      </c>
      <c r="AS313" s="251">
        <v>2022</v>
      </c>
      <c r="AT313" s="266" t="s">
        <v>244</v>
      </c>
      <c r="AU313" s="266" t="s">
        <v>236</v>
      </c>
      <c r="AV313" s="242"/>
      <c r="AW313" s="281" t="s">
        <v>213</v>
      </c>
      <c r="AX313" s="282" t="s">
        <v>213</v>
      </c>
      <c r="AY313" s="283" t="s">
        <v>213</v>
      </c>
      <c r="AZ313" s="283" t="s">
        <v>213</v>
      </c>
      <c r="BA313" s="284" t="s">
        <v>213</v>
      </c>
    </row>
    <row r="314" spans="1:53" ht="93" customHeight="1" x14ac:dyDescent="0.3">
      <c r="A314" s="243">
        <v>308</v>
      </c>
      <c r="B314" s="244" t="s">
        <v>1640</v>
      </c>
      <c r="C314" s="244" t="s">
        <v>1650</v>
      </c>
      <c r="D314" s="244" t="s">
        <v>1743</v>
      </c>
      <c r="E314" s="245" t="s">
        <v>1744</v>
      </c>
      <c r="F314" s="244" t="s">
        <v>1653</v>
      </c>
      <c r="G314" s="244">
        <v>2023</v>
      </c>
      <c r="H314" s="244" t="s">
        <v>1667</v>
      </c>
      <c r="I314" s="255" t="s">
        <v>1718</v>
      </c>
      <c r="J314" s="255" t="s">
        <v>1731</v>
      </c>
      <c r="K314" s="247" t="s">
        <v>547</v>
      </c>
      <c r="L314" s="248" t="s">
        <v>547</v>
      </c>
      <c r="M314" s="260" t="s">
        <v>169</v>
      </c>
      <c r="N314" s="263" t="s">
        <v>276</v>
      </c>
      <c r="O314" s="262">
        <v>5</v>
      </c>
      <c r="P314" s="263" t="s">
        <v>263</v>
      </c>
      <c r="Q314" s="262">
        <v>5</v>
      </c>
      <c r="R314" s="263" t="s">
        <v>263</v>
      </c>
      <c r="S314" s="262">
        <v>5</v>
      </c>
      <c r="T314" s="264">
        <v>5</v>
      </c>
      <c r="U314" s="263" t="s">
        <v>263</v>
      </c>
      <c r="V314" s="249" t="s">
        <v>547</v>
      </c>
      <c r="W314" s="250" t="s">
        <v>204</v>
      </c>
      <c r="X314" s="251" t="s">
        <v>204</v>
      </c>
      <c r="Y314" s="251" t="s">
        <v>213</v>
      </c>
      <c r="Z314" s="251" t="s">
        <v>204</v>
      </c>
      <c r="AA314" s="251" t="s">
        <v>213</v>
      </c>
      <c r="AB314" s="242" t="s">
        <v>284</v>
      </c>
      <c r="AC314" s="273" t="s">
        <v>194</v>
      </c>
      <c r="AD314" s="268" t="s">
        <v>229</v>
      </c>
      <c r="AE314" s="268" t="s">
        <v>215</v>
      </c>
      <c r="AF314" s="268" t="s">
        <v>197</v>
      </c>
      <c r="AG314" s="391">
        <v>2011</v>
      </c>
      <c r="AH314" s="271" t="s">
        <v>386</v>
      </c>
      <c r="AI314" s="294" t="s">
        <v>480</v>
      </c>
      <c r="AJ314" s="271" t="s">
        <v>386</v>
      </c>
      <c r="AK314" s="294" t="s">
        <v>480</v>
      </c>
      <c r="AL314" s="268" t="s">
        <v>258</v>
      </c>
      <c r="AM314" s="252" t="s">
        <v>1739</v>
      </c>
      <c r="AN314" s="274" t="s">
        <v>259</v>
      </c>
      <c r="AO314" s="275" t="s">
        <v>418</v>
      </c>
      <c r="AP314" s="275" t="s">
        <v>416</v>
      </c>
      <c r="AQ314" s="276" t="s">
        <v>201</v>
      </c>
      <c r="AR314" s="265" t="s">
        <v>210</v>
      </c>
      <c r="AS314" s="251">
        <v>2022</v>
      </c>
      <c r="AT314" s="266" t="s">
        <v>244</v>
      </c>
      <c r="AU314" s="266" t="s">
        <v>236</v>
      </c>
      <c r="AV314" s="242"/>
      <c r="AW314" s="281" t="s">
        <v>213</v>
      </c>
      <c r="AX314" s="282" t="s">
        <v>213</v>
      </c>
      <c r="AY314" s="283" t="s">
        <v>213</v>
      </c>
      <c r="AZ314" s="283" t="s">
        <v>213</v>
      </c>
      <c r="BA314" s="284" t="s">
        <v>213</v>
      </c>
    </row>
    <row r="315" spans="1:53" ht="93" customHeight="1" x14ac:dyDescent="0.3">
      <c r="A315" s="243">
        <v>309</v>
      </c>
      <c r="B315" s="244" t="s">
        <v>1640</v>
      </c>
      <c r="C315" s="244" t="s">
        <v>1713</v>
      </c>
      <c r="D315" s="244" t="s">
        <v>1745</v>
      </c>
      <c r="E315" s="245" t="s">
        <v>1746</v>
      </c>
      <c r="F315" s="244" t="s">
        <v>1716</v>
      </c>
      <c r="G315" s="244">
        <v>2023</v>
      </c>
      <c r="H315" s="244" t="s">
        <v>1662</v>
      </c>
      <c r="I315" s="255" t="s">
        <v>1699</v>
      </c>
      <c r="J315" s="255" t="s">
        <v>1699</v>
      </c>
      <c r="K315" s="247" t="s">
        <v>547</v>
      </c>
      <c r="L315" s="248" t="s">
        <v>547</v>
      </c>
      <c r="M315" s="260" t="s">
        <v>272</v>
      </c>
      <c r="N315" s="263" t="s">
        <v>277</v>
      </c>
      <c r="O315" s="262">
        <v>3</v>
      </c>
      <c r="P315" s="263" t="s">
        <v>263</v>
      </c>
      <c r="Q315" s="262">
        <v>5</v>
      </c>
      <c r="R315" s="263" t="s">
        <v>264</v>
      </c>
      <c r="S315" s="262">
        <v>3</v>
      </c>
      <c r="T315" s="264">
        <v>3</v>
      </c>
      <c r="U315" s="263" t="s">
        <v>264</v>
      </c>
      <c r="V315" s="249" t="s">
        <v>547</v>
      </c>
      <c r="W315" s="250" t="s">
        <v>204</v>
      </c>
      <c r="X315" s="251" t="s">
        <v>213</v>
      </c>
      <c r="Y315" s="251" t="s">
        <v>213</v>
      </c>
      <c r="Z315" s="251" t="s">
        <v>204</v>
      </c>
      <c r="AA315" s="251" t="s">
        <v>213</v>
      </c>
      <c r="AB315" s="242" t="s">
        <v>282</v>
      </c>
      <c r="AC315" s="273" t="s">
        <v>194</v>
      </c>
      <c r="AD315" s="268" t="s">
        <v>214</v>
      </c>
      <c r="AE315" s="268" t="s">
        <v>244</v>
      </c>
      <c r="AF315" s="268" t="s">
        <v>197</v>
      </c>
      <c r="AG315" s="391">
        <v>2011</v>
      </c>
      <c r="AH315" s="271" t="s">
        <v>386</v>
      </c>
      <c r="AI315" s="294" t="s">
        <v>480</v>
      </c>
      <c r="AJ315" s="271" t="s">
        <v>386</v>
      </c>
      <c r="AK315" s="294" t="s">
        <v>480</v>
      </c>
      <c r="AL315" s="268" t="s">
        <v>253</v>
      </c>
      <c r="AM315" s="252" t="s">
        <v>1747</v>
      </c>
      <c r="AN315" s="274" t="s">
        <v>254</v>
      </c>
      <c r="AO315" s="275" t="s">
        <v>418</v>
      </c>
      <c r="AP315" s="275" t="s">
        <v>255</v>
      </c>
      <c r="AQ315" s="276" t="s">
        <v>256</v>
      </c>
      <c r="AR315" s="265" t="s">
        <v>210</v>
      </c>
      <c r="AS315" s="251">
        <v>2023</v>
      </c>
      <c r="AT315" s="266" t="s">
        <v>250</v>
      </c>
      <c r="AU315" s="266" t="s">
        <v>203</v>
      </c>
      <c r="AV315" s="242"/>
      <c r="AW315" s="281" t="s">
        <v>213</v>
      </c>
      <c r="AX315" s="282" t="s">
        <v>213</v>
      </c>
      <c r="AY315" s="283" t="s">
        <v>213</v>
      </c>
      <c r="AZ315" s="283" t="s">
        <v>213</v>
      </c>
      <c r="BA315" s="284" t="s">
        <v>213</v>
      </c>
    </row>
    <row r="316" spans="1:53" ht="93" customHeight="1" x14ac:dyDescent="0.3">
      <c r="A316" s="243">
        <v>310</v>
      </c>
      <c r="B316" s="244" t="s">
        <v>1640</v>
      </c>
      <c r="C316" s="244" t="s">
        <v>1713</v>
      </c>
      <c r="D316" s="244" t="s">
        <v>1748</v>
      </c>
      <c r="E316" s="245" t="s">
        <v>1749</v>
      </c>
      <c r="F316" s="244" t="s">
        <v>1716</v>
      </c>
      <c r="G316" s="244">
        <v>2023</v>
      </c>
      <c r="H316" s="244" t="s">
        <v>1699</v>
      </c>
      <c r="I316" s="255" t="s">
        <v>1699</v>
      </c>
      <c r="J316" s="255" t="s">
        <v>1699</v>
      </c>
      <c r="K316" s="247" t="s">
        <v>480</v>
      </c>
      <c r="L316" s="248" t="s">
        <v>480</v>
      </c>
      <c r="M316" s="260" t="s">
        <v>181</v>
      </c>
      <c r="N316" s="263" t="s">
        <v>277</v>
      </c>
      <c r="O316" s="262">
        <v>3</v>
      </c>
      <c r="P316" s="263" t="s">
        <v>264</v>
      </c>
      <c r="Q316" s="262">
        <v>3</v>
      </c>
      <c r="R316" s="263" t="s">
        <v>264</v>
      </c>
      <c r="S316" s="262">
        <v>3</v>
      </c>
      <c r="T316" s="264">
        <v>3</v>
      </c>
      <c r="U316" s="263" t="s">
        <v>264</v>
      </c>
      <c r="V316" s="249" t="s">
        <v>547</v>
      </c>
      <c r="W316" s="250" t="s">
        <v>213</v>
      </c>
      <c r="X316" s="251" t="s">
        <v>213</v>
      </c>
      <c r="Y316" s="251" t="s">
        <v>213</v>
      </c>
      <c r="Z316" s="251" t="s">
        <v>213</v>
      </c>
      <c r="AA316" s="251" t="s">
        <v>213</v>
      </c>
      <c r="AB316" s="242" t="s">
        <v>282</v>
      </c>
      <c r="AC316" s="273" t="s">
        <v>194</v>
      </c>
      <c r="AD316" s="268" t="s">
        <v>214</v>
      </c>
      <c r="AE316" s="268" t="s">
        <v>244</v>
      </c>
      <c r="AF316" s="268" t="s">
        <v>197</v>
      </c>
      <c r="AG316" s="391">
        <v>2011</v>
      </c>
      <c r="AH316" s="271" t="s">
        <v>386</v>
      </c>
      <c r="AI316" s="294" t="s">
        <v>480</v>
      </c>
      <c r="AJ316" s="271" t="s">
        <v>386</v>
      </c>
      <c r="AK316" s="294" t="s">
        <v>480</v>
      </c>
      <c r="AL316" s="268" t="s">
        <v>253</v>
      </c>
      <c r="AM316" s="252" t="s">
        <v>1750</v>
      </c>
      <c r="AN316" s="274" t="s">
        <v>254</v>
      </c>
      <c r="AO316" s="275" t="s">
        <v>418</v>
      </c>
      <c r="AP316" s="275" t="s">
        <v>255</v>
      </c>
      <c r="AQ316" s="276" t="s">
        <v>256</v>
      </c>
      <c r="AR316" s="265" t="s">
        <v>210</v>
      </c>
      <c r="AS316" s="251">
        <v>2023</v>
      </c>
      <c r="AT316" s="266" t="s">
        <v>250</v>
      </c>
      <c r="AU316" s="266" t="s">
        <v>236</v>
      </c>
      <c r="AV316" s="242"/>
      <c r="AW316" s="281" t="s">
        <v>213</v>
      </c>
      <c r="AX316" s="282" t="s">
        <v>213</v>
      </c>
      <c r="AY316" s="283" t="s">
        <v>213</v>
      </c>
      <c r="AZ316" s="283" t="s">
        <v>213</v>
      </c>
      <c r="BA316" s="284" t="s">
        <v>213</v>
      </c>
    </row>
    <row r="317" spans="1:53" ht="93" customHeight="1" x14ac:dyDescent="0.3">
      <c r="A317" s="243">
        <v>311</v>
      </c>
      <c r="B317" s="244" t="s">
        <v>1751</v>
      </c>
      <c r="C317" s="244" t="s">
        <v>1752</v>
      </c>
      <c r="D317" s="244" t="s">
        <v>1753</v>
      </c>
      <c r="E317" s="245" t="s">
        <v>1754</v>
      </c>
      <c r="F317" s="244" t="s">
        <v>1755</v>
      </c>
      <c r="G317" s="244">
        <v>2023</v>
      </c>
      <c r="H317" s="244" t="s">
        <v>1648</v>
      </c>
      <c r="I317" s="255" t="s">
        <v>1731</v>
      </c>
      <c r="J317" s="255" t="s">
        <v>1731</v>
      </c>
      <c r="K317" s="247" t="s">
        <v>518</v>
      </c>
      <c r="L317" s="248" t="s">
        <v>1753</v>
      </c>
      <c r="M317" s="260" t="s">
        <v>169</v>
      </c>
      <c r="N317" s="263" t="s">
        <v>278</v>
      </c>
      <c r="O317" s="262">
        <v>1</v>
      </c>
      <c r="P317" s="263" t="s">
        <v>263</v>
      </c>
      <c r="Q317" s="262">
        <v>5</v>
      </c>
      <c r="R317" s="263" t="s">
        <v>263</v>
      </c>
      <c r="S317" s="262">
        <v>5</v>
      </c>
      <c r="T317" s="264">
        <v>5</v>
      </c>
      <c r="U317" s="263" t="s">
        <v>263</v>
      </c>
      <c r="V317" s="249" t="s">
        <v>480</v>
      </c>
      <c r="W317" s="250" t="s">
        <v>204</v>
      </c>
      <c r="X317" s="251" t="s">
        <v>204</v>
      </c>
      <c r="Y317" s="251" t="s">
        <v>213</v>
      </c>
      <c r="Z317" s="251" t="s">
        <v>204</v>
      </c>
      <c r="AA317" s="251" t="s">
        <v>213</v>
      </c>
      <c r="AB317" s="242" t="s">
        <v>284</v>
      </c>
      <c r="AC317" s="273" t="s">
        <v>194</v>
      </c>
      <c r="AD317" s="268" t="s">
        <v>205</v>
      </c>
      <c r="AE317" s="268" t="s">
        <v>206</v>
      </c>
      <c r="AF317" s="268" t="s">
        <v>207</v>
      </c>
      <c r="AG317" s="391">
        <v>2022</v>
      </c>
      <c r="AH317" s="271" t="s">
        <v>386</v>
      </c>
      <c r="AI317" s="294" t="s">
        <v>480</v>
      </c>
      <c r="AJ317" s="271" t="s">
        <v>386</v>
      </c>
      <c r="AK317" s="294" t="s">
        <v>480</v>
      </c>
      <c r="AL317" s="268" t="s">
        <v>257</v>
      </c>
      <c r="AM317" s="252" t="s">
        <v>480</v>
      </c>
      <c r="AN317" s="274" t="s">
        <v>421</v>
      </c>
      <c r="AO317" s="275" t="s">
        <v>421</v>
      </c>
      <c r="AP317" s="275" t="s">
        <v>417</v>
      </c>
      <c r="AQ317" s="276" t="s">
        <v>200</v>
      </c>
      <c r="AR317" s="265" t="s">
        <v>200</v>
      </c>
      <c r="AS317" s="251" t="s">
        <v>200</v>
      </c>
      <c r="AT317" s="266" t="s">
        <v>250</v>
      </c>
      <c r="AU317" s="266" t="s">
        <v>236</v>
      </c>
      <c r="AV317" s="242"/>
      <c r="AW317" s="281" t="s">
        <v>213</v>
      </c>
      <c r="AX317" s="282" t="s">
        <v>213</v>
      </c>
      <c r="AY317" s="283" t="s">
        <v>213</v>
      </c>
      <c r="AZ317" s="283" t="s">
        <v>213</v>
      </c>
      <c r="BA317" s="284" t="s">
        <v>213</v>
      </c>
    </row>
    <row r="318" spans="1:53" ht="93" customHeight="1" x14ac:dyDescent="0.3">
      <c r="A318" s="243">
        <v>312</v>
      </c>
      <c r="B318" s="244" t="s">
        <v>1751</v>
      </c>
      <c r="C318" s="244" t="s">
        <v>1752</v>
      </c>
      <c r="D318" s="244" t="s">
        <v>1756</v>
      </c>
      <c r="E318" s="245" t="s">
        <v>1757</v>
      </c>
      <c r="F318" s="244" t="s">
        <v>1755</v>
      </c>
      <c r="G318" s="244">
        <v>2023</v>
      </c>
      <c r="H318" s="244" t="s">
        <v>1648</v>
      </c>
      <c r="I318" s="255" t="s">
        <v>1731</v>
      </c>
      <c r="J318" s="255" t="s">
        <v>1731</v>
      </c>
      <c r="K318" s="247" t="s">
        <v>518</v>
      </c>
      <c r="L318" s="248" t="s">
        <v>1756</v>
      </c>
      <c r="M318" s="260" t="s">
        <v>169</v>
      </c>
      <c r="N318" s="263" t="s">
        <v>278</v>
      </c>
      <c r="O318" s="262">
        <v>1</v>
      </c>
      <c r="P318" s="263" t="s">
        <v>263</v>
      </c>
      <c r="Q318" s="262">
        <v>5</v>
      </c>
      <c r="R318" s="263" t="s">
        <v>263</v>
      </c>
      <c r="S318" s="262">
        <v>5</v>
      </c>
      <c r="T318" s="264">
        <v>5</v>
      </c>
      <c r="U318" s="263" t="s">
        <v>263</v>
      </c>
      <c r="V318" s="249" t="s">
        <v>480</v>
      </c>
      <c r="W318" s="250" t="s">
        <v>204</v>
      </c>
      <c r="X318" s="251" t="s">
        <v>204</v>
      </c>
      <c r="Y318" s="251" t="s">
        <v>213</v>
      </c>
      <c r="Z318" s="251" t="s">
        <v>204</v>
      </c>
      <c r="AA318" s="251" t="s">
        <v>213</v>
      </c>
      <c r="AB318" s="242" t="s">
        <v>284</v>
      </c>
      <c r="AC318" s="273" t="s">
        <v>194</v>
      </c>
      <c r="AD318" s="268" t="s">
        <v>205</v>
      </c>
      <c r="AE318" s="268" t="s">
        <v>206</v>
      </c>
      <c r="AF318" s="268" t="s">
        <v>207</v>
      </c>
      <c r="AG318" s="391">
        <v>2023</v>
      </c>
      <c r="AH318" s="271" t="s">
        <v>386</v>
      </c>
      <c r="AI318" s="294" t="s">
        <v>480</v>
      </c>
      <c r="AJ318" s="271" t="s">
        <v>386</v>
      </c>
      <c r="AK318" s="294" t="s">
        <v>480</v>
      </c>
      <c r="AL318" s="268" t="s">
        <v>257</v>
      </c>
      <c r="AM318" s="252" t="s">
        <v>480</v>
      </c>
      <c r="AN318" s="274" t="s">
        <v>421</v>
      </c>
      <c r="AO318" s="275" t="s">
        <v>421</v>
      </c>
      <c r="AP318" s="275" t="s">
        <v>417</v>
      </c>
      <c r="AQ318" s="276" t="s">
        <v>200</v>
      </c>
      <c r="AR318" s="265" t="s">
        <v>200</v>
      </c>
      <c r="AS318" s="251" t="s">
        <v>200</v>
      </c>
      <c r="AT318" s="266" t="s">
        <v>250</v>
      </c>
      <c r="AU318" s="266" t="s">
        <v>236</v>
      </c>
      <c r="AV318" s="242"/>
      <c r="AW318" s="281" t="s">
        <v>213</v>
      </c>
      <c r="AX318" s="282" t="s">
        <v>213</v>
      </c>
      <c r="AY318" s="283" t="s">
        <v>213</v>
      </c>
      <c r="AZ318" s="283" t="s">
        <v>213</v>
      </c>
      <c r="BA318" s="284" t="s">
        <v>213</v>
      </c>
    </row>
    <row r="319" spans="1:53" ht="93" customHeight="1" x14ac:dyDescent="0.3">
      <c r="A319" s="243">
        <v>313</v>
      </c>
      <c r="B319" s="392" t="s">
        <v>1640</v>
      </c>
      <c r="C319" s="392" t="s">
        <v>480</v>
      </c>
      <c r="D319" s="392" t="s">
        <v>1644</v>
      </c>
      <c r="E319" s="393" t="s">
        <v>1645</v>
      </c>
      <c r="F319" s="392" t="s">
        <v>480</v>
      </c>
      <c r="G319" s="392">
        <v>2023</v>
      </c>
      <c r="H319" s="392" t="s">
        <v>1667</v>
      </c>
      <c r="I319" s="394" t="s">
        <v>1648</v>
      </c>
      <c r="J319" s="394" t="s">
        <v>1648</v>
      </c>
      <c r="K319" s="395" t="s">
        <v>480</v>
      </c>
      <c r="L319" s="396" t="s">
        <v>480</v>
      </c>
      <c r="M319" s="397" t="s">
        <v>268</v>
      </c>
      <c r="N319" s="263" t="s">
        <v>278</v>
      </c>
      <c r="O319" s="262">
        <v>1</v>
      </c>
      <c r="P319" s="263" t="s">
        <v>264</v>
      </c>
      <c r="Q319" s="262">
        <v>3</v>
      </c>
      <c r="R319" s="263" t="s">
        <v>263</v>
      </c>
      <c r="S319" s="262">
        <v>5</v>
      </c>
      <c r="T319" s="264">
        <v>3</v>
      </c>
      <c r="U319" s="263" t="s">
        <v>264</v>
      </c>
      <c r="V319" s="249" t="s">
        <v>480</v>
      </c>
      <c r="W319" s="250" t="s">
        <v>204</v>
      </c>
      <c r="X319" s="251" t="s">
        <v>204</v>
      </c>
      <c r="Y319" s="251" t="s">
        <v>204</v>
      </c>
      <c r="Z319" s="251" t="s">
        <v>213</v>
      </c>
      <c r="AA319" s="251" t="s">
        <v>213</v>
      </c>
      <c r="AB319" s="242" t="s">
        <v>282</v>
      </c>
      <c r="AC319" s="273" t="s">
        <v>412</v>
      </c>
      <c r="AD319" s="268" t="s">
        <v>205</v>
      </c>
      <c r="AE319" s="268" t="s">
        <v>221</v>
      </c>
      <c r="AF319" s="268" t="s">
        <v>197</v>
      </c>
      <c r="AG319" s="391">
        <v>2020</v>
      </c>
      <c r="AH319" s="271" t="s">
        <v>386</v>
      </c>
      <c r="AI319" s="294" t="s">
        <v>480</v>
      </c>
      <c r="AJ319" s="271" t="s">
        <v>386</v>
      </c>
      <c r="AK319" s="294" t="s">
        <v>480</v>
      </c>
      <c r="AL319" s="268" t="s">
        <v>257</v>
      </c>
      <c r="AM319" s="252" t="s">
        <v>480</v>
      </c>
      <c r="AN319" s="274" t="s">
        <v>421</v>
      </c>
      <c r="AO319" s="275" t="s">
        <v>421</v>
      </c>
      <c r="AP319" s="275" t="s">
        <v>417</v>
      </c>
      <c r="AQ319" s="276" t="s">
        <v>200</v>
      </c>
      <c r="AR319" s="398" t="s">
        <v>200</v>
      </c>
      <c r="AS319" s="399" t="s">
        <v>200</v>
      </c>
      <c r="AT319" s="400" t="s">
        <v>250</v>
      </c>
      <c r="AU319" s="266" t="s">
        <v>203</v>
      </c>
      <c r="AV319" s="401"/>
      <c r="AW319" s="281" t="s">
        <v>213</v>
      </c>
      <c r="AX319" s="282" t="s">
        <v>213</v>
      </c>
      <c r="AY319" s="283" t="s">
        <v>213</v>
      </c>
      <c r="AZ319" s="283" t="s">
        <v>213</v>
      </c>
      <c r="BA319" s="284" t="s">
        <v>213</v>
      </c>
    </row>
    <row r="320" spans="1:53" ht="93" customHeight="1" x14ac:dyDescent="0.3">
      <c r="A320" s="243">
        <v>314</v>
      </c>
      <c r="B320" s="392" t="s">
        <v>1640</v>
      </c>
      <c r="C320" s="392" t="s">
        <v>1752</v>
      </c>
      <c r="D320" s="392" t="s">
        <v>1758</v>
      </c>
      <c r="E320" s="393" t="s">
        <v>1759</v>
      </c>
      <c r="F320" s="392" t="s">
        <v>1755</v>
      </c>
      <c r="G320" s="392">
        <v>2023</v>
      </c>
      <c r="H320" s="392" t="s">
        <v>1667</v>
      </c>
      <c r="I320" s="394" t="s">
        <v>1667</v>
      </c>
      <c r="J320" s="394" t="s">
        <v>1667</v>
      </c>
      <c r="K320" s="395" t="s">
        <v>480</v>
      </c>
      <c r="L320" s="396" t="s">
        <v>480</v>
      </c>
      <c r="M320" s="397" t="s">
        <v>268</v>
      </c>
      <c r="N320" s="263" t="s">
        <v>276</v>
      </c>
      <c r="O320" s="262">
        <v>5</v>
      </c>
      <c r="P320" s="263" t="s">
        <v>263</v>
      </c>
      <c r="Q320" s="262">
        <v>5</v>
      </c>
      <c r="R320" s="263" t="s">
        <v>263</v>
      </c>
      <c r="S320" s="262">
        <v>5</v>
      </c>
      <c r="T320" s="264">
        <v>5</v>
      </c>
      <c r="U320" s="263" t="s">
        <v>263</v>
      </c>
      <c r="V320" s="249" t="s">
        <v>480</v>
      </c>
      <c r="W320" s="250" t="s">
        <v>204</v>
      </c>
      <c r="X320" s="251" t="s">
        <v>204</v>
      </c>
      <c r="Y320" s="251" t="s">
        <v>213</v>
      </c>
      <c r="Z320" s="251" t="s">
        <v>213</v>
      </c>
      <c r="AA320" s="251" t="s">
        <v>213</v>
      </c>
      <c r="AB320" s="242" t="s">
        <v>284</v>
      </c>
      <c r="AC320" s="273" t="s">
        <v>194</v>
      </c>
      <c r="AD320" s="268" t="s">
        <v>205</v>
      </c>
      <c r="AE320" s="268" t="s">
        <v>434</v>
      </c>
      <c r="AF320" s="268" t="s">
        <v>207</v>
      </c>
      <c r="AG320" s="391">
        <v>2020</v>
      </c>
      <c r="AH320" s="271" t="s">
        <v>386</v>
      </c>
      <c r="AI320" s="294" t="s">
        <v>480</v>
      </c>
      <c r="AJ320" s="271" t="s">
        <v>386</v>
      </c>
      <c r="AK320" s="294" t="s">
        <v>480</v>
      </c>
      <c r="AL320" s="268" t="s">
        <v>217</v>
      </c>
      <c r="AM320" s="252" t="s">
        <v>1695</v>
      </c>
      <c r="AN320" s="274" t="s">
        <v>435</v>
      </c>
      <c r="AO320" s="275" t="s">
        <v>436</v>
      </c>
      <c r="AP320" s="275" t="s">
        <v>416</v>
      </c>
      <c r="AQ320" s="276" t="s">
        <v>201</v>
      </c>
      <c r="AR320" s="398" t="s">
        <v>210</v>
      </c>
      <c r="AS320" s="399">
        <v>2023</v>
      </c>
      <c r="AT320" s="400" t="s">
        <v>250</v>
      </c>
      <c r="AU320" s="266" t="s">
        <v>203</v>
      </c>
      <c r="AV320" s="401"/>
      <c r="AW320" s="402" t="s">
        <v>213</v>
      </c>
      <c r="AX320" s="282" t="s">
        <v>213</v>
      </c>
      <c r="AY320" s="283" t="s">
        <v>213</v>
      </c>
      <c r="AZ320" s="283" t="s">
        <v>213</v>
      </c>
      <c r="BA320" s="284" t="s">
        <v>213</v>
      </c>
    </row>
    <row r="321" spans="1:53" ht="93" customHeight="1" x14ac:dyDescent="0.3">
      <c r="A321" s="243">
        <v>315</v>
      </c>
      <c r="B321" s="392" t="s">
        <v>1640</v>
      </c>
      <c r="C321" s="392" t="s">
        <v>1752</v>
      </c>
      <c r="D321" s="392" t="s">
        <v>1760</v>
      </c>
      <c r="E321" s="393" t="s">
        <v>1761</v>
      </c>
      <c r="F321" s="392" t="s">
        <v>1755</v>
      </c>
      <c r="G321" s="392">
        <v>2023</v>
      </c>
      <c r="H321" s="392" t="s">
        <v>1693</v>
      </c>
      <c r="I321" s="392" t="s">
        <v>1693</v>
      </c>
      <c r="J321" s="394" t="s">
        <v>1693</v>
      </c>
      <c r="K321" s="395" t="s">
        <v>480</v>
      </c>
      <c r="L321" s="396" t="s">
        <v>480</v>
      </c>
      <c r="M321" s="397" t="s">
        <v>268</v>
      </c>
      <c r="N321" s="263" t="s">
        <v>277</v>
      </c>
      <c r="O321" s="262">
        <v>3</v>
      </c>
      <c r="P321" s="263" t="s">
        <v>265</v>
      </c>
      <c r="Q321" s="262">
        <v>1</v>
      </c>
      <c r="R321" s="263" t="s">
        <v>265</v>
      </c>
      <c r="S321" s="262">
        <v>1</v>
      </c>
      <c r="T321" s="264">
        <v>3</v>
      </c>
      <c r="U321" s="263" t="s">
        <v>264</v>
      </c>
      <c r="V321" s="249" t="s">
        <v>480</v>
      </c>
      <c r="W321" s="250" t="s">
        <v>213</v>
      </c>
      <c r="X321" s="251" t="s">
        <v>213</v>
      </c>
      <c r="Y321" s="251" t="s">
        <v>213</v>
      </c>
      <c r="Z321" s="251" t="s">
        <v>213</v>
      </c>
      <c r="AA321" s="251" t="s">
        <v>213</v>
      </c>
      <c r="AB321" s="242" t="s">
        <v>282</v>
      </c>
      <c r="AC321" s="273" t="s">
        <v>412</v>
      </c>
      <c r="AD321" s="268" t="s">
        <v>205</v>
      </c>
      <c r="AE321" s="268" t="s">
        <v>434</v>
      </c>
      <c r="AF321" s="268" t="s">
        <v>216</v>
      </c>
      <c r="AG321" s="391">
        <v>2020</v>
      </c>
      <c r="AH321" s="271" t="s">
        <v>386</v>
      </c>
      <c r="AI321" s="294" t="s">
        <v>480</v>
      </c>
      <c r="AJ321" s="271" t="s">
        <v>386</v>
      </c>
      <c r="AK321" s="294" t="s">
        <v>480</v>
      </c>
      <c r="AL321" s="268" t="s">
        <v>217</v>
      </c>
      <c r="AM321" s="252" t="s">
        <v>1695</v>
      </c>
      <c r="AN321" s="274" t="s">
        <v>435</v>
      </c>
      <c r="AO321" s="275" t="s">
        <v>436</v>
      </c>
      <c r="AP321" s="275" t="s">
        <v>416</v>
      </c>
      <c r="AQ321" s="276" t="s">
        <v>201</v>
      </c>
      <c r="AR321" s="398" t="s">
        <v>210</v>
      </c>
      <c r="AS321" s="399">
        <v>2023</v>
      </c>
      <c r="AT321" s="400" t="s">
        <v>250</v>
      </c>
      <c r="AU321" s="266" t="s">
        <v>203</v>
      </c>
      <c r="AV321" s="401"/>
      <c r="AW321" s="402" t="s">
        <v>213</v>
      </c>
      <c r="AX321" s="282" t="s">
        <v>213</v>
      </c>
      <c r="AY321" s="283" t="s">
        <v>213</v>
      </c>
      <c r="AZ321" s="283" t="s">
        <v>213</v>
      </c>
      <c r="BA321" s="284" t="s">
        <v>213</v>
      </c>
    </row>
    <row r="322" spans="1:53" ht="93" customHeight="1" x14ac:dyDescent="0.3">
      <c r="A322" s="243">
        <v>316</v>
      </c>
      <c r="B322" s="244" t="s">
        <v>1640</v>
      </c>
      <c r="C322" s="244" t="s">
        <v>480</v>
      </c>
      <c r="D322" s="244" t="s">
        <v>1762</v>
      </c>
      <c r="E322" s="245" t="s">
        <v>1763</v>
      </c>
      <c r="F322" s="244" t="s">
        <v>480</v>
      </c>
      <c r="G322" s="244">
        <v>2023</v>
      </c>
      <c r="H322" s="244" t="s">
        <v>1671</v>
      </c>
      <c r="I322" s="255" t="s">
        <v>1671</v>
      </c>
      <c r="J322" s="255" t="s">
        <v>1671</v>
      </c>
      <c r="K322" s="247" t="s">
        <v>547</v>
      </c>
      <c r="L322" s="248" t="s">
        <v>480</v>
      </c>
      <c r="M322" s="260" t="s">
        <v>268</v>
      </c>
      <c r="N322" s="263" t="s">
        <v>278</v>
      </c>
      <c r="O322" s="262">
        <v>1</v>
      </c>
      <c r="P322" s="263" t="s">
        <v>264</v>
      </c>
      <c r="Q322" s="262">
        <v>3</v>
      </c>
      <c r="R322" s="263" t="s">
        <v>263</v>
      </c>
      <c r="S322" s="262">
        <v>5</v>
      </c>
      <c r="T322" s="264">
        <v>3</v>
      </c>
      <c r="U322" s="263" t="s">
        <v>264</v>
      </c>
      <c r="V322" s="249" t="s">
        <v>480</v>
      </c>
      <c r="W322" s="250" t="s">
        <v>204</v>
      </c>
      <c r="X322" s="251" t="s">
        <v>204</v>
      </c>
      <c r="Y322" s="251" t="s">
        <v>204</v>
      </c>
      <c r="Z322" s="251" t="s">
        <v>213</v>
      </c>
      <c r="AA322" s="251" t="s">
        <v>213</v>
      </c>
      <c r="AB322" s="242" t="s">
        <v>200</v>
      </c>
      <c r="AC322" s="273" t="s">
        <v>412</v>
      </c>
      <c r="AD322" s="268" t="s">
        <v>205</v>
      </c>
      <c r="AE322" s="268" t="s">
        <v>221</v>
      </c>
      <c r="AF322" s="268" t="s">
        <v>197</v>
      </c>
      <c r="AG322" s="391">
        <v>2020</v>
      </c>
      <c r="AH322" s="271" t="s">
        <v>386</v>
      </c>
      <c r="AI322" s="294" t="s">
        <v>480</v>
      </c>
      <c r="AJ322" s="271" t="s">
        <v>386</v>
      </c>
      <c r="AK322" s="294" t="s">
        <v>480</v>
      </c>
      <c r="AL322" s="268" t="s">
        <v>257</v>
      </c>
      <c r="AM322" s="252" t="s">
        <v>480</v>
      </c>
      <c r="AN322" s="274" t="s">
        <v>421</v>
      </c>
      <c r="AO322" s="275" t="s">
        <v>421</v>
      </c>
      <c r="AP322" s="275" t="s">
        <v>417</v>
      </c>
      <c r="AQ322" s="276" t="s">
        <v>200</v>
      </c>
      <c r="AR322" s="265" t="s">
        <v>200</v>
      </c>
      <c r="AS322" s="251" t="s">
        <v>200</v>
      </c>
      <c r="AT322" s="266" t="s">
        <v>250</v>
      </c>
      <c r="AU322" s="266" t="s">
        <v>203</v>
      </c>
      <c r="AV322" s="242"/>
      <c r="AW322" s="281" t="s">
        <v>213</v>
      </c>
      <c r="AX322" s="282" t="s">
        <v>213</v>
      </c>
      <c r="AY322" s="283" t="s">
        <v>213</v>
      </c>
      <c r="AZ322" s="283" t="s">
        <v>213</v>
      </c>
      <c r="BA322" s="284" t="s">
        <v>213</v>
      </c>
    </row>
    <row r="323" spans="1:53" ht="93" customHeight="1" x14ac:dyDescent="0.3">
      <c r="A323" s="243">
        <v>317</v>
      </c>
      <c r="B323" s="244" t="s">
        <v>1640</v>
      </c>
      <c r="C323" s="244" t="s">
        <v>547</v>
      </c>
      <c r="D323" s="244" t="s">
        <v>1764</v>
      </c>
      <c r="E323" s="245" t="s">
        <v>1765</v>
      </c>
      <c r="F323" s="244" t="s">
        <v>547</v>
      </c>
      <c r="G323" s="244">
        <v>2023</v>
      </c>
      <c r="H323" s="246" t="s">
        <v>1718</v>
      </c>
      <c r="I323" s="255" t="s">
        <v>1718</v>
      </c>
      <c r="J323" s="255" t="s">
        <v>1718</v>
      </c>
      <c r="K323" s="247" t="s">
        <v>1766</v>
      </c>
      <c r="L323" s="248" t="s">
        <v>1764</v>
      </c>
      <c r="M323" s="260" t="s">
        <v>169</v>
      </c>
      <c r="N323" s="263" t="s">
        <v>278</v>
      </c>
      <c r="O323" s="262">
        <v>1</v>
      </c>
      <c r="P323" s="263" t="s">
        <v>264</v>
      </c>
      <c r="Q323" s="262">
        <v>3</v>
      </c>
      <c r="R323" s="263" t="s">
        <v>264</v>
      </c>
      <c r="S323" s="262">
        <v>3</v>
      </c>
      <c r="T323" s="264">
        <v>3</v>
      </c>
      <c r="U323" s="263" t="s">
        <v>264</v>
      </c>
      <c r="V323" s="249" t="s">
        <v>547</v>
      </c>
      <c r="W323" s="250" t="s">
        <v>204</v>
      </c>
      <c r="X323" s="251" t="s">
        <v>213</v>
      </c>
      <c r="Y323" s="251" t="s">
        <v>213</v>
      </c>
      <c r="Z323" s="251" t="s">
        <v>204</v>
      </c>
      <c r="AA323" s="251" t="s">
        <v>213</v>
      </c>
      <c r="AB323" s="242" t="s">
        <v>282</v>
      </c>
      <c r="AC323" s="273" t="s">
        <v>412</v>
      </c>
      <c r="AD323" s="268" t="s">
        <v>222</v>
      </c>
      <c r="AE323" s="268" t="s">
        <v>215</v>
      </c>
      <c r="AF323" s="268" t="s">
        <v>197</v>
      </c>
      <c r="AG323" s="268">
        <v>2020</v>
      </c>
      <c r="AH323" s="271" t="s">
        <v>386</v>
      </c>
      <c r="AI323" s="294" t="s">
        <v>480</v>
      </c>
      <c r="AJ323" s="271" t="s">
        <v>386</v>
      </c>
      <c r="AK323" s="294" t="s">
        <v>480</v>
      </c>
      <c r="AL323" s="268" t="s">
        <v>257</v>
      </c>
      <c r="AM323" s="252" t="s">
        <v>480</v>
      </c>
      <c r="AN323" s="274" t="s">
        <v>421</v>
      </c>
      <c r="AO323" s="275" t="s">
        <v>421</v>
      </c>
      <c r="AP323" s="275" t="s">
        <v>417</v>
      </c>
      <c r="AQ323" s="276" t="s">
        <v>200</v>
      </c>
      <c r="AR323" s="265" t="s">
        <v>200</v>
      </c>
      <c r="AS323" s="251">
        <v>2023</v>
      </c>
      <c r="AT323" s="266" t="s">
        <v>250</v>
      </c>
      <c r="AU323" s="266" t="s">
        <v>167</v>
      </c>
      <c r="AV323" s="242"/>
      <c r="AW323" s="281" t="s">
        <v>213</v>
      </c>
      <c r="AX323" s="282" t="s">
        <v>213</v>
      </c>
      <c r="AY323" s="283" t="s">
        <v>213</v>
      </c>
      <c r="AZ323" s="283" t="s">
        <v>213</v>
      </c>
      <c r="BA323" s="284" t="s">
        <v>213</v>
      </c>
    </row>
    <row r="324" spans="1:53" ht="93" customHeight="1" x14ac:dyDescent="0.3">
      <c r="A324" s="243">
        <v>318</v>
      </c>
      <c r="B324" s="244" t="s">
        <v>1640</v>
      </c>
      <c r="C324" s="244" t="s">
        <v>547</v>
      </c>
      <c r="D324" s="244" t="s">
        <v>1767</v>
      </c>
      <c r="E324" s="245" t="s">
        <v>1768</v>
      </c>
      <c r="F324" s="244" t="s">
        <v>547</v>
      </c>
      <c r="G324" s="244">
        <v>2023</v>
      </c>
      <c r="H324" s="244" t="s">
        <v>1671</v>
      </c>
      <c r="I324" s="255" t="s">
        <v>1671</v>
      </c>
      <c r="J324" s="255" t="s">
        <v>1671</v>
      </c>
      <c r="K324" s="247" t="s">
        <v>521</v>
      </c>
      <c r="L324" s="248" t="s">
        <v>1767</v>
      </c>
      <c r="M324" s="260" t="s">
        <v>169</v>
      </c>
      <c r="N324" s="263" t="s">
        <v>276</v>
      </c>
      <c r="O324" s="262">
        <v>5</v>
      </c>
      <c r="P324" s="263" t="s">
        <v>264</v>
      </c>
      <c r="Q324" s="262">
        <v>3</v>
      </c>
      <c r="R324" s="263" t="s">
        <v>264</v>
      </c>
      <c r="S324" s="262">
        <v>3</v>
      </c>
      <c r="T324" s="264">
        <v>3</v>
      </c>
      <c r="U324" s="263" t="s">
        <v>264</v>
      </c>
      <c r="V324" s="249" t="s">
        <v>547</v>
      </c>
      <c r="W324" s="250" t="s">
        <v>204</v>
      </c>
      <c r="X324" s="251" t="s">
        <v>213</v>
      </c>
      <c r="Y324" s="251" t="s">
        <v>204</v>
      </c>
      <c r="Z324" s="251" t="s">
        <v>213</v>
      </c>
      <c r="AA324" s="251" t="s">
        <v>204</v>
      </c>
      <c r="AB324" s="242" t="s">
        <v>283</v>
      </c>
      <c r="AC324" s="273" t="s">
        <v>194</v>
      </c>
      <c r="AD324" s="268" t="s">
        <v>222</v>
      </c>
      <c r="AE324" s="268" t="s">
        <v>215</v>
      </c>
      <c r="AF324" s="268" t="s">
        <v>207</v>
      </c>
      <c r="AG324" s="268">
        <v>2021</v>
      </c>
      <c r="AH324" s="271" t="s">
        <v>386</v>
      </c>
      <c r="AI324" s="294" t="s">
        <v>480</v>
      </c>
      <c r="AJ324" s="271" t="s">
        <v>386</v>
      </c>
      <c r="AK324" s="294" t="s">
        <v>480</v>
      </c>
      <c r="AL324" s="268" t="s">
        <v>217</v>
      </c>
      <c r="AM324" s="252" t="s">
        <v>1769</v>
      </c>
      <c r="AN324" s="274" t="s">
        <v>435</v>
      </c>
      <c r="AO324" s="275" t="s">
        <v>436</v>
      </c>
      <c r="AP324" s="275" t="s">
        <v>416</v>
      </c>
      <c r="AQ324" s="276" t="s">
        <v>201</v>
      </c>
      <c r="AR324" s="265" t="s">
        <v>210</v>
      </c>
      <c r="AS324" s="251">
        <v>2023</v>
      </c>
      <c r="AT324" s="266" t="s">
        <v>243</v>
      </c>
      <c r="AU324" s="266" t="s">
        <v>236</v>
      </c>
      <c r="AV324" s="242"/>
      <c r="AW324" s="281" t="s">
        <v>213</v>
      </c>
      <c r="AX324" s="282" t="s">
        <v>213</v>
      </c>
      <c r="AY324" s="283" t="s">
        <v>213</v>
      </c>
      <c r="AZ324" s="283" t="s">
        <v>213</v>
      </c>
      <c r="BA324" s="284" t="s">
        <v>213</v>
      </c>
    </row>
    <row r="325" spans="1:53" ht="93" customHeight="1" x14ac:dyDescent="0.3">
      <c r="A325" s="243">
        <v>319</v>
      </c>
      <c r="B325" s="244" t="s">
        <v>1640</v>
      </c>
      <c r="C325" s="244" t="s">
        <v>1650</v>
      </c>
      <c r="D325" s="244" t="s">
        <v>1770</v>
      </c>
      <c r="E325" s="245" t="s">
        <v>1771</v>
      </c>
      <c r="F325" s="244" t="s">
        <v>1653</v>
      </c>
      <c r="G325" s="244">
        <v>2023</v>
      </c>
      <c r="H325" s="244" t="s">
        <v>1731</v>
      </c>
      <c r="I325" s="255" t="s">
        <v>1731</v>
      </c>
      <c r="J325" s="255" t="s">
        <v>1731</v>
      </c>
      <c r="K325" s="247" t="s">
        <v>1772</v>
      </c>
      <c r="L325" s="248" t="s">
        <v>1770</v>
      </c>
      <c r="M325" s="260" t="s">
        <v>169</v>
      </c>
      <c r="N325" s="263" t="s">
        <v>276</v>
      </c>
      <c r="O325" s="262">
        <v>5</v>
      </c>
      <c r="P325" s="263" t="s">
        <v>263</v>
      </c>
      <c r="Q325" s="262">
        <v>5</v>
      </c>
      <c r="R325" s="263" t="s">
        <v>264</v>
      </c>
      <c r="S325" s="262">
        <v>3</v>
      </c>
      <c r="T325" s="264">
        <v>5</v>
      </c>
      <c r="U325" s="263" t="s">
        <v>263</v>
      </c>
      <c r="V325" s="249" t="s">
        <v>1680</v>
      </c>
      <c r="W325" s="250" t="s">
        <v>204</v>
      </c>
      <c r="X325" s="251" t="s">
        <v>213</v>
      </c>
      <c r="Y325" s="251" t="s">
        <v>204</v>
      </c>
      <c r="Z325" s="251" t="s">
        <v>204</v>
      </c>
      <c r="AA325" s="251" t="s">
        <v>204</v>
      </c>
      <c r="AB325" s="242" t="s">
        <v>284</v>
      </c>
      <c r="AC325" s="273" t="s">
        <v>194</v>
      </c>
      <c r="AD325" s="268" t="s">
        <v>229</v>
      </c>
      <c r="AE325" s="268" t="s">
        <v>215</v>
      </c>
      <c r="AF325" s="268" t="s">
        <v>207</v>
      </c>
      <c r="AG325" s="268">
        <v>2011</v>
      </c>
      <c r="AH325" s="271" t="s">
        <v>260</v>
      </c>
      <c r="AI325" s="299" t="s">
        <v>1731</v>
      </c>
      <c r="AJ325" s="271" t="s">
        <v>260</v>
      </c>
      <c r="AK325" s="299" t="s">
        <v>1731</v>
      </c>
      <c r="AL325" s="268" t="s">
        <v>253</v>
      </c>
      <c r="AM325" s="252" t="s">
        <v>1681</v>
      </c>
      <c r="AN325" s="274" t="s">
        <v>254</v>
      </c>
      <c r="AO325" s="275" t="s">
        <v>418</v>
      </c>
      <c r="AP325" s="275" t="s">
        <v>255</v>
      </c>
      <c r="AQ325" s="276" t="s">
        <v>256</v>
      </c>
      <c r="AR325" s="265" t="s">
        <v>210</v>
      </c>
      <c r="AS325" s="251">
        <v>2023</v>
      </c>
      <c r="AT325" s="266" t="s">
        <v>250</v>
      </c>
      <c r="AU325" s="266" t="s">
        <v>236</v>
      </c>
      <c r="AV325" s="242"/>
      <c r="AW325" s="281" t="s">
        <v>213</v>
      </c>
      <c r="AX325" s="282" t="s">
        <v>213</v>
      </c>
      <c r="AY325" s="283" t="s">
        <v>213</v>
      </c>
      <c r="AZ325" s="283" t="s">
        <v>213</v>
      </c>
      <c r="BA325" s="284" t="s">
        <v>213</v>
      </c>
    </row>
    <row r="326" spans="1:53" ht="93" customHeight="1" x14ac:dyDescent="0.3">
      <c r="A326" s="243">
        <v>320</v>
      </c>
      <c r="B326" s="244" t="s">
        <v>1640</v>
      </c>
      <c r="C326" s="244" t="s">
        <v>1650</v>
      </c>
      <c r="D326" s="246" t="s">
        <v>1773</v>
      </c>
      <c r="E326" s="245" t="s">
        <v>1774</v>
      </c>
      <c r="F326" s="244" t="s">
        <v>1653</v>
      </c>
      <c r="G326" s="244">
        <v>2023</v>
      </c>
      <c r="H326" s="244" t="s">
        <v>1671</v>
      </c>
      <c r="I326" s="255" t="s">
        <v>1671</v>
      </c>
      <c r="J326" s="255" t="s">
        <v>1671</v>
      </c>
      <c r="K326" s="247" t="s">
        <v>1772</v>
      </c>
      <c r="L326" s="248" t="s">
        <v>1775</v>
      </c>
      <c r="M326" s="260" t="s">
        <v>169</v>
      </c>
      <c r="N326" s="263" t="s">
        <v>276</v>
      </c>
      <c r="O326" s="262">
        <v>5</v>
      </c>
      <c r="P326" s="263" t="s">
        <v>263</v>
      </c>
      <c r="Q326" s="262">
        <v>5</v>
      </c>
      <c r="R326" s="263" t="s">
        <v>264</v>
      </c>
      <c r="S326" s="262">
        <v>3</v>
      </c>
      <c r="T326" s="264">
        <v>5</v>
      </c>
      <c r="U326" s="263" t="s">
        <v>263</v>
      </c>
      <c r="V326" s="249" t="s">
        <v>1680</v>
      </c>
      <c r="W326" s="250" t="s">
        <v>204</v>
      </c>
      <c r="X326" s="251" t="s">
        <v>213</v>
      </c>
      <c r="Y326" s="251" t="s">
        <v>204</v>
      </c>
      <c r="Z326" s="251" t="s">
        <v>204</v>
      </c>
      <c r="AA326" s="251" t="s">
        <v>204</v>
      </c>
      <c r="AB326" s="242" t="s">
        <v>284</v>
      </c>
      <c r="AC326" s="273" t="s">
        <v>194</v>
      </c>
      <c r="AD326" s="268" t="s">
        <v>229</v>
      </c>
      <c r="AE326" s="268" t="s">
        <v>215</v>
      </c>
      <c r="AF326" s="268" t="s">
        <v>207</v>
      </c>
      <c r="AG326" s="268">
        <v>2011</v>
      </c>
      <c r="AH326" s="271" t="s">
        <v>260</v>
      </c>
      <c r="AI326" s="299" t="s">
        <v>1671</v>
      </c>
      <c r="AJ326" s="271" t="s">
        <v>260</v>
      </c>
      <c r="AK326" s="299" t="s">
        <v>1671</v>
      </c>
      <c r="AL326" s="268" t="s">
        <v>253</v>
      </c>
      <c r="AM326" s="252" t="s">
        <v>1687</v>
      </c>
      <c r="AN326" s="274" t="s">
        <v>254</v>
      </c>
      <c r="AO326" s="275" t="s">
        <v>418</v>
      </c>
      <c r="AP326" s="275" t="s">
        <v>255</v>
      </c>
      <c r="AQ326" s="276" t="s">
        <v>256</v>
      </c>
      <c r="AR326" s="265" t="s">
        <v>210</v>
      </c>
      <c r="AS326" s="251">
        <v>2023</v>
      </c>
      <c r="AT326" s="266" t="s">
        <v>250</v>
      </c>
      <c r="AU326" s="266" t="s">
        <v>236</v>
      </c>
      <c r="AV326" s="242"/>
      <c r="AW326" s="281" t="s">
        <v>213</v>
      </c>
      <c r="AX326" s="282" t="s">
        <v>213</v>
      </c>
      <c r="AY326" s="283" t="s">
        <v>213</v>
      </c>
      <c r="AZ326" s="283" t="s">
        <v>213</v>
      </c>
      <c r="BA326" s="284" t="s">
        <v>213</v>
      </c>
    </row>
    <row r="327" spans="1:53" ht="93" customHeight="1" x14ac:dyDescent="0.3">
      <c r="A327" s="243">
        <v>321</v>
      </c>
      <c r="B327" s="244" t="s">
        <v>1640</v>
      </c>
      <c r="C327" s="244" t="s">
        <v>1650</v>
      </c>
      <c r="D327" s="244" t="s">
        <v>1776</v>
      </c>
      <c r="E327" s="245" t="s">
        <v>1777</v>
      </c>
      <c r="F327" s="244" t="s">
        <v>1653</v>
      </c>
      <c r="G327" s="244">
        <v>2023</v>
      </c>
      <c r="H327" s="244" t="s">
        <v>1684</v>
      </c>
      <c r="I327" s="255" t="s">
        <v>1684</v>
      </c>
      <c r="J327" s="255" t="s">
        <v>1684</v>
      </c>
      <c r="K327" s="247" t="s">
        <v>1772</v>
      </c>
      <c r="L327" s="248" t="s">
        <v>1778</v>
      </c>
      <c r="M327" s="260" t="s">
        <v>169</v>
      </c>
      <c r="N327" s="263" t="s">
        <v>276</v>
      </c>
      <c r="O327" s="262">
        <v>5</v>
      </c>
      <c r="P327" s="263" t="s">
        <v>263</v>
      </c>
      <c r="Q327" s="262">
        <v>5</v>
      </c>
      <c r="R327" s="263" t="s">
        <v>264</v>
      </c>
      <c r="S327" s="262">
        <v>3</v>
      </c>
      <c r="T327" s="264">
        <v>5</v>
      </c>
      <c r="U327" s="263" t="s">
        <v>263</v>
      </c>
      <c r="V327" s="249" t="s">
        <v>1680</v>
      </c>
      <c r="W327" s="250" t="s">
        <v>204</v>
      </c>
      <c r="X327" s="251" t="s">
        <v>213</v>
      </c>
      <c r="Y327" s="251" t="s">
        <v>204</v>
      </c>
      <c r="Z327" s="251" t="s">
        <v>204</v>
      </c>
      <c r="AA327" s="251" t="s">
        <v>204</v>
      </c>
      <c r="AB327" s="242" t="s">
        <v>284</v>
      </c>
      <c r="AC327" s="273" t="s">
        <v>194</v>
      </c>
      <c r="AD327" s="268" t="s">
        <v>229</v>
      </c>
      <c r="AE327" s="268" t="s">
        <v>215</v>
      </c>
      <c r="AF327" s="268" t="s">
        <v>207</v>
      </c>
      <c r="AG327" s="268">
        <v>2013</v>
      </c>
      <c r="AH327" s="271" t="s">
        <v>260</v>
      </c>
      <c r="AI327" s="299" t="s">
        <v>1684</v>
      </c>
      <c r="AJ327" s="271" t="s">
        <v>260</v>
      </c>
      <c r="AK327" s="299" t="s">
        <v>1684</v>
      </c>
      <c r="AL327" s="268" t="s">
        <v>253</v>
      </c>
      <c r="AM327" s="252" t="s">
        <v>1687</v>
      </c>
      <c r="AN327" s="274" t="s">
        <v>254</v>
      </c>
      <c r="AO327" s="275" t="s">
        <v>418</v>
      </c>
      <c r="AP327" s="275" t="s">
        <v>255</v>
      </c>
      <c r="AQ327" s="276" t="s">
        <v>256</v>
      </c>
      <c r="AR327" s="265" t="s">
        <v>210</v>
      </c>
      <c r="AS327" s="251">
        <v>2023</v>
      </c>
      <c r="AT327" s="266" t="s">
        <v>250</v>
      </c>
      <c r="AU327" s="266" t="s">
        <v>236</v>
      </c>
      <c r="AV327" s="242"/>
      <c r="AW327" s="281" t="s">
        <v>213</v>
      </c>
      <c r="AX327" s="282" t="s">
        <v>213</v>
      </c>
      <c r="AY327" s="283" t="s">
        <v>213</v>
      </c>
      <c r="AZ327" s="283" t="s">
        <v>213</v>
      </c>
      <c r="BA327" s="284" t="s">
        <v>213</v>
      </c>
    </row>
    <row r="328" spans="1:53" ht="93" customHeight="1" x14ac:dyDescent="0.3">
      <c r="A328" s="243">
        <v>322</v>
      </c>
      <c r="B328" s="246" t="s">
        <v>1779</v>
      </c>
      <c r="C328" s="246" t="s">
        <v>1780</v>
      </c>
      <c r="D328" s="246" t="s">
        <v>1781</v>
      </c>
      <c r="E328" s="245" t="s">
        <v>1782</v>
      </c>
      <c r="F328" s="244" t="s">
        <v>1783</v>
      </c>
      <c r="G328" s="244">
        <v>2023</v>
      </c>
      <c r="H328" s="246" t="s">
        <v>725</v>
      </c>
      <c r="I328" s="255" t="s">
        <v>1784</v>
      </c>
      <c r="J328" s="255" t="s">
        <v>1784</v>
      </c>
      <c r="K328" s="247" t="s">
        <v>518</v>
      </c>
      <c r="L328" s="248" t="s">
        <v>1781</v>
      </c>
      <c r="M328" s="292" t="s">
        <v>169</v>
      </c>
      <c r="N328" s="261" t="s">
        <v>278</v>
      </c>
      <c r="O328" s="262">
        <v>1</v>
      </c>
      <c r="P328" s="261" t="s">
        <v>265</v>
      </c>
      <c r="Q328" s="262">
        <v>1</v>
      </c>
      <c r="R328" s="261" t="s">
        <v>265</v>
      </c>
      <c r="S328" s="262">
        <v>1</v>
      </c>
      <c r="T328" s="262">
        <v>1</v>
      </c>
      <c r="U328" s="261" t="s">
        <v>265</v>
      </c>
      <c r="V328" s="237" t="s">
        <v>480</v>
      </c>
      <c r="W328" s="250" t="s">
        <v>204</v>
      </c>
      <c r="X328" s="251" t="s">
        <v>204</v>
      </c>
      <c r="Y328" s="251" t="s">
        <v>213</v>
      </c>
      <c r="Z328" s="251" t="s">
        <v>213</v>
      </c>
      <c r="AA328" s="251" t="s">
        <v>213</v>
      </c>
      <c r="AB328" s="242" t="s">
        <v>282</v>
      </c>
      <c r="AC328" s="268" t="s">
        <v>194</v>
      </c>
      <c r="AD328" s="268" t="s">
        <v>222</v>
      </c>
      <c r="AE328" s="268" t="s">
        <v>215</v>
      </c>
      <c r="AF328" s="268" t="s">
        <v>207</v>
      </c>
      <c r="AG328" s="271" t="s">
        <v>250</v>
      </c>
      <c r="AH328" s="271" t="s">
        <v>260</v>
      </c>
      <c r="AI328" s="294" t="s">
        <v>1785</v>
      </c>
      <c r="AJ328" s="271" t="s">
        <v>260</v>
      </c>
      <c r="AK328" s="293" t="s">
        <v>1785</v>
      </c>
      <c r="AL328" s="268" t="s">
        <v>257</v>
      </c>
      <c r="AM328" s="252" t="s">
        <v>480</v>
      </c>
      <c r="AN328" s="274" t="s">
        <v>421</v>
      </c>
      <c r="AO328" s="275" t="s">
        <v>421</v>
      </c>
      <c r="AP328" s="275" t="s">
        <v>417</v>
      </c>
      <c r="AQ328" s="276" t="s">
        <v>200</v>
      </c>
      <c r="AR328" s="265" t="s">
        <v>200</v>
      </c>
      <c r="AS328" s="253" t="s">
        <v>1841</v>
      </c>
      <c r="AT328" s="266" t="s">
        <v>244</v>
      </c>
      <c r="AU328" s="266" t="s">
        <v>231</v>
      </c>
      <c r="AV328" s="242"/>
      <c r="AW328" s="281" t="s">
        <v>213</v>
      </c>
      <c r="AX328" s="282" t="s">
        <v>213</v>
      </c>
      <c r="AY328" s="283" t="s">
        <v>213</v>
      </c>
      <c r="AZ328" s="283" t="s">
        <v>213</v>
      </c>
      <c r="BA328" s="280" t="s">
        <v>213</v>
      </c>
    </row>
    <row r="329" spans="1:53" ht="93" customHeight="1" x14ac:dyDescent="0.3">
      <c r="A329" s="243">
        <v>323</v>
      </c>
      <c r="B329" s="246" t="s">
        <v>1779</v>
      </c>
      <c r="C329" s="246" t="s">
        <v>1786</v>
      </c>
      <c r="D329" s="246" t="s">
        <v>1787</v>
      </c>
      <c r="E329" s="245" t="s">
        <v>1788</v>
      </c>
      <c r="F329" s="244" t="s">
        <v>1789</v>
      </c>
      <c r="G329" s="244">
        <v>2023</v>
      </c>
      <c r="H329" s="246" t="s">
        <v>1784</v>
      </c>
      <c r="I329" s="255" t="s">
        <v>1784</v>
      </c>
      <c r="J329" s="255" t="s">
        <v>1784</v>
      </c>
      <c r="K329" s="247" t="s">
        <v>700</v>
      </c>
      <c r="L329" s="248" t="s">
        <v>1787</v>
      </c>
      <c r="M329" s="292" t="s">
        <v>169</v>
      </c>
      <c r="N329" s="263" t="s">
        <v>278</v>
      </c>
      <c r="O329" s="262">
        <v>1</v>
      </c>
      <c r="P329" s="263" t="s">
        <v>265</v>
      </c>
      <c r="Q329" s="262">
        <v>1</v>
      </c>
      <c r="R329" s="263" t="s">
        <v>265</v>
      </c>
      <c r="S329" s="262">
        <v>1</v>
      </c>
      <c r="T329" s="264">
        <v>1</v>
      </c>
      <c r="U329" s="261" t="s">
        <v>265</v>
      </c>
      <c r="V329" s="249" t="s">
        <v>480</v>
      </c>
      <c r="W329" s="250" t="s">
        <v>204</v>
      </c>
      <c r="X329" s="251" t="s">
        <v>204</v>
      </c>
      <c r="Y329" s="251" t="s">
        <v>213</v>
      </c>
      <c r="Z329" s="251" t="s">
        <v>213</v>
      </c>
      <c r="AA329" s="251" t="s">
        <v>213</v>
      </c>
      <c r="AB329" s="242" t="s">
        <v>282</v>
      </c>
      <c r="AC329" s="268" t="s">
        <v>194</v>
      </c>
      <c r="AD329" s="268" t="s">
        <v>222</v>
      </c>
      <c r="AE329" s="268" t="s">
        <v>215</v>
      </c>
      <c r="AF329" s="268" t="s">
        <v>207</v>
      </c>
      <c r="AG329" s="271" t="s">
        <v>250</v>
      </c>
      <c r="AH329" s="271" t="s">
        <v>260</v>
      </c>
      <c r="AI329" s="294" t="s">
        <v>1785</v>
      </c>
      <c r="AJ329" s="271" t="s">
        <v>260</v>
      </c>
      <c r="AK329" s="293" t="s">
        <v>1785</v>
      </c>
      <c r="AL329" s="268" t="s">
        <v>257</v>
      </c>
      <c r="AM329" s="252" t="s">
        <v>480</v>
      </c>
      <c r="AN329" s="274" t="s">
        <v>421</v>
      </c>
      <c r="AO329" s="275" t="s">
        <v>421</v>
      </c>
      <c r="AP329" s="275" t="s">
        <v>417</v>
      </c>
      <c r="AQ329" s="276" t="s">
        <v>200</v>
      </c>
      <c r="AR329" s="265" t="s">
        <v>200</v>
      </c>
      <c r="AS329" s="253" t="s">
        <v>1841</v>
      </c>
      <c r="AT329" s="266" t="s">
        <v>250</v>
      </c>
      <c r="AU329" s="266" t="s">
        <v>231</v>
      </c>
      <c r="AV329" s="251"/>
      <c r="AW329" s="281" t="s">
        <v>213</v>
      </c>
      <c r="AX329" s="282" t="s">
        <v>213</v>
      </c>
      <c r="AY329" s="283" t="s">
        <v>213</v>
      </c>
      <c r="AZ329" s="283" t="s">
        <v>213</v>
      </c>
      <c r="BA329" s="284" t="s">
        <v>213</v>
      </c>
    </row>
    <row r="330" spans="1:53" ht="93" customHeight="1" x14ac:dyDescent="0.3">
      <c r="A330" s="243">
        <v>324</v>
      </c>
      <c r="B330" s="246" t="s">
        <v>1779</v>
      </c>
      <c r="C330" s="246" t="s">
        <v>1790</v>
      </c>
      <c r="D330" s="246" t="s">
        <v>1791</v>
      </c>
      <c r="E330" s="245" t="s">
        <v>1792</v>
      </c>
      <c r="F330" s="244" t="s">
        <v>1793</v>
      </c>
      <c r="G330" s="244">
        <v>2023</v>
      </c>
      <c r="H330" s="246" t="s">
        <v>1784</v>
      </c>
      <c r="I330" s="246" t="s">
        <v>1784</v>
      </c>
      <c r="J330" s="246" t="s">
        <v>1784</v>
      </c>
      <c r="K330" s="247" t="s">
        <v>700</v>
      </c>
      <c r="L330" s="248" t="s">
        <v>1791</v>
      </c>
      <c r="M330" s="292" t="s">
        <v>169</v>
      </c>
      <c r="N330" s="263" t="s">
        <v>278</v>
      </c>
      <c r="O330" s="262">
        <v>1</v>
      </c>
      <c r="P330" s="263" t="s">
        <v>264</v>
      </c>
      <c r="Q330" s="262">
        <v>3</v>
      </c>
      <c r="R330" s="263" t="s">
        <v>264</v>
      </c>
      <c r="S330" s="262">
        <v>3</v>
      </c>
      <c r="T330" s="264">
        <v>3</v>
      </c>
      <c r="U330" s="261" t="s">
        <v>264</v>
      </c>
      <c r="V330" s="249" t="s">
        <v>480</v>
      </c>
      <c r="W330" s="250" t="s">
        <v>204</v>
      </c>
      <c r="X330" s="251" t="s">
        <v>204</v>
      </c>
      <c r="Y330" s="251" t="s">
        <v>213</v>
      </c>
      <c r="Z330" s="251" t="s">
        <v>213</v>
      </c>
      <c r="AA330" s="251" t="s">
        <v>213</v>
      </c>
      <c r="AB330" s="242" t="s">
        <v>282</v>
      </c>
      <c r="AC330" s="268" t="s">
        <v>194</v>
      </c>
      <c r="AD330" s="268" t="s">
        <v>222</v>
      </c>
      <c r="AE330" s="268" t="s">
        <v>215</v>
      </c>
      <c r="AF330" s="268" t="s">
        <v>207</v>
      </c>
      <c r="AG330" s="271" t="s">
        <v>250</v>
      </c>
      <c r="AH330" s="271" t="s">
        <v>260</v>
      </c>
      <c r="AI330" s="294" t="s">
        <v>1785</v>
      </c>
      <c r="AJ330" s="271" t="s">
        <v>260</v>
      </c>
      <c r="AK330" s="293" t="s">
        <v>1785</v>
      </c>
      <c r="AL330" s="268" t="s">
        <v>257</v>
      </c>
      <c r="AM330" s="252" t="s">
        <v>480</v>
      </c>
      <c r="AN330" s="274" t="s">
        <v>421</v>
      </c>
      <c r="AO330" s="275" t="s">
        <v>421</v>
      </c>
      <c r="AP330" s="275" t="s">
        <v>417</v>
      </c>
      <c r="AQ330" s="276" t="s">
        <v>200</v>
      </c>
      <c r="AR330" s="265" t="s">
        <v>200</v>
      </c>
      <c r="AS330" s="253" t="s">
        <v>1841</v>
      </c>
      <c r="AT330" s="266" t="s">
        <v>250</v>
      </c>
      <c r="AU330" s="266" t="s">
        <v>231</v>
      </c>
      <c r="AV330" s="251"/>
      <c r="AW330" s="281" t="s">
        <v>213</v>
      </c>
      <c r="AX330" s="282" t="s">
        <v>213</v>
      </c>
      <c r="AY330" s="283" t="s">
        <v>213</v>
      </c>
      <c r="AZ330" s="283" t="s">
        <v>213</v>
      </c>
      <c r="BA330" s="284" t="s">
        <v>213</v>
      </c>
    </row>
    <row r="331" spans="1:53" ht="93" customHeight="1" x14ac:dyDescent="0.3">
      <c r="A331" s="243">
        <v>325</v>
      </c>
      <c r="B331" s="246" t="s">
        <v>1779</v>
      </c>
      <c r="C331" s="246" t="s">
        <v>1794</v>
      </c>
      <c r="D331" s="246" t="s">
        <v>1795</v>
      </c>
      <c r="E331" s="254" t="s">
        <v>1796</v>
      </c>
      <c r="F331" s="244" t="s">
        <v>1797</v>
      </c>
      <c r="G331" s="244">
        <v>2023</v>
      </c>
      <c r="H331" s="246" t="s">
        <v>1784</v>
      </c>
      <c r="I331" s="246" t="s">
        <v>1784</v>
      </c>
      <c r="J331" s="246" t="s">
        <v>1784</v>
      </c>
      <c r="K331" s="247" t="s">
        <v>700</v>
      </c>
      <c r="L331" s="248" t="s">
        <v>1795</v>
      </c>
      <c r="M331" s="292" t="s">
        <v>169</v>
      </c>
      <c r="N331" s="263" t="s">
        <v>278</v>
      </c>
      <c r="O331" s="262">
        <v>1</v>
      </c>
      <c r="P331" s="263" t="s">
        <v>264</v>
      </c>
      <c r="Q331" s="262">
        <v>3</v>
      </c>
      <c r="R331" s="263" t="s">
        <v>264</v>
      </c>
      <c r="S331" s="262">
        <v>3</v>
      </c>
      <c r="T331" s="264">
        <v>3</v>
      </c>
      <c r="U331" s="261" t="s">
        <v>264</v>
      </c>
      <c r="V331" s="249" t="s">
        <v>480</v>
      </c>
      <c r="W331" s="250" t="s">
        <v>204</v>
      </c>
      <c r="X331" s="251" t="s">
        <v>204</v>
      </c>
      <c r="Y331" s="251" t="s">
        <v>213</v>
      </c>
      <c r="Z331" s="251" t="s">
        <v>213</v>
      </c>
      <c r="AA331" s="251" t="s">
        <v>213</v>
      </c>
      <c r="AB331" s="242" t="s">
        <v>282</v>
      </c>
      <c r="AC331" s="268" t="s">
        <v>194</v>
      </c>
      <c r="AD331" s="268" t="s">
        <v>222</v>
      </c>
      <c r="AE331" s="268" t="s">
        <v>215</v>
      </c>
      <c r="AF331" s="268" t="s">
        <v>207</v>
      </c>
      <c r="AG331" s="271" t="s">
        <v>250</v>
      </c>
      <c r="AH331" s="271" t="s">
        <v>260</v>
      </c>
      <c r="AI331" s="294" t="s">
        <v>1785</v>
      </c>
      <c r="AJ331" s="271" t="s">
        <v>260</v>
      </c>
      <c r="AK331" s="293" t="s">
        <v>1785</v>
      </c>
      <c r="AL331" s="268" t="s">
        <v>257</v>
      </c>
      <c r="AM331" s="252" t="s">
        <v>480</v>
      </c>
      <c r="AN331" s="274" t="s">
        <v>421</v>
      </c>
      <c r="AO331" s="275" t="s">
        <v>421</v>
      </c>
      <c r="AP331" s="275" t="s">
        <v>417</v>
      </c>
      <c r="AQ331" s="276" t="s">
        <v>200</v>
      </c>
      <c r="AR331" s="265" t="s">
        <v>200</v>
      </c>
      <c r="AS331" s="253" t="s">
        <v>1841</v>
      </c>
      <c r="AT331" s="266" t="s">
        <v>250</v>
      </c>
      <c r="AU331" s="266" t="s">
        <v>231</v>
      </c>
      <c r="AV331" s="251"/>
      <c r="AW331" s="281" t="s">
        <v>213</v>
      </c>
      <c r="AX331" s="282" t="s">
        <v>213</v>
      </c>
      <c r="AY331" s="283" t="s">
        <v>213</v>
      </c>
      <c r="AZ331" s="283" t="s">
        <v>213</v>
      </c>
      <c r="BA331" s="284" t="s">
        <v>213</v>
      </c>
    </row>
    <row r="332" spans="1:53" ht="93" customHeight="1" x14ac:dyDescent="0.3">
      <c r="A332" s="243">
        <v>326</v>
      </c>
      <c r="B332" s="246" t="s">
        <v>1779</v>
      </c>
      <c r="C332" s="246" t="s">
        <v>480</v>
      </c>
      <c r="D332" s="246" t="s">
        <v>1798</v>
      </c>
      <c r="E332" s="245" t="s">
        <v>1799</v>
      </c>
      <c r="F332" s="244" t="s">
        <v>480</v>
      </c>
      <c r="G332" s="244">
        <v>2023</v>
      </c>
      <c r="H332" s="246" t="s">
        <v>1784</v>
      </c>
      <c r="I332" s="246" t="s">
        <v>1784</v>
      </c>
      <c r="J332" s="246" t="s">
        <v>1784</v>
      </c>
      <c r="K332" s="247" t="s">
        <v>480</v>
      </c>
      <c r="L332" s="248" t="s">
        <v>480</v>
      </c>
      <c r="M332" s="292" t="s">
        <v>269</v>
      </c>
      <c r="N332" s="263" t="s">
        <v>278</v>
      </c>
      <c r="O332" s="262">
        <v>1</v>
      </c>
      <c r="P332" s="263" t="s">
        <v>264</v>
      </c>
      <c r="Q332" s="262">
        <v>3</v>
      </c>
      <c r="R332" s="263" t="s">
        <v>264</v>
      </c>
      <c r="S332" s="262">
        <v>3</v>
      </c>
      <c r="T332" s="264">
        <v>3</v>
      </c>
      <c r="U332" s="263" t="s">
        <v>264</v>
      </c>
      <c r="V332" s="249" t="s">
        <v>480</v>
      </c>
      <c r="W332" s="250" t="s">
        <v>213</v>
      </c>
      <c r="X332" s="251" t="s">
        <v>213</v>
      </c>
      <c r="Y332" s="251" t="s">
        <v>213</v>
      </c>
      <c r="Z332" s="251" t="s">
        <v>213</v>
      </c>
      <c r="AA332" s="251" t="s">
        <v>213</v>
      </c>
      <c r="AB332" s="242" t="s">
        <v>282</v>
      </c>
      <c r="AC332" s="268" t="s">
        <v>221</v>
      </c>
      <c r="AD332" s="268" t="s">
        <v>214</v>
      </c>
      <c r="AE332" s="268" t="s">
        <v>221</v>
      </c>
      <c r="AF332" s="268" t="s">
        <v>207</v>
      </c>
      <c r="AG332" s="271" t="s">
        <v>250</v>
      </c>
      <c r="AH332" s="271" t="s">
        <v>260</v>
      </c>
      <c r="AI332" s="294" t="s">
        <v>1785</v>
      </c>
      <c r="AJ332" s="271" t="s">
        <v>260</v>
      </c>
      <c r="AK332" s="293" t="s">
        <v>1785</v>
      </c>
      <c r="AL332" s="268" t="s">
        <v>257</v>
      </c>
      <c r="AM332" s="252" t="s">
        <v>480</v>
      </c>
      <c r="AN332" s="274" t="s">
        <v>421</v>
      </c>
      <c r="AO332" s="275" t="s">
        <v>421</v>
      </c>
      <c r="AP332" s="275" t="s">
        <v>417</v>
      </c>
      <c r="AQ332" s="276" t="s">
        <v>200</v>
      </c>
      <c r="AR332" s="265" t="s">
        <v>200</v>
      </c>
      <c r="AS332" s="253" t="s">
        <v>1841</v>
      </c>
      <c r="AT332" s="266" t="s">
        <v>250</v>
      </c>
      <c r="AU332" s="266" t="s">
        <v>228</v>
      </c>
      <c r="AV332" s="242"/>
      <c r="AW332" s="281" t="s">
        <v>213</v>
      </c>
      <c r="AX332" s="282" t="s">
        <v>213</v>
      </c>
      <c r="AY332" s="283" t="s">
        <v>213</v>
      </c>
      <c r="AZ332" s="283" t="s">
        <v>213</v>
      </c>
      <c r="BA332" s="284" t="s">
        <v>213</v>
      </c>
    </row>
    <row r="333" spans="1:53" ht="93" customHeight="1" x14ac:dyDescent="0.3">
      <c r="A333" s="243">
        <v>327</v>
      </c>
      <c r="B333" s="246" t="s">
        <v>1779</v>
      </c>
      <c r="C333" s="246" t="s">
        <v>480</v>
      </c>
      <c r="D333" s="246" t="s">
        <v>1800</v>
      </c>
      <c r="E333" s="245" t="s">
        <v>1801</v>
      </c>
      <c r="F333" s="244" t="s">
        <v>480</v>
      </c>
      <c r="G333" s="244">
        <v>2023</v>
      </c>
      <c r="H333" s="246" t="s">
        <v>1779</v>
      </c>
      <c r="I333" s="255" t="s">
        <v>1779</v>
      </c>
      <c r="J333" s="255" t="s">
        <v>1779</v>
      </c>
      <c r="K333" s="247" t="s">
        <v>480</v>
      </c>
      <c r="L333" s="248" t="s">
        <v>480</v>
      </c>
      <c r="M333" s="292" t="s">
        <v>269</v>
      </c>
      <c r="N333" s="263" t="s">
        <v>278</v>
      </c>
      <c r="O333" s="262">
        <v>1</v>
      </c>
      <c r="P333" s="263" t="s">
        <v>265</v>
      </c>
      <c r="Q333" s="262">
        <v>1</v>
      </c>
      <c r="R333" s="263" t="s">
        <v>265</v>
      </c>
      <c r="S333" s="262">
        <v>1</v>
      </c>
      <c r="T333" s="264">
        <v>1</v>
      </c>
      <c r="U333" s="263" t="s">
        <v>265</v>
      </c>
      <c r="V333" s="249" t="s">
        <v>480</v>
      </c>
      <c r="W333" s="250" t="s">
        <v>213</v>
      </c>
      <c r="X333" s="251" t="s">
        <v>213</v>
      </c>
      <c r="Y333" s="251" t="s">
        <v>213</v>
      </c>
      <c r="Z333" s="251" t="s">
        <v>213</v>
      </c>
      <c r="AA333" s="251" t="s">
        <v>213</v>
      </c>
      <c r="AB333" s="242" t="s">
        <v>282</v>
      </c>
      <c r="AC333" s="268" t="s">
        <v>221</v>
      </c>
      <c r="AD333" s="268" t="s">
        <v>214</v>
      </c>
      <c r="AE333" s="268" t="s">
        <v>221</v>
      </c>
      <c r="AF333" s="268" t="s">
        <v>207</v>
      </c>
      <c r="AG333" s="271" t="s">
        <v>250</v>
      </c>
      <c r="AH333" s="271" t="s">
        <v>260</v>
      </c>
      <c r="AI333" s="294" t="s">
        <v>1785</v>
      </c>
      <c r="AJ333" s="271" t="s">
        <v>260</v>
      </c>
      <c r="AK333" s="293" t="s">
        <v>1785</v>
      </c>
      <c r="AL333" s="268" t="s">
        <v>257</v>
      </c>
      <c r="AM333" s="252" t="s">
        <v>480</v>
      </c>
      <c r="AN333" s="274" t="s">
        <v>421</v>
      </c>
      <c r="AO333" s="275" t="s">
        <v>421</v>
      </c>
      <c r="AP333" s="275" t="s">
        <v>417</v>
      </c>
      <c r="AQ333" s="276" t="s">
        <v>200</v>
      </c>
      <c r="AR333" s="265" t="s">
        <v>200</v>
      </c>
      <c r="AS333" s="253" t="s">
        <v>1841</v>
      </c>
      <c r="AT333" s="266" t="s">
        <v>250</v>
      </c>
      <c r="AU333" s="266" t="s">
        <v>228</v>
      </c>
      <c r="AV333" s="242"/>
      <c r="AW333" s="281" t="s">
        <v>213</v>
      </c>
      <c r="AX333" s="282" t="s">
        <v>213</v>
      </c>
      <c r="AY333" s="283" t="s">
        <v>213</v>
      </c>
      <c r="AZ333" s="283" t="s">
        <v>213</v>
      </c>
      <c r="BA333" s="284" t="s">
        <v>213</v>
      </c>
    </row>
    <row r="334" spans="1:53" ht="93" customHeight="1" x14ac:dyDescent="0.3">
      <c r="A334" s="243">
        <v>328</v>
      </c>
      <c r="B334" s="246" t="s">
        <v>1779</v>
      </c>
      <c r="C334" s="246" t="s">
        <v>480</v>
      </c>
      <c r="D334" s="246" t="s">
        <v>1802</v>
      </c>
      <c r="E334" s="254" t="s">
        <v>1803</v>
      </c>
      <c r="F334" s="244" t="s">
        <v>480</v>
      </c>
      <c r="G334" s="244">
        <v>2023</v>
      </c>
      <c r="H334" s="246" t="s">
        <v>1779</v>
      </c>
      <c r="I334" s="255" t="s">
        <v>1779</v>
      </c>
      <c r="J334" s="255" t="s">
        <v>1779</v>
      </c>
      <c r="K334" s="247" t="s">
        <v>480</v>
      </c>
      <c r="L334" s="248" t="s">
        <v>480</v>
      </c>
      <c r="M334" s="292" t="s">
        <v>269</v>
      </c>
      <c r="N334" s="263" t="s">
        <v>278</v>
      </c>
      <c r="O334" s="262">
        <v>1</v>
      </c>
      <c r="P334" s="263" t="s">
        <v>265</v>
      </c>
      <c r="Q334" s="262">
        <v>1</v>
      </c>
      <c r="R334" s="263" t="s">
        <v>265</v>
      </c>
      <c r="S334" s="262">
        <v>1</v>
      </c>
      <c r="T334" s="264">
        <v>1</v>
      </c>
      <c r="U334" s="263" t="s">
        <v>265</v>
      </c>
      <c r="V334" s="249" t="s">
        <v>480</v>
      </c>
      <c r="W334" s="250" t="s">
        <v>213</v>
      </c>
      <c r="X334" s="251" t="s">
        <v>213</v>
      </c>
      <c r="Y334" s="251" t="s">
        <v>213</v>
      </c>
      <c r="Z334" s="251" t="s">
        <v>213</v>
      </c>
      <c r="AA334" s="251" t="s">
        <v>213</v>
      </c>
      <c r="AB334" s="242" t="s">
        <v>282</v>
      </c>
      <c r="AC334" s="268" t="s">
        <v>221</v>
      </c>
      <c r="AD334" s="268" t="s">
        <v>214</v>
      </c>
      <c r="AE334" s="268" t="s">
        <v>221</v>
      </c>
      <c r="AF334" s="268" t="s">
        <v>207</v>
      </c>
      <c r="AG334" s="271" t="s">
        <v>250</v>
      </c>
      <c r="AH334" s="271" t="s">
        <v>260</v>
      </c>
      <c r="AI334" s="294" t="s">
        <v>1785</v>
      </c>
      <c r="AJ334" s="271" t="s">
        <v>260</v>
      </c>
      <c r="AK334" s="293" t="s">
        <v>1785</v>
      </c>
      <c r="AL334" s="268" t="s">
        <v>257</v>
      </c>
      <c r="AM334" s="252" t="s">
        <v>480</v>
      </c>
      <c r="AN334" s="274" t="s">
        <v>421</v>
      </c>
      <c r="AO334" s="275" t="s">
        <v>421</v>
      </c>
      <c r="AP334" s="275" t="s">
        <v>417</v>
      </c>
      <c r="AQ334" s="276" t="s">
        <v>200</v>
      </c>
      <c r="AR334" s="265" t="s">
        <v>200</v>
      </c>
      <c r="AS334" s="253" t="s">
        <v>1841</v>
      </c>
      <c r="AT334" s="266" t="s">
        <v>250</v>
      </c>
      <c r="AU334" s="266" t="s">
        <v>228</v>
      </c>
      <c r="AV334" s="242"/>
      <c r="AW334" s="281" t="s">
        <v>213</v>
      </c>
      <c r="AX334" s="282" t="s">
        <v>213</v>
      </c>
      <c r="AY334" s="283" t="s">
        <v>213</v>
      </c>
      <c r="AZ334" s="283" t="s">
        <v>213</v>
      </c>
      <c r="BA334" s="284" t="s">
        <v>213</v>
      </c>
    </row>
    <row r="335" spans="1:53" ht="93" customHeight="1" x14ac:dyDescent="0.3">
      <c r="A335" s="243">
        <v>329</v>
      </c>
      <c r="B335" s="246" t="s">
        <v>1779</v>
      </c>
      <c r="C335" s="246" t="s">
        <v>480</v>
      </c>
      <c r="D335" s="246" t="s">
        <v>1804</v>
      </c>
      <c r="E335" s="254" t="s">
        <v>1805</v>
      </c>
      <c r="F335" s="244" t="s">
        <v>480</v>
      </c>
      <c r="G335" s="244">
        <v>2023</v>
      </c>
      <c r="H335" s="246" t="s">
        <v>1784</v>
      </c>
      <c r="I335" s="255" t="s">
        <v>1784</v>
      </c>
      <c r="J335" s="255" t="s">
        <v>1784</v>
      </c>
      <c r="K335" s="256" t="s">
        <v>480</v>
      </c>
      <c r="L335" s="248" t="s">
        <v>480</v>
      </c>
      <c r="M335" s="292" t="s">
        <v>269</v>
      </c>
      <c r="N335" s="263" t="s">
        <v>278</v>
      </c>
      <c r="O335" s="262">
        <v>1</v>
      </c>
      <c r="P335" s="263" t="s">
        <v>264</v>
      </c>
      <c r="Q335" s="262">
        <v>3</v>
      </c>
      <c r="R335" s="263" t="s">
        <v>264</v>
      </c>
      <c r="S335" s="262">
        <v>3</v>
      </c>
      <c r="T335" s="264">
        <v>3</v>
      </c>
      <c r="U335" s="263" t="s">
        <v>264</v>
      </c>
      <c r="V335" s="249" t="s">
        <v>480</v>
      </c>
      <c r="W335" s="250" t="s">
        <v>213</v>
      </c>
      <c r="X335" s="251" t="s">
        <v>213</v>
      </c>
      <c r="Y335" s="251" t="s">
        <v>213</v>
      </c>
      <c r="Z335" s="251" t="s">
        <v>213</v>
      </c>
      <c r="AA335" s="251" t="s">
        <v>213</v>
      </c>
      <c r="AB335" s="242" t="s">
        <v>282</v>
      </c>
      <c r="AC335" s="268" t="s">
        <v>221</v>
      </c>
      <c r="AD335" s="268" t="s">
        <v>214</v>
      </c>
      <c r="AE335" s="268" t="s">
        <v>221</v>
      </c>
      <c r="AF335" s="268" t="s">
        <v>207</v>
      </c>
      <c r="AG335" s="271" t="s">
        <v>250</v>
      </c>
      <c r="AH335" s="271" t="s">
        <v>260</v>
      </c>
      <c r="AI335" s="294" t="s">
        <v>1785</v>
      </c>
      <c r="AJ335" s="271" t="s">
        <v>260</v>
      </c>
      <c r="AK335" s="293" t="s">
        <v>1785</v>
      </c>
      <c r="AL335" s="268" t="s">
        <v>257</v>
      </c>
      <c r="AM335" s="252" t="s">
        <v>480</v>
      </c>
      <c r="AN335" s="274" t="s">
        <v>421</v>
      </c>
      <c r="AO335" s="275" t="s">
        <v>421</v>
      </c>
      <c r="AP335" s="275" t="s">
        <v>417</v>
      </c>
      <c r="AQ335" s="276" t="s">
        <v>200</v>
      </c>
      <c r="AR335" s="265" t="s">
        <v>200</v>
      </c>
      <c r="AS335" s="253" t="s">
        <v>1841</v>
      </c>
      <c r="AT335" s="266" t="s">
        <v>250</v>
      </c>
      <c r="AU335" s="266" t="s">
        <v>231</v>
      </c>
      <c r="AV335" s="242"/>
      <c r="AW335" s="281" t="s">
        <v>213</v>
      </c>
      <c r="AX335" s="282" t="s">
        <v>213</v>
      </c>
      <c r="AY335" s="283" t="s">
        <v>213</v>
      </c>
      <c r="AZ335" s="283" t="s">
        <v>213</v>
      </c>
      <c r="BA335" s="284" t="s">
        <v>213</v>
      </c>
    </row>
    <row r="336" spans="1:53" ht="93" customHeight="1" x14ac:dyDescent="0.3">
      <c r="A336" s="243">
        <v>330</v>
      </c>
      <c r="B336" s="246" t="s">
        <v>1779</v>
      </c>
      <c r="C336" s="246" t="s">
        <v>480</v>
      </c>
      <c r="D336" s="246" t="s">
        <v>1806</v>
      </c>
      <c r="E336" s="254" t="s">
        <v>1807</v>
      </c>
      <c r="F336" s="246" t="s">
        <v>480</v>
      </c>
      <c r="G336" s="244">
        <v>2023</v>
      </c>
      <c r="H336" s="246" t="s">
        <v>1784</v>
      </c>
      <c r="I336" s="255" t="s">
        <v>1784</v>
      </c>
      <c r="J336" s="258" t="s">
        <v>1784</v>
      </c>
      <c r="K336" s="256" t="s">
        <v>480</v>
      </c>
      <c r="L336" s="257" t="s">
        <v>480</v>
      </c>
      <c r="M336" s="292" t="s">
        <v>268</v>
      </c>
      <c r="N336" s="263" t="s">
        <v>278</v>
      </c>
      <c r="O336" s="262">
        <v>1</v>
      </c>
      <c r="P336" s="263" t="s">
        <v>264</v>
      </c>
      <c r="Q336" s="262">
        <v>3</v>
      </c>
      <c r="R336" s="263" t="s">
        <v>264</v>
      </c>
      <c r="S336" s="262">
        <v>3</v>
      </c>
      <c r="T336" s="264">
        <v>3</v>
      </c>
      <c r="U336" s="263" t="s">
        <v>264</v>
      </c>
      <c r="V336" s="249" t="s">
        <v>480</v>
      </c>
      <c r="W336" s="250" t="s">
        <v>204</v>
      </c>
      <c r="X336" s="251" t="s">
        <v>204</v>
      </c>
      <c r="Y336" s="251" t="s">
        <v>213</v>
      </c>
      <c r="Z336" s="251" t="s">
        <v>213</v>
      </c>
      <c r="AA336" s="251" t="s">
        <v>213</v>
      </c>
      <c r="AB336" s="242" t="s">
        <v>282</v>
      </c>
      <c r="AC336" s="268" t="s">
        <v>194</v>
      </c>
      <c r="AD336" s="268" t="s">
        <v>214</v>
      </c>
      <c r="AE336" s="268" t="s">
        <v>221</v>
      </c>
      <c r="AF336" s="268" t="s">
        <v>207</v>
      </c>
      <c r="AG336" s="271" t="s">
        <v>250</v>
      </c>
      <c r="AH336" s="271" t="s">
        <v>260</v>
      </c>
      <c r="AI336" s="294" t="s">
        <v>1785</v>
      </c>
      <c r="AJ336" s="271" t="s">
        <v>260</v>
      </c>
      <c r="AK336" s="293" t="s">
        <v>1785</v>
      </c>
      <c r="AL336" s="268" t="s">
        <v>257</v>
      </c>
      <c r="AM336" s="252" t="s">
        <v>480</v>
      </c>
      <c r="AN336" s="274" t="s">
        <v>421</v>
      </c>
      <c r="AO336" s="275" t="s">
        <v>421</v>
      </c>
      <c r="AP336" s="275" t="s">
        <v>417</v>
      </c>
      <c r="AQ336" s="276" t="s">
        <v>200</v>
      </c>
      <c r="AR336" s="265" t="s">
        <v>200</v>
      </c>
      <c r="AS336" s="253" t="s">
        <v>1841</v>
      </c>
      <c r="AT336" s="266" t="s">
        <v>250</v>
      </c>
      <c r="AU336" s="266" t="s">
        <v>231</v>
      </c>
      <c r="AV336" s="242"/>
      <c r="AW336" s="281" t="s">
        <v>213</v>
      </c>
      <c r="AX336" s="282" t="s">
        <v>213</v>
      </c>
      <c r="AY336" s="283" t="s">
        <v>213</v>
      </c>
      <c r="AZ336" s="283" t="s">
        <v>213</v>
      </c>
      <c r="BA336" s="284" t="s">
        <v>213</v>
      </c>
    </row>
    <row r="337" spans="1:53" ht="93" customHeight="1" x14ac:dyDescent="0.3">
      <c r="A337" s="243">
        <v>331</v>
      </c>
      <c r="B337" s="246" t="s">
        <v>1779</v>
      </c>
      <c r="C337" s="246" t="s">
        <v>480</v>
      </c>
      <c r="D337" s="246" t="s">
        <v>1808</v>
      </c>
      <c r="E337" s="245" t="s">
        <v>1809</v>
      </c>
      <c r="F337" s="246" t="s">
        <v>480</v>
      </c>
      <c r="G337" s="244">
        <v>2023</v>
      </c>
      <c r="H337" s="246" t="s">
        <v>1784</v>
      </c>
      <c r="I337" s="255" t="s">
        <v>1784</v>
      </c>
      <c r="J337" s="258" t="s">
        <v>1784</v>
      </c>
      <c r="K337" s="256" t="s">
        <v>480</v>
      </c>
      <c r="L337" s="257" t="s">
        <v>480</v>
      </c>
      <c r="M337" s="292" t="s">
        <v>268</v>
      </c>
      <c r="N337" s="263" t="s">
        <v>278</v>
      </c>
      <c r="O337" s="262">
        <v>1</v>
      </c>
      <c r="P337" s="263" t="s">
        <v>265</v>
      </c>
      <c r="Q337" s="262">
        <v>1</v>
      </c>
      <c r="R337" s="263" t="s">
        <v>265</v>
      </c>
      <c r="S337" s="262">
        <v>1</v>
      </c>
      <c r="T337" s="264">
        <v>1</v>
      </c>
      <c r="U337" s="263" t="s">
        <v>265</v>
      </c>
      <c r="V337" s="249" t="s">
        <v>480</v>
      </c>
      <c r="W337" s="250" t="s">
        <v>204</v>
      </c>
      <c r="X337" s="251" t="s">
        <v>204</v>
      </c>
      <c r="Y337" s="251" t="s">
        <v>213</v>
      </c>
      <c r="Z337" s="251" t="s">
        <v>213</v>
      </c>
      <c r="AA337" s="251" t="s">
        <v>213</v>
      </c>
      <c r="AB337" s="242" t="s">
        <v>282</v>
      </c>
      <c r="AC337" s="268" t="s">
        <v>194</v>
      </c>
      <c r="AD337" s="268" t="s">
        <v>214</v>
      </c>
      <c r="AE337" s="268" t="s">
        <v>221</v>
      </c>
      <c r="AF337" s="268" t="s">
        <v>207</v>
      </c>
      <c r="AG337" s="271" t="s">
        <v>250</v>
      </c>
      <c r="AH337" s="271" t="s">
        <v>260</v>
      </c>
      <c r="AI337" s="294" t="s">
        <v>1785</v>
      </c>
      <c r="AJ337" s="271" t="s">
        <v>260</v>
      </c>
      <c r="AK337" s="293" t="s">
        <v>1785</v>
      </c>
      <c r="AL337" s="268" t="s">
        <v>257</v>
      </c>
      <c r="AM337" s="252" t="s">
        <v>480</v>
      </c>
      <c r="AN337" s="274" t="s">
        <v>421</v>
      </c>
      <c r="AO337" s="275" t="s">
        <v>421</v>
      </c>
      <c r="AP337" s="275" t="s">
        <v>417</v>
      </c>
      <c r="AQ337" s="276" t="s">
        <v>200</v>
      </c>
      <c r="AR337" s="265" t="s">
        <v>200</v>
      </c>
      <c r="AS337" s="253" t="s">
        <v>1841</v>
      </c>
      <c r="AT337" s="266" t="s">
        <v>250</v>
      </c>
      <c r="AU337" s="266" t="s">
        <v>231</v>
      </c>
      <c r="AV337" s="242"/>
      <c r="AW337" s="281" t="s">
        <v>213</v>
      </c>
      <c r="AX337" s="282" t="s">
        <v>213</v>
      </c>
      <c r="AY337" s="283" t="s">
        <v>213</v>
      </c>
      <c r="AZ337" s="283" t="s">
        <v>213</v>
      </c>
      <c r="BA337" s="284" t="s">
        <v>213</v>
      </c>
    </row>
    <row r="338" spans="1:53" ht="93" customHeight="1" x14ac:dyDescent="0.3">
      <c r="A338" s="243">
        <v>332</v>
      </c>
      <c r="B338" s="246" t="s">
        <v>1779</v>
      </c>
      <c r="C338" s="246" t="s">
        <v>480</v>
      </c>
      <c r="D338" s="244" t="s">
        <v>1810</v>
      </c>
      <c r="E338" s="245" t="s">
        <v>1809</v>
      </c>
      <c r="F338" s="246" t="s">
        <v>480</v>
      </c>
      <c r="G338" s="244">
        <v>2023</v>
      </c>
      <c r="H338" s="246" t="s">
        <v>1784</v>
      </c>
      <c r="I338" s="255" t="s">
        <v>1784</v>
      </c>
      <c r="J338" s="258" t="s">
        <v>1784</v>
      </c>
      <c r="K338" s="256" t="s">
        <v>480</v>
      </c>
      <c r="L338" s="257" t="s">
        <v>480</v>
      </c>
      <c r="M338" s="292" t="s">
        <v>268</v>
      </c>
      <c r="N338" s="263" t="s">
        <v>278</v>
      </c>
      <c r="O338" s="262">
        <v>1</v>
      </c>
      <c r="P338" s="263" t="s">
        <v>265</v>
      </c>
      <c r="Q338" s="262">
        <v>1</v>
      </c>
      <c r="R338" s="263" t="s">
        <v>265</v>
      </c>
      <c r="S338" s="262">
        <v>1</v>
      </c>
      <c r="T338" s="264">
        <v>1</v>
      </c>
      <c r="U338" s="263" t="s">
        <v>265</v>
      </c>
      <c r="V338" s="249" t="s">
        <v>480</v>
      </c>
      <c r="W338" s="250" t="s">
        <v>204</v>
      </c>
      <c r="X338" s="251" t="s">
        <v>204</v>
      </c>
      <c r="Y338" s="251" t="s">
        <v>213</v>
      </c>
      <c r="Z338" s="251" t="s">
        <v>213</v>
      </c>
      <c r="AA338" s="251" t="s">
        <v>213</v>
      </c>
      <c r="AB338" s="242" t="s">
        <v>282</v>
      </c>
      <c r="AC338" s="268" t="s">
        <v>194</v>
      </c>
      <c r="AD338" s="268" t="s">
        <v>214</v>
      </c>
      <c r="AE338" s="268" t="s">
        <v>221</v>
      </c>
      <c r="AF338" s="268" t="s">
        <v>207</v>
      </c>
      <c r="AG338" s="271" t="s">
        <v>250</v>
      </c>
      <c r="AH338" s="271" t="s">
        <v>260</v>
      </c>
      <c r="AI338" s="294" t="s">
        <v>1785</v>
      </c>
      <c r="AJ338" s="271" t="s">
        <v>260</v>
      </c>
      <c r="AK338" s="293" t="s">
        <v>1785</v>
      </c>
      <c r="AL338" s="268" t="s">
        <v>257</v>
      </c>
      <c r="AM338" s="252" t="s">
        <v>480</v>
      </c>
      <c r="AN338" s="274" t="s">
        <v>421</v>
      </c>
      <c r="AO338" s="275" t="s">
        <v>421</v>
      </c>
      <c r="AP338" s="275" t="s">
        <v>417</v>
      </c>
      <c r="AQ338" s="276" t="s">
        <v>200</v>
      </c>
      <c r="AR338" s="265" t="s">
        <v>200</v>
      </c>
      <c r="AS338" s="253" t="s">
        <v>1841</v>
      </c>
      <c r="AT338" s="266" t="s">
        <v>250</v>
      </c>
      <c r="AU338" s="266" t="s">
        <v>231</v>
      </c>
      <c r="AV338" s="242"/>
      <c r="AW338" s="281" t="s">
        <v>213</v>
      </c>
      <c r="AX338" s="282" t="s">
        <v>213</v>
      </c>
      <c r="AY338" s="283" t="s">
        <v>213</v>
      </c>
      <c r="AZ338" s="283" t="s">
        <v>213</v>
      </c>
      <c r="BA338" s="284" t="s">
        <v>213</v>
      </c>
    </row>
    <row r="339" spans="1:53" ht="93" customHeight="1" x14ac:dyDescent="0.3">
      <c r="A339" s="243">
        <v>333</v>
      </c>
      <c r="B339" s="246" t="s">
        <v>1779</v>
      </c>
      <c r="C339" s="246" t="s">
        <v>480</v>
      </c>
      <c r="D339" s="246" t="s">
        <v>1811</v>
      </c>
      <c r="E339" s="254" t="s">
        <v>1812</v>
      </c>
      <c r="F339" s="246" t="s">
        <v>480</v>
      </c>
      <c r="G339" s="244">
        <v>2023</v>
      </c>
      <c r="H339" s="246" t="s">
        <v>1784</v>
      </c>
      <c r="I339" s="255" t="s">
        <v>1784</v>
      </c>
      <c r="J339" s="258" t="s">
        <v>1784</v>
      </c>
      <c r="K339" s="256" t="s">
        <v>480</v>
      </c>
      <c r="L339" s="257" t="s">
        <v>480</v>
      </c>
      <c r="M339" s="292" t="s">
        <v>268</v>
      </c>
      <c r="N339" s="263" t="s">
        <v>278</v>
      </c>
      <c r="O339" s="262">
        <v>1</v>
      </c>
      <c r="P339" s="263" t="s">
        <v>264</v>
      </c>
      <c r="Q339" s="262">
        <v>3</v>
      </c>
      <c r="R339" s="263" t="s">
        <v>264</v>
      </c>
      <c r="S339" s="262">
        <v>3</v>
      </c>
      <c r="T339" s="264">
        <v>3</v>
      </c>
      <c r="U339" s="263" t="s">
        <v>264</v>
      </c>
      <c r="V339" s="249" t="s">
        <v>480</v>
      </c>
      <c r="W339" s="250" t="s">
        <v>204</v>
      </c>
      <c r="X339" s="251" t="s">
        <v>204</v>
      </c>
      <c r="Y339" s="251" t="s">
        <v>213</v>
      </c>
      <c r="Z339" s="251" t="s">
        <v>213</v>
      </c>
      <c r="AA339" s="251" t="s">
        <v>213</v>
      </c>
      <c r="AB339" s="242" t="s">
        <v>282</v>
      </c>
      <c r="AC339" s="268" t="s">
        <v>194</v>
      </c>
      <c r="AD339" s="268" t="s">
        <v>214</v>
      </c>
      <c r="AE339" s="268" t="s">
        <v>221</v>
      </c>
      <c r="AF339" s="268" t="s">
        <v>207</v>
      </c>
      <c r="AG339" s="271" t="s">
        <v>250</v>
      </c>
      <c r="AH339" s="271" t="s">
        <v>260</v>
      </c>
      <c r="AI339" s="294" t="s">
        <v>1785</v>
      </c>
      <c r="AJ339" s="271" t="s">
        <v>260</v>
      </c>
      <c r="AK339" s="293" t="s">
        <v>1785</v>
      </c>
      <c r="AL339" s="268" t="s">
        <v>257</v>
      </c>
      <c r="AM339" s="252" t="s">
        <v>480</v>
      </c>
      <c r="AN339" s="274" t="s">
        <v>421</v>
      </c>
      <c r="AO339" s="275" t="s">
        <v>421</v>
      </c>
      <c r="AP339" s="275" t="s">
        <v>417</v>
      </c>
      <c r="AQ339" s="276" t="s">
        <v>200</v>
      </c>
      <c r="AR339" s="265" t="s">
        <v>200</v>
      </c>
      <c r="AS339" s="253" t="s">
        <v>1841</v>
      </c>
      <c r="AT339" s="266" t="s">
        <v>250</v>
      </c>
      <c r="AU339" s="266" t="s">
        <v>231</v>
      </c>
      <c r="AV339" s="242"/>
      <c r="AW339" s="281" t="s">
        <v>213</v>
      </c>
      <c r="AX339" s="282" t="s">
        <v>213</v>
      </c>
      <c r="AY339" s="283" t="s">
        <v>213</v>
      </c>
      <c r="AZ339" s="283" t="s">
        <v>213</v>
      </c>
      <c r="BA339" s="284" t="s">
        <v>213</v>
      </c>
    </row>
    <row r="340" spans="1:53" ht="93" customHeight="1" x14ac:dyDescent="0.3">
      <c r="A340" s="243">
        <v>334</v>
      </c>
      <c r="B340" s="246" t="s">
        <v>1779</v>
      </c>
      <c r="C340" s="246" t="s">
        <v>480</v>
      </c>
      <c r="D340" s="246" t="s">
        <v>1813</v>
      </c>
      <c r="E340" s="254" t="s">
        <v>1814</v>
      </c>
      <c r="F340" s="246" t="s">
        <v>480</v>
      </c>
      <c r="G340" s="244">
        <v>2023</v>
      </c>
      <c r="H340" s="246" t="s">
        <v>1784</v>
      </c>
      <c r="I340" s="255" t="s">
        <v>1784</v>
      </c>
      <c r="J340" s="258" t="s">
        <v>1784</v>
      </c>
      <c r="K340" s="256" t="s">
        <v>480</v>
      </c>
      <c r="L340" s="257" t="s">
        <v>480</v>
      </c>
      <c r="M340" s="292" t="s">
        <v>269</v>
      </c>
      <c r="N340" s="263" t="s">
        <v>278</v>
      </c>
      <c r="O340" s="262">
        <v>1</v>
      </c>
      <c r="P340" s="263" t="s">
        <v>265</v>
      </c>
      <c r="Q340" s="262">
        <v>1</v>
      </c>
      <c r="R340" s="263" t="s">
        <v>265</v>
      </c>
      <c r="S340" s="262">
        <v>1</v>
      </c>
      <c r="T340" s="264">
        <v>1</v>
      </c>
      <c r="U340" s="263" t="s">
        <v>265</v>
      </c>
      <c r="V340" s="249" t="s">
        <v>480</v>
      </c>
      <c r="W340" s="250" t="s">
        <v>213</v>
      </c>
      <c r="X340" s="251" t="s">
        <v>213</v>
      </c>
      <c r="Y340" s="251" t="s">
        <v>213</v>
      </c>
      <c r="Z340" s="251" t="s">
        <v>213</v>
      </c>
      <c r="AA340" s="251" t="s">
        <v>213</v>
      </c>
      <c r="AB340" s="242" t="s">
        <v>282</v>
      </c>
      <c r="AC340" s="268" t="s">
        <v>221</v>
      </c>
      <c r="AD340" s="268" t="s">
        <v>214</v>
      </c>
      <c r="AE340" s="268" t="s">
        <v>244</v>
      </c>
      <c r="AF340" s="268" t="s">
        <v>207</v>
      </c>
      <c r="AG340" s="271" t="s">
        <v>250</v>
      </c>
      <c r="AH340" s="271" t="s">
        <v>260</v>
      </c>
      <c r="AI340" s="294" t="s">
        <v>1785</v>
      </c>
      <c r="AJ340" s="271" t="s">
        <v>260</v>
      </c>
      <c r="AK340" s="293" t="s">
        <v>1785</v>
      </c>
      <c r="AL340" s="268" t="s">
        <v>257</v>
      </c>
      <c r="AM340" s="252" t="s">
        <v>480</v>
      </c>
      <c r="AN340" s="274" t="s">
        <v>421</v>
      </c>
      <c r="AO340" s="275" t="s">
        <v>421</v>
      </c>
      <c r="AP340" s="275" t="s">
        <v>417</v>
      </c>
      <c r="AQ340" s="276" t="s">
        <v>200</v>
      </c>
      <c r="AR340" s="265" t="s">
        <v>200</v>
      </c>
      <c r="AS340" s="253" t="s">
        <v>1841</v>
      </c>
      <c r="AT340" s="266" t="s">
        <v>250</v>
      </c>
      <c r="AU340" s="266" t="s">
        <v>231</v>
      </c>
      <c r="AV340" s="242"/>
      <c r="AW340" s="281" t="s">
        <v>213</v>
      </c>
      <c r="AX340" s="282" t="s">
        <v>213</v>
      </c>
      <c r="AY340" s="283" t="s">
        <v>213</v>
      </c>
      <c r="AZ340" s="283" t="s">
        <v>213</v>
      </c>
      <c r="BA340" s="284" t="s">
        <v>213</v>
      </c>
    </row>
    <row r="341" spans="1:53" ht="93" customHeight="1" x14ac:dyDescent="0.3">
      <c r="A341" s="243">
        <v>335</v>
      </c>
      <c r="B341" s="246" t="s">
        <v>1779</v>
      </c>
      <c r="C341" s="246" t="s">
        <v>480</v>
      </c>
      <c r="D341" s="246" t="s">
        <v>1815</v>
      </c>
      <c r="E341" s="254" t="s">
        <v>1816</v>
      </c>
      <c r="F341" s="246" t="s">
        <v>480</v>
      </c>
      <c r="G341" s="244">
        <v>2023</v>
      </c>
      <c r="H341" s="246" t="s">
        <v>1784</v>
      </c>
      <c r="I341" s="255" t="s">
        <v>1784</v>
      </c>
      <c r="J341" s="258" t="s">
        <v>1784</v>
      </c>
      <c r="K341" s="256" t="s">
        <v>480</v>
      </c>
      <c r="L341" s="257" t="s">
        <v>480</v>
      </c>
      <c r="M341" s="292" t="s">
        <v>269</v>
      </c>
      <c r="N341" s="263" t="s">
        <v>278</v>
      </c>
      <c r="O341" s="262">
        <v>1</v>
      </c>
      <c r="P341" s="263" t="s">
        <v>265</v>
      </c>
      <c r="Q341" s="262">
        <v>1</v>
      </c>
      <c r="R341" s="263" t="s">
        <v>265</v>
      </c>
      <c r="S341" s="262">
        <v>1</v>
      </c>
      <c r="T341" s="264">
        <v>1</v>
      </c>
      <c r="U341" s="263" t="s">
        <v>265</v>
      </c>
      <c r="V341" s="249" t="s">
        <v>480</v>
      </c>
      <c r="W341" s="250" t="s">
        <v>213</v>
      </c>
      <c r="X341" s="251" t="s">
        <v>213</v>
      </c>
      <c r="Y341" s="251" t="s">
        <v>213</v>
      </c>
      <c r="Z341" s="251" t="s">
        <v>213</v>
      </c>
      <c r="AA341" s="251" t="s">
        <v>213</v>
      </c>
      <c r="AB341" s="242" t="s">
        <v>282</v>
      </c>
      <c r="AC341" s="268" t="s">
        <v>221</v>
      </c>
      <c r="AD341" s="268" t="s">
        <v>214</v>
      </c>
      <c r="AE341" s="268" t="s">
        <v>244</v>
      </c>
      <c r="AF341" s="268" t="s">
        <v>207</v>
      </c>
      <c r="AG341" s="271" t="s">
        <v>250</v>
      </c>
      <c r="AH341" s="271" t="s">
        <v>260</v>
      </c>
      <c r="AI341" s="294" t="s">
        <v>1785</v>
      </c>
      <c r="AJ341" s="271" t="s">
        <v>260</v>
      </c>
      <c r="AK341" s="293" t="s">
        <v>1785</v>
      </c>
      <c r="AL341" s="268" t="s">
        <v>257</v>
      </c>
      <c r="AM341" s="252" t="s">
        <v>480</v>
      </c>
      <c r="AN341" s="274" t="s">
        <v>421</v>
      </c>
      <c r="AO341" s="275" t="s">
        <v>421</v>
      </c>
      <c r="AP341" s="275" t="s">
        <v>417</v>
      </c>
      <c r="AQ341" s="276" t="s">
        <v>200</v>
      </c>
      <c r="AR341" s="265" t="s">
        <v>200</v>
      </c>
      <c r="AS341" s="253" t="s">
        <v>1841</v>
      </c>
      <c r="AT341" s="266" t="s">
        <v>250</v>
      </c>
      <c r="AU341" s="266" t="s">
        <v>231</v>
      </c>
      <c r="AV341" s="242"/>
      <c r="AW341" s="281" t="s">
        <v>213</v>
      </c>
      <c r="AX341" s="282" t="s">
        <v>213</v>
      </c>
      <c r="AY341" s="283" t="s">
        <v>213</v>
      </c>
      <c r="AZ341" s="283" t="s">
        <v>213</v>
      </c>
      <c r="BA341" s="284" t="s">
        <v>213</v>
      </c>
    </row>
    <row r="342" spans="1:53" ht="93" customHeight="1" x14ac:dyDescent="0.3">
      <c r="A342" s="243">
        <v>336</v>
      </c>
      <c r="B342" s="246" t="s">
        <v>1779</v>
      </c>
      <c r="C342" s="246" t="s">
        <v>480</v>
      </c>
      <c r="D342" s="246" t="s">
        <v>1817</v>
      </c>
      <c r="E342" s="245" t="s">
        <v>1818</v>
      </c>
      <c r="F342" s="246" t="s">
        <v>480</v>
      </c>
      <c r="G342" s="244">
        <v>2023</v>
      </c>
      <c r="H342" s="246" t="s">
        <v>1784</v>
      </c>
      <c r="I342" s="255" t="s">
        <v>1784</v>
      </c>
      <c r="J342" s="258" t="s">
        <v>1784</v>
      </c>
      <c r="K342" s="256" t="s">
        <v>480</v>
      </c>
      <c r="L342" s="257" t="s">
        <v>480</v>
      </c>
      <c r="M342" s="260" t="s">
        <v>185</v>
      </c>
      <c r="N342" s="263" t="s">
        <v>278</v>
      </c>
      <c r="O342" s="262">
        <v>1</v>
      </c>
      <c r="P342" s="263" t="s">
        <v>265</v>
      </c>
      <c r="Q342" s="262">
        <v>1</v>
      </c>
      <c r="R342" s="263" t="s">
        <v>265</v>
      </c>
      <c r="S342" s="262">
        <v>1</v>
      </c>
      <c r="T342" s="264">
        <v>1</v>
      </c>
      <c r="U342" s="263" t="s">
        <v>265</v>
      </c>
      <c r="V342" s="249" t="s">
        <v>480</v>
      </c>
      <c r="W342" s="250" t="s">
        <v>213</v>
      </c>
      <c r="X342" s="251" t="s">
        <v>213</v>
      </c>
      <c r="Y342" s="251" t="s">
        <v>213</v>
      </c>
      <c r="Z342" s="251" t="s">
        <v>213</v>
      </c>
      <c r="AA342" s="251" t="s">
        <v>213</v>
      </c>
      <c r="AB342" s="242" t="s">
        <v>282</v>
      </c>
      <c r="AC342" s="268" t="s">
        <v>194</v>
      </c>
      <c r="AD342" s="268" t="s">
        <v>214</v>
      </c>
      <c r="AE342" s="268" t="s">
        <v>221</v>
      </c>
      <c r="AF342" s="268" t="s">
        <v>207</v>
      </c>
      <c r="AG342" s="271" t="s">
        <v>250</v>
      </c>
      <c r="AH342" s="271" t="s">
        <v>260</v>
      </c>
      <c r="AI342" s="294" t="s">
        <v>1785</v>
      </c>
      <c r="AJ342" s="271" t="s">
        <v>260</v>
      </c>
      <c r="AK342" s="293" t="s">
        <v>1785</v>
      </c>
      <c r="AL342" s="268" t="s">
        <v>257</v>
      </c>
      <c r="AM342" s="252" t="s">
        <v>480</v>
      </c>
      <c r="AN342" s="274" t="s">
        <v>421</v>
      </c>
      <c r="AO342" s="275" t="s">
        <v>421</v>
      </c>
      <c r="AP342" s="275" t="s">
        <v>417</v>
      </c>
      <c r="AQ342" s="276" t="s">
        <v>200</v>
      </c>
      <c r="AR342" s="265" t="s">
        <v>200</v>
      </c>
      <c r="AS342" s="253" t="s">
        <v>1841</v>
      </c>
      <c r="AT342" s="266" t="s">
        <v>250</v>
      </c>
      <c r="AU342" s="266" t="s">
        <v>231</v>
      </c>
      <c r="AV342" s="242"/>
      <c r="AW342" s="281" t="s">
        <v>213</v>
      </c>
      <c r="AX342" s="282" t="s">
        <v>213</v>
      </c>
      <c r="AY342" s="283" t="s">
        <v>213</v>
      </c>
      <c r="AZ342" s="283" t="s">
        <v>213</v>
      </c>
      <c r="BA342" s="284" t="s">
        <v>213</v>
      </c>
    </row>
    <row r="343" spans="1:53" ht="93" customHeight="1" x14ac:dyDescent="0.3">
      <c r="A343" s="243">
        <v>337</v>
      </c>
      <c r="B343" s="246" t="s">
        <v>1779</v>
      </c>
      <c r="C343" s="246" t="s">
        <v>480</v>
      </c>
      <c r="D343" s="246" t="s">
        <v>1819</v>
      </c>
      <c r="E343" s="245" t="s">
        <v>1820</v>
      </c>
      <c r="F343" s="246" t="s">
        <v>480</v>
      </c>
      <c r="G343" s="244">
        <v>2023</v>
      </c>
      <c r="H343" s="246" t="s">
        <v>1784</v>
      </c>
      <c r="I343" s="255" t="s">
        <v>1784</v>
      </c>
      <c r="J343" s="258" t="s">
        <v>1784</v>
      </c>
      <c r="K343" s="256" t="s">
        <v>480</v>
      </c>
      <c r="L343" s="257" t="s">
        <v>480</v>
      </c>
      <c r="M343" s="260" t="s">
        <v>185</v>
      </c>
      <c r="N343" s="263" t="s">
        <v>278</v>
      </c>
      <c r="O343" s="262">
        <v>1</v>
      </c>
      <c r="P343" s="263" t="s">
        <v>265</v>
      </c>
      <c r="Q343" s="262">
        <v>1</v>
      </c>
      <c r="R343" s="263" t="s">
        <v>265</v>
      </c>
      <c r="S343" s="262">
        <v>1</v>
      </c>
      <c r="T343" s="264">
        <v>1</v>
      </c>
      <c r="U343" s="263" t="s">
        <v>265</v>
      </c>
      <c r="V343" s="249" t="s">
        <v>480</v>
      </c>
      <c r="W343" s="250" t="s">
        <v>213</v>
      </c>
      <c r="X343" s="251" t="s">
        <v>213</v>
      </c>
      <c r="Y343" s="251" t="s">
        <v>213</v>
      </c>
      <c r="Z343" s="251" t="s">
        <v>213</v>
      </c>
      <c r="AA343" s="251" t="s">
        <v>213</v>
      </c>
      <c r="AB343" s="242" t="s">
        <v>282</v>
      </c>
      <c r="AC343" s="268" t="s">
        <v>194</v>
      </c>
      <c r="AD343" s="268" t="s">
        <v>214</v>
      </c>
      <c r="AE343" s="268" t="s">
        <v>221</v>
      </c>
      <c r="AF343" s="268" t="s">
        <v>207</v>
      </c>
      <c r="AG343" s="271" t="s">
        <v>250</v>
      </c>
      <c r="AH343" s="271" t="s">
        <v>260</v>
      </c>
      <c r="AI343" s="294" t="s">
        <v>1785</v>
      </c>
      <c r="AJ343" s="271" t="s">
        <v>260</v>
      </c>
      <c r="AK343" s="293" t="s">
        <v>1785</v>
      </c>
      <c r="AL343" s="268" t="s">
        <v>257</v>
      </c>
      <c r="AM343" s="252" t="s">
        <v>480</v>
      </c>
      <c r="AN343" s="274" t="s">
        <v>421</v>
      </c>
      <c r="AO343" s="275" t="s">
        <v>421</v>
      </c>
      <c r="AP343" s="275" t="s">
        <v>417</v>
      </c>
      <c r="AQ343" s="276" t="s">
        <v>200</v>
      </c>
      <c r="AR343" s="265" t="s">
        <v>200</v>
      </c>
      <c r="AS343" s="253" t="s">
        <v>1841</v>
      </c>
      <c r="AT343" s="266" t="s">
        <v>250</v>
      </c>
      <c r="AU343" s="266" t="s">
        <v>231</v>
      </c>
      <c r="AV343" s="242"/>
      <c r="AW343" s="281" t="s">
        <v>213</v>
      </c>
      <c r="AX343" s="282" t="s">
        <v>213</v>
      </c>
      <c r="AY343" s="283" t="s">
        <v>213</v>
      </c>
      <c r="AZ343" s="283" t="s">
        <v>213</v>
      </c>
      <c r="BA343" s="284" t="s">
        <v>213</v>
      </c>
    </row>
    <row r="344" spans="1:53" ht="93" customHeight="1" x14ac:dyDescent="0.3">
      <c r="A344" s="243">
        <v>338</v>
      </c>
      <c r="B344" s="246" t="s">
        <v>1779</v>
      </c>
      <c r="C344" s="246" t="s">
        <v>480</v>
      </c>
      <c r="D344" s="246" t="s">
        <v>1821</v>
      </c>
      <c r="E344" s="245" t="s">
        <v>1822</v>
      </c>
      <c r="F344" s="246" t="s">
        <v>480</v>
      </c>
      <c r="G344" s="244">
        <v>2023</v>
      </c>
      <c r="H344" s="246" t="s">
        <v>1784</v>
      </c>
      <c r="I344" s="255" t="s">
        <v>1784</v>
      </c>
      <c r="J344" s="258" t="s">
        <v>1784</v>
      </c>
      <c r="K344" s="256" t="s">
        <v>480</v>
      </c>
      <c r="L344" s="257" t="s">
        <v>480</v>
      </c>
      <c r="M344" s="260" t="s">
        <v>269</v>
      </c>
      <c r="N344" s="263" t="s">
        <v>278</v>
      </c>
      <c r="O344" s="262">
        <v>1</v>
      </c>
      <c r="P344" s="263" t="s">
        <v>265</v>
      </c>
      <c r="Q344" s="262">
        <v>1</v>
      </c>
      <c r="R344" s="263" t="s">
        <v>265</v>
      </c>
      <c r="S344" s="262">
        <v>1</v>
      </c>
      <c r="T344" s="264">
        <v>1</v>
      </c>
      <c r="U344" s="263" t="s">
        <v>265</v>
      </c>
      <c r="V344" s="249" t="s">
        <v>480</v>
      </c>
      <c r="W344" s="250" t="s">
        <v>213</v>
      </c>
      <c r="X344" s="251" t="s">
        <v>213</v>
      </c>
      <c r="Y344" s="251" t="s">
        <v>213</v>
      </c>
      <c r="Z344" s="251" t="s">
        <v>213</v>
      </c>
      <c r="AA344" s="251" t="s">
        <v>213</v>
      </c>
      <c r="AB344" s="242" t="s">
        <v>282</v>
      </c>
      <c r="AC344" s="268" t="s">
        <v>200</v>
      </c>
      <c r="AD344" s="268" t="s">
        <v>214</v>
      </c>
      <c r="AE344" s="268" t="s">
        <v>221</v>
      </c>
      <c r="AF344" s="268" t="s">
        <v>207</v>
      </c>
      <c r="AG344" s="271" t="s">
        <v>250</v>
      </c>
      <c r="AH344" s="271" t="s">
        <v>260</v>
      </c>
      <c r="AI344" s="294" t="s">
        <v>1785</v>
      </c>
      <c r="AJ344" s="271" t="s">
        <v>260</v>
      </c>
      <c r="AK344" s="293" t="s">
        <v>1785</v>
      </c>
      <c r="AL344" s="268" t="s">
        <v>257</v>
      </c>
      <c r="AM344" s="252" t="s">
        <v>480</v>
      </c>
      <c r="AN344" s="274" t="s">
        <v>421</v>
      </c>
      <c r="AO344" s="275" t="s">
        <v>421</v>
      </c>
      <c r="AP344" s="275" t="s">
        <v>417</v>
      </c>
      <c r="AQ344" s="276" t="s">
        <v>200</v>
      </c>
      <c r="AR344" s="265" t="s">
        <v>200</v>
      </c>
      <c r="AS344" s="253" t="s">
        <v>1841</v>
      </c>
      <c r="AT344" s="266" t="s">
        <v>250</v>
      </c>
      <c r="AU344" s="266" t="s">
        <v>231</v>
      </c>
      <c r="AV344" s="242"/>
      <c r="AW344" s="281" t="s">
        <v>213</v>
      </c>
      <c r="AX344" s="282" t="s">
        <v>213</v>
      </c>
      <c r="AY344" s="283" t="s">
        <v>213</v>
      </c>
      <c r="AZ344" s="283" t="s">
        <v>213</v>
      </c>
      <c r="BA344" s="284" t="s">
        <v>213</v>
      </c>
    </row>
    <row r="345" spans="1:53" ht="93" customHeight="1" x14ac:dyDescent="0.3">
      <c r="A345" s="243">
        <v>339</v>
      </c>
      <c r="B345" s="246" t="s">
        <v>1779</v>
      </c>
      <c r="C345" s="244" t="s">
        <v>480</v>
      </c>
      <c r="D345" s="244" t="s">
        <v>1823</v>
      </c>
      <c r="E345" s="245" t="s">
        <v>1824</v>
      </c>
      <c r="F345" s="246" t="s">
        <v>480</v>
      </c>
      <c r="G345" s="244">
        <v>2023</v>
      </c>
      <c r="H345" s="246" t="s">
        <v>1784</v>
      </c>
      <c r="I345" s="255" t="s">
        <v>1784</v>
      </c>
      <c r="J345" s="258" t="s">
        <v>1784</v>
      </c>
      <c r="K345" s="256" t="s">
        <v>480</v>
      </c>
      <c r="L345" s="257" t="s">
        <v>480</v>
      </c>
      <c r="M345" s="260" t="s">
        <v>270</v>
      </c>
      <c r="N345" s="263" t="s">
        <v>278</v>
      </c>
      <c r="O345" s="262">
        <v>1</v>
      </c>
      <c r="P345" s="263" t="s">
        <v>265</v>
      </c>
      <c r="Q345" s="262">
        <v>1</v>
      </c>
      <c r="R345" s="263" t="s">
        <v>265</v>
      </c>
      <c r="S345" s="262">
        <v>1</v>
      </c>
      <c r="T345" s="264">
        <v>1</v>
      </c>
      <c r="U345" s="263" t="s">
        <v>265</v>
      </c>
      <c r="V345" s="249" t="s">
        <v>480</v>
      </c>
      <c r="W345" s="250" t="s">
        <v>200</v>
      </c>
      <c r="X345" s="251" t="s">
        <v>200</v>
      </c>
      <c r="Y345" s="251" t="s">
        <v>200</v>
      </c>
      <c r="Z345" s="251" t="s">
        <v>200</v>
      </c>
      <c r="AA345" s="251" t="s">
        <v>200</v>
      </c>
      <c r="AB345" s="242" t="s">
        <v>200</v>
      </c>
      <c r="AC345" s="268" t="s">
        <v>200</v>
      </c>
      <c r="AD345" s="268" t="s">
        <v>200</v>
      </c>
      <c r="AE345" s="268" t="s">
        <v>244</v>
      </c>
      <c r="AF345" s="268" t="s">
        <v>207</v>
      </c>
      <c r="AG345" s="268" t="s">
        <v>1825</v>
      </c>
      <c r="AH345" s="271" t="s">
        <v>260</v>
      </c>
      <c r="AI345" s="294" t="s">
        <v>1785</v>
      </c>
      <c r="AJ345" s="271" t="s">
        <v>260</v>
      </c>
      <c r="AK345" s="293" t="s">
        <v>1785</v>
      </c>
      <c r="AL345" s="268" t="s">
        <v>257</v>
      </c>
      <c r="AM345" s="252" t="s">
        <v>480</v>
      </c>
      <c r="AN345" s="274" t="s">
        <v>421</v>
      </c>
      <c r="AO345" s="275" t="s">
        <v>421</v>
      </c>
      <c r="AP345" s="275" t="s">
        <v>417</v>
      </c>
      <c r="AQ345" s="276" t="s">
        <v>200</v>
      </c>
      <c r="AR345" s="265" t="s">
        <v>200</v>
      </c>
      <c r="AS345" s="251" t="s">
        <v>1825</v>
      </c>
      <c r="AT345" s="266" t="s">
        <v>250</v>
      </c>
      <c r="AU345" s="266" t="s">
        <v>200</v>
      </c>
      <c r="AV345" s="242"/>
      <c r="AW345" s="281" t="s">
        <v>200</v>
      </c>
      <c r="AX345" s="282" t="s">
        <v>213</v>
      </c>
      <c r="AY345" s="283" t="s">
        <v>213</v>
      </c>
      <c r="AZ345" s="283" t="s">
        <v>213</v>
      </c>
      <c r="BA345" s="284" t="s">
        <v>213</v>
      </c>
    </row>
    <row r="346" spans="1:53" ht="93" customHeight="1" x14ac:dyDescent="0.3">
      <c r="A346" s="243">
        <v>340</v>
      </c>
      <c r="B346" s="246" t="s">
        <v>1779</v>
      </c>
      <c r="C346" s="244" t="s">
        <v>480</v>
      </c>
      <c r="D346" s="246" t="s">
        <v>1826</v>
      </c>
      <c r="E346" s="245" t="s">
        <v>1827</v>
      </c>
      <c r="F346" s="246" t="s">
        <v>480</v>
      </c>
      <c r="G346" s="244">
        <v>2023</v>
      </c>
      <c r="H346" s="246" t="s">
        <v>1784</v>
      </c>
      <c r="I346" s="255" t="s">
        <v>1784</v>
      </c>
      <c r="J346" s="258" t="s">
        <v>554</v>
      </c>
      <c r="K346" s="256" t="s">
        <v>480</v>
      </c>
      <c r="L346" s="257" t="s">
        <v>480</v>
      </c>
      <c r="M346" s="260" t="s">
        <v>270</v>
      </c>
      <c r="N346" s="263" t="s">
        <v>278</v>
      </c>
      <c r="O346" s="262">
        <v>1</v>
      </c>
      <c r="P346" s="263" t="s">
        <v>265</v>
      </c>
      <c r="Q346" s="262">
        <v>1</v>
      </c>
      <c r="R346" s="263" t="s">
        <v>265</v>
      </c>
      <c r="S346" s="262">
        <v>1</v>
      </c>
      <c r="T346" s="264">
        <v>1</v>
      </c>
      <c r="U346" s="263" t="s">
        <v>265</v>
      </c>
      <c r="V346" s="249" t="s">
        <v>480</v>
      </c>
      <c r="W346" s="250" t="s">
        <v>200</v>
      </c>
      <c r="X346" s="251" t="s">
        <v>200</v>
      </c>
      <c r="Y346" s="251" t="s">
        <v>200</v>
      </c>
      <c r="Z346" s="251" t="s">
        <v>200</v>
      </c>
      <c r="AA346" s="251" t="s">
        <v>200</v>
      </c>
      <c r="AB346" s="242" t="s">
        <v>200</v>
      </c>
      <c r="AC346" s="268" t="s">
        <v>200</v>
      </c>
      <c r="AD346" s="268" t="s">
        <v>200</v>
      </c>
      <c r="AE346" s="268" t="s">
        <v>244</v>
      </c>
      <c r="AF346" s="268" t="s">
        <v>207</v>
      </c>
      <c r="AG346" s="268" t="s">
        <v>1828</v>
      </c>
      <c r="AH346" s="271" t="s">
        <v>260</v>
      </c>
      <c r="AI346" s="294" t="s">
        <v>1785</v>
      </c>
      <c r="AJ346" s="271" t="s">
        <v>260</v>
      </c>
      <c r="AK346" s="293" t="s">
        <v>554</v>
      </c>
      <c r="AL346" s="268" t="s">
        <v>257</v>
      </c>
      <c r="AM346" s="252" t="s">
        <v>480</v>
      </c>
      <c r="AN346" s="274" t="s">
        <v>421</v>
      </c>
      <c r="AO346" s="275" t="s">
        <v>421</v>
      </c>
      <c r="AP346" s="275" t="s">
        <v>417</v>
      </c>
      <c r="AQ346" s="276" t="s">
        <v>200</v>
      </c>
      <c r="AR346" s="265" t="s">
        <v>200</v>
      </c>
      <c r="AS346" s="251" t="s">
        <v>1828</v>
      </c>
      <c r="AT346" s="266" t="s">
        <v>250</v>
      </c>
      <c r="AU346" s="266" t="s">
        <v>200</v>
      </c>
      <c r="AV346" s="242"/>
      <c r="AW346" s="281" t="s">
        <v>200</v>
      </c>
      <c r="AX346" s="282" t="s">
        <v>213</v>
      </c>
      <c r="AY346" s="283" t="s">
        <v>213</v>
      </c>
      <c r="AZ346" s="283" t="s">
        <v>213</v>
      </c>
      <c r="BA346" s="284" t="s">
        <v>213</v>
      </c>
    </row>
    <row r="347" spans="1:53" ht="93" customHeight="1" x14ac:dyDescent="0.3">
      <c r="A347" s="243">
        <v>341</v>
      </c>
      <c r="B347" s="246" t="s">
        <v>1779</v>
      </c>
      <c r="C347" s="244" t="s">
        <v>480</v>
      </c>
      <c r="D347" s="246" t="s">
        <v>1829</v>
      </c>
      <c r="E347" s="254" t="s">
        <v>1830</v>
      </c>
      <c r="F347" s="246" t="s">
        <v>480</v>
      </c>
      <c r="G347" s="244">
        <v>2023</v>
      </c>
      <c r="H347" s="246" t="s">
        <v>1784</v>
      </c>
      <c r="I347" s="255" t="s">
        <v>1784</v>
      </c>
      <c r="J347" s="258" t="s">
        <v>554</v>
      </c>
      <c r="K347" s="256" t="s">
        <v>480</v>
      </c>
      <c r="L347" s="257" t="s">
        <v>480</v>
      </c>
      <c r="M347" s="260" t="s">
        <v>270</v>
      </c>
      <c r="N347" s="263" t="s">
        <v>278</v>
      </c>
      <c r="O347" s="262">
        <v>1</v>
      </c>
      <c r="P347" s="263" t="s">
        <v>265</v>
      </c>
      <c r="Q347" s="262">
        <v>1</v>
      </c>
      <c r="R347" s="263" t="s">
        <v>265</v>
      </c>
      <c r="S347" s="262">
        <v>1</v>
      </c>
      <c r="T347" s="264">
        <v>1</v>
      </c>
      <c r="U347" s="263" t="s">
        <v>265</v>
      </c>
      <c r="V347" s="249" t="s">
        <v>480</v>
      </c>
      <c r="W347" s="250" t="s">
        <v>200</v>
      </c>
      <c r="X347" s="251" t="s">
        <v>200</v>
      </c>
      <c r="Y347" s="251" t="s">
        <v>200</v>
      </c>
      <c r="Z347" s="251" t="s">
        <v>200</v>
      </c>
      <c r="AA347" s="251" t="s">
        <v>200</v>
      </c>
      <c r="AB347" s="242" t="s">
        <v>200</v>
      </c>
      <c r="AC347" s="268" t="s">
        <v>200</v>
      </c>
      <c r="AD347" s="268" t="s">
        <v>200</v>
      </c>
      <c r="AE347" s="268" t="s">
        <v>244</v>
      </c>
      <c r="AF347" s="268" t="s">
        <v>207</v>
      </c>
      <c r="AG347" s="268" t="s">
        <v>1828</v>
      </c>
      <c r="AH347" s="271" t="s">
        <v>260</v>
      </c>
      <c r="AI347" s="294" t="s">
        <v>1785</v>
      </c>
      <c r="AJ347" s="271" t="s">
        <v>260</v>
      </c>
      <c r="AK347" s="293" t="s">
        <v>554</v>
      </c>
      <c r="AL347" s="268" t="s">
        <v>257</v>
      </c>
      <c r="AM347" s="252" t="s">
        <v>480</v>
      </c>
      <c r="AN347" s="274" t="s">
        <v>421</v>
      </c>
      <c r="AO347" s="275" t="s">
        <v>421</v>
      </c>
      <c r="AP347" s="275" t="s">
        <v>417</v>
      </c>
      <c r="AQ347" s="276" t="s">
        <v>200</v>
      </c>
      <c r="AR347" s="265" t="s">
        <v>200</v>
      </c>
      <c r="AS347" s="251" t="s">
        <v>1828</v>
      </c>
      <c r="AT347" s="266" t="s">
        <v>250</v>
      </c>
      <c r="AU347" s="266" t="s">
        <v>200</v>
      </c>
      <c r="AV347" s="242"/>
      <c r="AW347" s="281" t="s">
        <v>200</v>
      </c>
      <c r="AX347" s="282" t="s">
        <v>213</v>
      </c>
      <c r="AY347" s="283" t="s">
        <v>213</v>
      </c>
      <c r="AZ347" s="283" t="s">
        <v>213</v>
      </c>
      <c r="BA347" s="284" t="s">
        <v>213</v>
      </c>
    </row>
    <row r="348" spans="1:53" ht="93" customHeight="1" x14ac:dyDescent="0.3">
      <c r="A348" s="243">
        <v>342</v>
      </c>
      <c r="B348" s="244" t="s">
        <v>1831</v>
      </c>
      <c r="C348" s="244" t="s">
        <v>480</v>
      </c>
      <c r="D348" s="244" t="s">
        <v>1832</v>
      </c>
      <c r="E348" s="245" t="s">
        <v>1833</v>
      </c>
      <c r="F348" s="246" t="s">
        <v>480</v>
      </c>
      <c r="G348" s="244">
        <v>2023</v>
      </c>
      <c r="H348" s="244" t="s">
        <v>725</v>
      </c>
      <c r="I348" s="244" t="s">
        <v>1784</v>
      </c>
      <c r="J348" s="258" t="s">
        <v>554</v>
      </c>
      <c r="K348" s="256" t="s">
        <v>480</v>
      </c>
      <c r="L348" s="257" t="s">
        <v>480</v>
      </c>
      <c r="M348" s="260" t="s">
        <v>181</v>
      </c>
      <c r="N348" s="263" t="s">
        <v>278</v>
      </c>
      <c r="O348" s="262">
        <v>1</v>
      </c>
      <c r="P348" s="263" t="s">
        <v>265</v>
      </c>
      <c r="Q348" s="262">
        <v>1</v>
      </c>
      <c r="R348" s="263" t="s">
        <v>265</v>
      </c>
      <c r="S348" s="262">
        <v>1</v>
      </c>
      <c r="T348" s="264">
        <v>1</v>
      </c>
      <c r="U348" s="263" t="s">
        <v>265</v>
      </c>
      <c r="V348" s="249" t="s">
        <v>480</v>
      </c>
      <c r="W348" s="250" t="s">
        <v>213</v>
      </c>
      <c r="X348" s="251" t="s">
        <v>213</v>
      </c>
      <c r="Y348" s="251" t="s">
        <v>213</v>
      </c>
      <c r="Z348" s="251" t="s">
        <v>213</v>
      </c>
      <c r="AA348" s="251" t="s">
        <v>213</v>
      </c>
      <c r="AB348" s="242" t="s">
        <v>282</v>
      </c>
      <c r="AC348" s="268" t="s">
        <v>200</v>
      </c>
      <c r="AD348" s="268" t="s">
        <v>200</v>
      </c>
      <c r="AE348" s="268" t="s">
        <v>244</v>
      </c>
      <c r="AF348" s="268" t="s">
        <v>200</v>
      </c>
      <c r="AG348" s="268" t="s">
        <v>480</v>
      </c>
      <c r="AH348" s="271" t="s">
        <v>260</v>
      </c>
      <c r="AI348" s="294" t="s">
        <v>1785</v>
      </c>
      <c r="AJ348" s="271" t="s">
        <v>260</v>
      </c>
      <c r="AK348" s="293" t="s">
        <v>554</v>
      </c>
      <c r="AL348" s="268" t="s">
        <v>257</v>
      </c>
      <c r="AM348" s="252" t="s">
        <v>480</v>
      </c>
      <c r="AN348" s="274" t="s">
        <v>421</v>
      </c>
      <c r="AO348" s="275" t="s">
        <v>421</v>
      </c>
      <c r="AP348" s="275" t="s">
        <v>417</v>
      </c>
      <c r="AQ348" s="276" t="s">
        <v>200</v>
      </c>
      <c r="AR348" s="265" t="s">
        <v>200</v>
      </c>
      <c r="AS348" s="251" t="s">
        <v>1841</v>
      </c>
      <c r="AT348" s="266" t="s">
        <v>250</v>
      </c>
      <c r="AU348" s="266" t="s">
        <v>200</v>
      </c>
      <c r="AV348" s="242"/>
      <c r="AW348" s="281" t="s">
        <v>213</v>
      </c>
      <c r="AX348" s="282" t="s">
        <v>213</v>
      </c>
      <c r="AY348" s="283" t="s">
        <v>213</v>
      </c>
      <c r="AZ348" s="283" t="s">
        <v>213</v>
      </c>
      <c r="BA348" s="284" t="s">
        <v>213</v>
      </c>
    </row>
    <row r="349" spans="1:53" ht="93" customHeight="1" x14ac:dyDescent="0.3">
      <c r="A349" s="243">
        <v>343</v>
      </c>
      <c r="B349" s="244" t="s">
        <v>1831</v>
      </c>
      <c r="C349" s="244" t="s">
        <v>480</v>
      </c>
      <c r="D349" s="403" t="s">
        <v>1834</v>
      </c>
      <c r="E349" s="404" t="s">
        <v>1835</v>
      </c>
      <c r="F349" s="244" t="s">
        <v>480</v>
      </c>
      <c r="G349" s="244">
        <v>2023</v>
      </c>
      <c r="H349" s="244" t="s">
        <v>1784</v>
      </c>
      <c r="I349" s="244" t="s">
        <v>1784</v>
      </c>
      <c r="J349" s="255" t="s">
        <v>1784</v>
      </c>
      <c r="K349" s="256" t="s">
        <v>700</v>
      </c>
      <c r="L349" s="257" t="s">
        <v>1834</v>
      </c>
      <c r="M349" s="260" t="s">
        <v>169</v>
      </c>
      <c r="N349" s="263" t="s">
        <v>278</v>
      </c>
      <c r="O349" s="262">
        <v>1</v>
      </c>
      <c r="P349" s="263" t="s">
        <v>265</v>
      </c>
      <c r="Q349" s="262">
        <v>1</v>
      </c>
      <c r="R349" s="263" t="s">
        <v>265</v>
      </c>
      <c r="S349" s="262">
        <v>1</v>
      </c>
      <c r="T349" s="264">
        <v>1</v>
      </c>
      <c r="U349" s="263" t="s">
        <v>265</v>
      </c>
      <c r="V349" s="249" t="s">
        <v>480</v>
      </c>
      <c r="W349" s="250" t="s">
        <v>204</v>
      </c>
      <c r="X349" s="251" t="s">
        <v>204</v>
      </c>
      <c r="Y349" s="251" t="s">
        <v>213</v>
      </c>
      <c r="Z349" s="251" t="s">
        <v>213</v>
      </c>
      <c r="AA349" s="251" t="s">
        <v>213</v>
      </c>
      <c r="AB349" s="242" t="s">
        <v>282</v>
      </c>
      <c r="AC349" s="268" t="s">
        <v>194</v>
      </c>
      <c r="AD349" s="268" t="s">
        <v>214</v>
      </c>
      <c r="AE349" s="268" t="s">
        <v>221</v>
      </c>
      <c r="AF349" s="268" t="s">
        <v>207</v>
      </c>
      <c r="AG349" s="271" t="s">
        <v>250</v>
      </c>
      <c r="AH349" s="271" t="s">
        <v>260</v>
      </c>
      <c r="AI349" s="294" t="s">
        <v>1785</v>
      </c>
      <c r="AJ349" s="271" t="s">
        <v>260</v>
      </c>
      <c r="AK349" s="293" t="s">
        <v>1785</v>
      </c>
      <c r="AL349" s="268" t="s">
        <v>257</v>
      </c>
      <c r="AM349" s="252" t="s">
        <v>480</v>
      </c>
      <c r="AN349" s="274" t="s">
        <v>421</v>
      </c>
      <c r="AO349" s="275" t="s">
        <v>421</v>
      </c>
      <c r="AP349" s="275" t="s">
        <v>417</v>
      </c>
      <c r="AQ349" s="276" t="s">
        <v>200</v>
      </c>
      <c r="AR349" s="282" t="s">
        <v>200</v>
      </c>
      <c r="AS349" s="283" t="s">
        <v>1841</v>
      </c>
      <c r="AT349" s="283" t="s">
        <v>244</v>
      </c>
      <c r="AU349" s="283" t="s">
        <v>231</v>
      </c>
      <c r="AV349" s="242"/>
      <c r="AW349" s="281" t="s">
        <v>213</v>
      </c>
      <c r="AX349" s="282" t="s">
        <v>213</v>
      </c>
      <c r="AY349" s="283" t="s">
        <v>213</v>
      </c>
      <c r="AZ349" s="283" t="s">
        <v>213</v>
      </c>
      <c r="BA349" s="284" t="s">
        <v>213</v>
      </c>
    </row>
    <row r="350" spans="1:53" ht="93" customHeight="1" x14ac:dyDescent="0.3">
      <c r="A350" s="243">
        <v>344</v>
      </c>
      <c r="B350" s="244" t="s">
        <v>1831</v>
      </c>
      <c r="C350" s="244" t="s">
        <v>480</v>
      </c>
      <c r="D350" s="403" t="s">
        <v>1836</v>
      </c>
      <c r="E350" s="404" t="s">
        <v>1837</v>
      </c>
      <c r="F350" s="244" t="s">
        <v>480</v>
      </c>
      <c r="G350" s="244">
        <v>2023</v>
      </c>
      <c r="H350" s="244" t="s">
        <v>1784</v>
      </c>
      <c r="I350" s="244" t="s">
        <v>1784</v>
      </c>
      <c r="J350" s="255" t="s">
        <v>1784</v>
      </c>
      <c r="K350" s="256" t="s">
        <v>700</v>
      </c>
      <c r="L350" s="248" t="s">
        <v>1836</v>
      </c>
      <c r="M350" s="260" t="s">
        <v>169</v>
      </c>
      <c r="N350" s="263" t="s">
        <v>278</v>
      </c>
      <c r="O350" s="262">
        <v>1</v>
      </c>
      <c r="P350" s="263" t="s">
        <v>265</v>
      </c>
      <c r="Q350" s="262">
        <v>1</v>
      </c>
      <c r="R350" s="263" t="s">
        <v>265</v>
      </c>
      <c r="S350" s="262">
        <v>1</v>
      </c>
      <c r="T350" s="264">
        <v>1</v>
      </c>
      <c r="U350" s="263" t="s">
        <v>265</v>
      </c>
      <c r="V350" s="249" t="s">
        <v>480</v>
      </c>
      <c r="W350" s="250" t="s">
        <v>204</v>
      </c>
      <c r="X350" s="251" t="s">
        <v>204</v>
      </c>
      <c r="Y350" s="251" t="s">
        <v>213</v>
      </c>
      <c r="Z350" s="251" t="s">
        <v>213</v>
      </c>
      <c r="AA350" s="251" t="s">
        <v>213</v>
      </c>
      <c r="AB350" s="242" t="s">
        <v>282</v>
      </c>
      <c r="AC350" s="268" t="s">
        <v>194</v>
      </c>
      <c r="AD350" s="268" t="s">
        <v>214</v>
      </c>
      <c r="AE350" s="268" t="s">
        <v>221</v>
      </c>
      <c r="AF350" s="268" t="s">
        <v>207</v>
      </c>
      <c r="AG350" s="271" t="s">
        <v>250</v>
      </c>
      <c r="AH350" s="271" t="s">
        <v>260</v>
      </c>
      <c r="AI350" s="294" t="s">
        <v>1785</v>
      </c>
      <c r="AJ350" s="271" t="s">
        <v>260</v>
      </c>
      <c r="AK350" s="293" t="s">
        <v>1785</v>
      </c>
      <c r="AL350" s="268" t="s">
        <v>257</v>
      </c>
      <c r="AM350" s="252" t="s">
        <v>480</v>
      </c>
      <c r="AN350" s="274" t="s">
        <v>421</v>
      </c>
      <c r="AO350" s="275" t="s">
        <v>421</v>
      </c>
      <c r="AP350" s="275" t="s">
        <v>417</v>
      </c>
      <c r="AQ350" s="276" t="s">
        <v>200</v>
      </c>
      <c r="AR350" s="282" t="s">
        <v>200</v>
      </c>
      <c r="AS350" s="283" t="s">
        <v>1841</v>
      </c>
      <c r="AT350" s="283" t="s">
        <v>244</v>
      </c>
      <c r="AU350" s="283" t="s">
        <v>231</v>
      </c>
      <c r="AV350" s="242"/>
      <c r="AW350" s="281" t="s">
        <v>213</v>
      </c>
      <c r="AX350" s="282" t="s">
        <v>213</v>
      </c>
      <c r="AY350" s="283" t="s">
        <v>213</v>
      </c>
      <c r="AZ350" s="283" t="s">
        <v>213</v>
      </c>
      <c r="BA350" s="284" t="s">
        <v>213</v>
      </c>
    </row>
    <row r="351" spans="1:53" ht="93" customHeight="1" x14ac:dyDescent="0.3">
      <c r="A351" s="243">
        <v>345</v>
      </c>
      <c r="B351" s="244" t="s">
        <v>1831</v>
      </c>
      <c r="C351" s="244" t="s">
        <v>480</v>
      </c>
      <c r="D351" s="403" t="s">
        <v>1838</v>
      </c>
      <c r="E351" s="404" t="s">
        <v>1839</v>
      </c>
      <c r="F351" s="244" t="s">
        <v>480</v>
      </c>
      <c r="G351" s="244">
        <v>2023</v>
      </c>
      <c r="H351" s="244" t="s">
        <v>1784</v>
      </c>
      <c r="I351" s="244" t="s">
        <v>1784</v>
      </c>
      <c r="J351" s="255" t="s">
        <v>1784</v>
      </c>
      <c r="K351" s="256" t="s">
        <v>700</v>
      </c>
      <c r="L351" s="257" t="s">
        <v>1838</v>
      </c>
      <c r="M351" s="260" t="s">
        <v>169</v>
      </c>
      <c r="N351" s="263" t="s">
        <v>278</v>
      </c>
      <c r="O351" s="262">
        <v>1</v>
      </c>
      <c r="P351" s="263" t="s">
        <v>265</v>
      </c>
      <c r="Q351" s="262">
        <v>1</v>
      </c>
      <c r="R351" s="263" t="s">
        <v>265</v>
      </c>
      <c r="S351" s="262">
        <v>1</v>
      </c>
      <c r="T351" s="264">
        <v>1</v>
      </c>
      <c r="U351" s="263" t="s">
        <v>265</v>
      </c>
      <c r="V351" s="249" t="s">
        <v>480</v>
      </c>
      <c r="W351" s="250" t="s">
        <v>204</v>
      </c>
      <c r="X351" s="251" t="s">
        <v>204</v>
      </c>
      <c r="Y351" s="251" t="s">
        <v>213</v>
      </c>
      <c r="Z351" s="251" t="s">
        <v>213</v>
      </c>
      <c r="AA351" s="251" t="s">
        <v>213</v>
      </c>
      <c r="AB351" s="242" t="s">
        <v>282</v>
      </c>
      <c r="AC351" s="268" t="s">
        <v>194</v>
      </c>
      <c r="AD351" s="268" t="s">
        <v>214</v>
      </c>
      <c r="AE351" s="268" t="s">
        <v>221</v>
      </c>
      <c r="AF351" s="268" t="s">
        <v>207</v>
      </c>
      <c r="AG351" s="271" t="s">
        <v>250</v>
      </c>
      <c r="AH351" s="271" t="s">
        <v>260</v>
      </c>
      <c r="AI351" s="294" t="s">
        <v>1785</v>
      </c>
      <c r="AJ351" s="271" t="s">
        <v>260</v>
      </c>
      <c r="AK351" s="293" t="s">
        <v>1785</v>
      </c>
      <c r="AL351" s="268" t="s">
        <v>257</v>
      </c>
      <c r="AM351" s="252" t="s">
        <v>480</v>
      </c>
      <c r="AN351" s="274" t="s">
        <v>421</v>
      </c>
      <c r="AO351" s="275" t="s">
        <v>421</v>
      </c>
      <c r="AP351" s="275" t="s">
        <v>417</v>
      </c>
      <c r="AQ351" s="276" t="s">
        <v>200</v>
      </c>
      <c r="AR351" s="282" t="s">
        <v>200</v>
      </c>
      <c r="AS351" s="283" t="s">
        <v>1841</v>
      </c>
      <c r="AT351" s="283" t="s">
        <v>244</v>
      </c>
      <c r="AU351" s="283" t="s">
        <v>231</v>
      </c>
      <c r="AV351" s="242"/>
      <c r="AW351" s="281" t="s">
        <v>213</v>
      </c>
      <c r="AX351" s="282" t="s">
        <v>213</v>
      </c>
      <c r="AY351" s="283" t="s">
        <v>213</v>
      </c>
      <c r="AZ351" s="283" t="s">
        <v>213</v>
      </c>
      <c r="BA351" s="284" t="s">
        <v>213</v>
      </c>
    </row>
    <row r="352" spans="1:53" ht="93" customHeight="1" x14ac:dyDescent="0.3">
      <c r="A352" s="243">
        <v>346</v>
      </c>
      <c r="B352" s="244" t="s">
        <v>1831</v>
      </c>
      <c r="C352" s="244" t="s">
        <v>480</v>
      </c>
      <c r="D352" s="403" t="s">
        <v>179</v>
      </c>
      <c r="E352" s="245" t="s">
        <v>1840</v>
      </c>
      <c r="F352" s="244" t="s">
        <v>480</v>
      </c>
      <c r="G352" s="246">
        <v>2023</v>
      </c>
      <c r="H352" s="244" t="s">
        <v>1784</v>
      </c>
      <c r="I352" s="244" t="s">
        <v>1784</v>
      </c>
      <c r="J352" s="255" t="s">
        <v>1784</v>
      </c>
      <c r="K352" s="256" t="s">
        <v>480</v>
      </c>
      <c r="L352" s="257" t="s">
        <v>480</v>
      </c>
      <c r="M352" s="260" t="s">
        <v>271</v>
      </c>
      <c r="N352" s="263" t="s">
        <v>278</v>
      </c>
      <c r="O352" s="262">
        <v>1</v>
      </c>
      <c r="P352" s="263" t="s">
        <v>265</v>
      </c>
      <c r="Q352" s="262">
        <v>1</v>
      </c>
      <c r="R352" s="263" t="s">
        <v>265</v>
      </c>
      <c r="S352" s="262">
        <v>1</v>
      </c>
      <c r="T352" s="264">
        <v>1</v>
      </c>
      <c r="U352" s="263" t="s">
        <v>265</v>
      </c>
      <c r="V352" s="249" t="s">
        <v>480</v>
      </c>
      <c r="W352" s="250" t="s">
        <v>213</v>
      </c>
      <c r="X352" s="251" t="s">
        <v>213</v>
      </c>
      <c r="Y352" s="251" t="s">
        <v>213</v>
      </c>
      <c r="Z352" s="251" t="s">
        <v>213</v>
      </c>
      <c r="AA352" s="251" t="s">
        <v>213</v>
      </c>
      <c r="AB352" s="242" t="s">
        <v>282</v>
      </c>
      <c r="AC352" s="268" t="s">
        <v>200</v>
      </c>
      <c r="AD352" s="268" t="s">
        <v>200</v>
      </c>
      <c r="AE352" s="268" t="s">
        <v>244</v>
      </c>
      <c r="AF352" s="268" t="s">
        <v>200</v>
      </c>
      <c r="AG352" s="268" t="s">
        <v>480</v>
      </c>
      <c r="AH352" s="271" t="s">
        <v>260</v>
      </c>
      <c r="AI352" s="294" t="s">
        <v>1785</v>
      </c>
      <c r="AJ352" s="271" t="s">
        <v>260</v>
      </c>
      <c r="AK352" s="293" t="s">
        <v>554</v>
      </c>
      <c r="AL352" s="268" t="s">
        <v>257</v>
      </c>
      <c r="AM352" s="252" t="s">
        <v>480</v>
      </c>
      <c r="AN352" s="274" t="s">
        <v>421</v>
      </c>
      <c r="AO352" s="275" t="s">
        <v>421</v>
      </c>
      <c r="AP352" s="275" t="s">
        <v>417</v>
      </c>
      <c r="AQ352" s="276" t="s">
        <v>200</v>
      </c>
      <c r="AR352" s="265" t="s">
        <v>200</v>
      </c>
      <c r="AS352" s="251" t="s">
        <v>1841</v>
      </c>
      <c r="AT352" s="266" t="s">
        <v>250</v>
      </c>
      <c r="AU352" s="266" t="s">
        <v>200</v>
      </c>
      <c r="AV352" s="242"/>
      <c r="AW352" s="281" t="s">
        <v>213</v>
      </c>
      <c r="AX352" s="282" t="s">
        <v>213</v>
      </c>
      <c r="AY352" s="283" t="s">
        <v>213</v>
      </c>
      <c r="AZ352" s="283" t="s">
        <v>213</v>
      </c>
      <c r="BA352" s="284" t="s">
        <v>213</v>
      </c>
    </row>
    <row r="353" spans="1:53" ht="93" customHeight="1" x14ac:dyDescent="0.3">
      <c r="A353" s="243">
        <v>347</v>
      </c>
      <c r="B353" s="246" t="s">
        <v>1843</v>
      </c>
      <c r="C353" s="326" t="s">
        <v>1844</v>
      </c>
      <c r="D353" s="246" t="s">
        <v>1845</v>
      </c>
      <c r="E353" s="245" t="s">
        <v>1846</v>
      </c>
      <c r="F353" s="244" t="s">
        <v>1847</v>
      </c>
      <c r="G353" s="244">
        <v>2023</v>
      </c>
      <c r="H353" s="244" t="s">
        <v>684</v>
      </c>
      <c r="I353" s="255" t="s">
        <v>1848</v>
      </c>
      <c r="J353" s="244" t="s">
        <v>1848</v>
      </c>
      <c r="K353" s="247" t="s">
        <v>518</v>
      </c>
      <c r="L353" s="248" t="s">
        <v>1845</v>
      </c>
      <c r="M353" s="292" t="s">
        <v>169</v>
      </c>
      <c r="N353" s="261" t="s">
        <v>278</v>
      </c>
      <c r="O353" s="262">
        <v>1</v>
      </c>
      <c r="P353" s="261" t="s">
        <v>265</v>
      </c>
      <c r="Q353" s="262">
        <v>1</v>
      </c>
      <c r="R353" s="261" t="s">
        <v>265</v>
      </c>
      <c r="S353" s="262">
        <v>1</v>
      </c>
      <c r="T353" s="262">
        <v>1</v>
      </c>
      <c r="U353" s="261" t="s">
        <v>265</v>
      </c>
      <c r="V353" s="237" t="s">
        <v>480</v>
      </c>
      <c r="W353" s="250" t="s">
        <v>213</v>
      </c>
      <c r="X353" s="251" t="s">
        <v>213</v>
      </c>
      <c r="Y353" s="251" t="s">
        <v>213</v>
      </c>
      <c r="Z353" s="251" t="s">
        <v>213</v>
      </c>
      <c r="AA353" s="251" t="s">
        <v>213</v>
      </c>
      <c r="AB353" s="242" t="s">
        <v>200</v>
      </c>
      <c r="AC353" s="268" t="s">
        <v>194</v>
      </c>
      <c r="AD353" s="268" t="s">
        <v>229</v>
      </c>
      <c r="AE353" s="268" t="s">
        <v>215</v>
      </c>
      <c r="AF353" s="268" t="s">
        <v>197</v>
      </c>
      <c r="AG353" s="271">
        <v>36526</v>
      </c>
      <c r="AH353" s="268" t="s">
        <v>260</v>
      </c>
      <c r="AI353" s="268" t="s">
        <v>1848</v>
      </c>
      <c r="AJ353" s="268" t="s">
        <v>260</v>
      </c>
      <c r="AK353" s="268" t="s">
        <v>1848</v>
      </c>
      <c r="AL353" s="268" t="s">
        <v>257</v>
      </c>
      <c r="AM353" s="252" t="s">
        <v>480</v>
      </c>
      <c r="AN353" s="274" t="s">
        <v>421</v>
      </c>
      <c r="AO353" s="275" t="s">
        <v>421</v>
      </c>
      <c r="AP353" s="275" t="s">
        <v>417</v>
      </c>
      <c r="AQ353" s="276" t="s">
        <v>200</v>
      </c>
      <c r="AR353" s="265" t="s">
        <v>200</v>
      </c>
      <c r="AS353" s="253" t="s">
        <v>480</v>
      </c>
      <c r="AT353" s="253" t="s">
        <v>250</v>
      </c>
      <c r="AU353" s="253" t="s">
        <v>203</v>
      </c>
      <c r="AV353" s="414"/>
      <c r="AW353" s="281" t="s">
        <v>213</v>
      </c>
      <c r="AX353" s="282" t="s">
        <v>213</v>
      </c>
      <c r="AY353" s="283" t="s">
        <v>213</v>
      </c>
      <c r="AZ353" s="283" t="s">
        <v>213</v>
      </c>
      <c r="BA353" s="284" t="s">
        <v>213</v>
      </c>
    </row>
    <row r="354" spans="1:53" ht="93" customHeight="1" x14ac:dyDescent="0.3">
      <c r="A354" s="243">
        <v>348</v>
      </c>
      <c r="B354" s="246" t="s">
        <v>1843</v>
      </c>
      <c r="C354" s="326" t="s">
        <v>1849</v>
      </c>
      <c r="D354" s="246" t="s">
        <v>1850</v>
      </c>
      <c r="E354" s="245" t="s">
        <v>1851</v>
      </c>
      <c r="F354" s="244" t="s">
        <v>1852</v>
      </c>
      <c r="G354" s="244">
        <v>2023</v>
      </c>
      <c r="H354" s="244" t="s">
        <v>684</v>
      </c>
      <c r="I354" s="255" t="s">
        <v>1853</v>
      </c>
      <c r="J354" s="255" t="s">
        <v>1853</v>
      </c>
      <c r="K354" s="247" t="s">
        <v>1854</v>
      </c>
      <c r="L354" s="248" t="s">
        <v>1850</v>
      </c>
      <c r="M354" s="292" t="s">
        <v>169</v>
      </c>
      <c r="N354" s="261" t="s">
        <v>278</v>
      </c>
      <c r="O354" s="262">
        <v>1</v>
      </c>
      <c r="P354" s="261" t="s">
        <v>265</v>
      </c>
      <c r="Q354" s="262">
        <v>1</v>
      </c>
      <c r="R354" s="261" t="s">
        <v>265</v>
      </c>
      <c r="S354" s="262">
        <v>1</v>
      </c>
      <c r="T354" s="264">
        <v>1</v>
      </c>
      <c r="U354" s="261" t="s">
        <v>265</v>
      </c>
      <c r="V354" s="237" t="s">
        <v>480</v>
      </c>
      <c r="W354" s="250" t="s">
        <v>213</v>
      </c>
      <c r="X354" s="251" t="s">
        <v>213</v>
      </c>
      <c r="Y354" s="251" t="s">
        <v>213</v>
      </c>
      <c r="Z354" s="251" t="s">
        <v>213</v>
      </c>
      <c r="AA354" s="251" t="s">
        <v>213</v>
      </c>
      <c r="AB354" s="242" t="s">
        <v>200</v>
      </c>
      <c r="AC354" s="268" t="s">
        <v>194</v>
      </c>
      <c r="AD354" s="268" t="s">
        <v>229</v>
      </c>
      <c r="AE354" s="268" t="s">
        <v>215</v>
      </c>
      <c r="AF354" s="268" t="s">
        <v>197</v>
      </c>
      <c r="AG354" s="271">
        <v>36526</v>
      </c>
      <c r="AH354" s="268" t="s">
        <v>260</v>
      </c>
      <c r="AI354" s="268" t="s">
        <v>1848</v>
      </c>
      <c r="AJ354" s="268" t="s">
        <v>260</v>
      </c>
      <c r="AK354" s="268" t="s">
        <v>1848</v>
      </c>
      <c r="AL354" s="268" t="s">
        <v>257</v>
      </c>
      <c r="AM354" s="252" t="s">
        <v>480</v>
      </c>
      <c r="AN354" s="274" t="s">
        <v>421</v>
      </c>
      <c r="AO354" s="275" t="s">
        <v>421</v>
      </c>
      <c r="AP354" s="275" t="s">
        <v>417</v>
      </c>
      <c r="AQ354" s="276" t="s">
        <v>200</v>
      </c>
      <c r="AR354" s="265" t="s">
        <v>200</v>
      </c>
      <c r="AS354" s="253" t="s">
        <v>480</v>
      </c>
      <c r="AT354" s="253" t="s">
        <v>250</v>
      </c>
      <c r="AU354" s="253" t="s">
        <v>203</v>
      </c>
      <c r="AV354" s="326"/>
      <c r="AW354" s="281" t="s">
        <v>213</v>
      </c>
      <c r="AX354" s="282" t="s">
        <v>213</v>
      </c>
      <c r="AY354" s="283" t="s">
        <v>213</v>
      </c>
      <c r="AZ354" s="283" t="s">
        <v>213</v>
      </c>
      <c r="BA354" s="284" t="s">
        <v>213</v>
      </c>
    </row>
    <row r="355" spans="1:53" ht="93" customHeight="1" x14ac:dyDescent="0.3">
      <c r="A355" s="243">
        <v>349</v>
      </c>
      <c r="B355" s="246" t="s">
        <v>1843</v>
      </c>
      <c r="C355" s="326" t="s">
        <v>1849</v>
      </c>
      <c r="D355" s="246" t="s">
        <v>1855</v>
      </c>
      <c r="E355" s="254" t="s">
        <v>1856</v>
      </c>
      <c r="F355" s="244" t="s">
        <v>1852</v>
      </c>
      <c r="G355" s="244">
        <v>2023</v>
      </c>
      <c r="H355" s="244" t="s">
        <v>684</v>
      </c>
      <c r="I355" s="255" t="s">
        <v>1853</v>
      </c>
      <c r="J355" s="255" t="s">
        <v>1853</v>
      </c>
      <c r="K355" s="247" t="s">
        <v>1854</v>
      </c>
      <c r="L355" s="248" t="s">
        <v>1855</v>
      </c>
      <c r="M355" s="292" t="s">
        <v>169</v>
      </c>
      <c r="N355" s="261" t="s">
        <v>278</v>
      </c>
      <c r="O355" s="262">
        <v>1</v>
      </c>
      <c r="P355" s="261" t="s">
        <v>265</v>
      </c>
      <c r="Q355" s="262">
        <v>1</v>
      </c>
      <c r="R355" s="261" t="s">
        <v>265</v>
      </c>
      <c r="S355" s="262">
        <v>1</v>
      </c>
      <c r="T355" s="264">
        <v>1</v>
      </c>
      <c r="U355" s="261" t="s">
        <v>265</v>
      </c>
      <c r="V355" s="237" t="s">
        <v>480</v>
      </c>
      <c r="W355" s="250" t="s">
        <v>213</v>
      </c>
      <c r="X355" s="251" t="s">
        <v>213</v>
      </c>
      <c r="Y355" s="251" t="s">
        <v>213</v>
      </c>
      <c r="Z355" s="251" t="s">
        <v>213</v>
      </c>
      <c r="AA355" s="251" t="s">
        <v>213</v>
      </c>
      <c r="AB355" s="242" t="s">
        <v>200</v>
      </c>
      <c r="AC355" s="268" t="s">
        <v>194</v>
      </c>
      <c r="AD355" s="268" t="s">
        <v>229</v>
      </c>
      <c r="AE355" s="268" t="s">
        <v>215</v>
      </c>
      <c r="AF355" s="268" t="s">
        <v>197</v>
      </c>
      <c r="AG355" s="271">
        <v>36526</v>
      </c>
      <c r="AH355" s="268" t="s">
        <v>260</v>
      </c>
      <c r="AI355" s="268" t="s">
        <v>1848</v>
      </c>
      <c r="AJ355" s="268" t="s">
        <v>260</v>
      </c>
      <c r="AK355" s="268" t="s">
        <v>1848</v>
      </c>
      <c r="AL355" s="268" t="s">
        <v>257</v>
      </c>
      <c r="AM355" s="252" t="s">
        <v>480</v>
      </c>
      <c r="AN355" s="274" t="s">
        <v>421</v>
      </c>
      <c r="AO355" s="275" t="s">
        <v>421</v>
      </c>
      <c r="AP355" s="275" t="s">
        <v>417</v>
      </c>
      <c r="AQ355" s="276" t="s">
        <v>200</v>
      </c>
      <c r="AR355" s="265" t="s">
        <v>200</v>
      </c>
      <c r="AS355" s="253" t="s">
        <v>480</v>
      </c>
      <c r="AT355" s="253" t="s">
        <v>250</v>
      </c>
      <c r="AU355" s="253" t="s">
        <v>203</v>
      </c>
      <c r="AV355" s="326"/>
      <c r="AW355" s="281" t="s">
        <v>213</v>
      </c>
      <c r="AX355" s="282" t="s">
        <v>213</v>
      </c>
      <c r="AY355" s="283" t="s">
        <v>213</v>
      </c>
      <c r="AZ355" s="283" t="s">
        <v>213</v>
      </c>
      <c r="BA355" s="284" t="s">
        <v>213</v>
      </c>
    </row>
    <row r="356" spans="1:53" ht="93" customHeight="1" x14ac:dyDescent="0.3">
      <c r="A356" s="243">
        <v>350</v>
      </c>
      <c r="B356" s="246" t="s">
        <v>1843</v>
      </c>
      <c r="C356" s="326" t="s">
        <v>1849</v>
      </c>
      <c r="D356" s="246" t="s">
        <v>1857</v>
      </c>
      <c r="E356" s="245" t="s">
        <v>1858</v>
      </c>
      <c r="F356" s="244" t="s">
        <v>1852</v>
      </c>
      <c r="G356" s="244">
        <v>2023</v>
      </c>
      <c r="H356" s="244" t="s">
        <v>684</v>
      </c>
      <c r="I356" s="255" t="s">
        <v>1853</v>
      </c>
      <c r="J356" s="255" t="s">
        <v>1853</v>
      </c>
      <c r="K356" s="247" t="s">
        <v>1854</v>
      </c>
      <c r="L356" s="248" t="s">
        <v>1857</v>
      </c>
      <c r="M356" s="292" t="s">
        <v>169</v>
      </c>
      <c r="N356" s="261" t="s">
        <v>278</v>
      </c>
      <c r="O356" s="262">
        <v>1</v>
      </c>
      <c r="P356" s="261" t="s">
        <v>265</v>
      </c>
      <c r="Q356" s="262">
        <v>1</v>
      </c>
      <c r="R356" s="261" t="s">
        <v>265</v>
      </c>
      <c r="S356" s="262">
        <v>1</v>
      </c>
      <c r="T356" s="264">
        <v>1</v>
      </c>
      <c r="U356" s="261" t="s">
        <v>265</v>
      </c>
      <c r="V356" s="237" t="s">
        <v>480</v>
      </c>
      <c r="W356" s="250" t="s">
        <v>213</v>
      </c>
      <c r="X356" s="251" t="s">
        <v>213</v>
      </c>
      <c r="Y356" s="251" t="s">
        <v>213</v>
      </c>
      <c r="Z356" s="251" t="s">
        <v>213</v>
      </c>
      <c r="AA356" s="251" t="s">
        <v>213</v>
      </c>
      <c r="AB356" s="242" t="s">
        <v>200</v>
      </c>
      <c r="AC356" s="268" t="s">
        <v>194</v>
      </c>
      <c r="AD356" s="268" t="s">
        <v>229</v>
      </c>
      <c r="AE356" s="268" t="s">
        <v>215</v>
      </c>
      <c r="AF356" s="268" t="s">
        <v>197</v>
      </c>
      <c r="AG356" s="271">
        <v>36526</v>
      </c>
      <c r="AH356" s="268" t="s">
        <v>260</v>
      </c>
      <c r="AI356" s="268" t="s">
        <v>1848</v>
      </c>
      <c r="AJ356" s="268" t="s">
        <v>260</v>
      </c>
      <c r="AK356" s="268" t="s">
        <v>1848</v>
      </c>
      <c r="AL356" s="268" t="s">
        <v>257</v>
      </c>
      <c r="AM356" s="252" t="s">
        <v>480</v>
      </c>
      <c r="AN356" s="274" t="s">
        <v>421</v>
      </c>
      <c r="AO356" s="275" t="s">
        <v>421</v>
      </c>
      <c r="AP356" s="275" t="s">
        <v>417</v>
      </c>
      <c r="AQ356" s="276" t="s">
        <v>200</v>
      </c>
      <c r="AR356" s="265" t="s">
        <v>200</v>
      </c>
      <c r="AS356" s="253" t="s">
        <v>480</v>
      </c>
      <c r="AT356" s="253" t="s">
        <v>250</v>
      </c>
      <c r="AU356" s="253" t="s">
        <v>203</v>
      </c>
      <c r="AV356" s="326"/>
      <c r="AW356" s="281" t="s">
        <v>213</v>
      </c>
      <c r="AX356" s="282" t="s">
        <v>213</v>
      </c>
      <c r="AY356" s="283" t="s">
        <v>213</v>
      </c>
      <c r="AZ356" s="283" t="s">
        <v>213</v>
      </c>
      <c r="BA356" s="284" t="s">
        <v>213</v>
      </c>
    </row>
    <row r="357" spans="1:53" ht="93" customHeight="1" x14ac:dyDescent="0.3">
      <c r="A357" s="243">
        <v>351</v>
      </c>
      <c r="B357" s="246" t="s">
        <v>1843</v>
      </c>
      <c r="C357" s="326" t="s">
        <v>1844</v>
      </c>
      <c r="D357" s="246" t="s">
        <v>1859</v>
      </c>
      <c r="E357" s="254" t="s">
        <v>1860</v>
      </c>
      <c r="F357" s="244" t="s">
        <v>1861</v>
      </c>
      <c r="G357" s="244">
        <v>2023</v>
      </c>
      <c r="H357" s="244" t="s">
        <v>684</v>
      </c>
      <c r="I357" s="255" t="s">
        <v>1853</v>
      </c>
      <c r="J357" s="255" t="s">
        <v>1853</v>
      </c>
      <c r="K357" s="247" t="s">
        <v>521</v>
      </c>
      <c r="L357" s="248" t="s">
        <v>1859</v>
      </c>
      <c r="M357" s="292" t="s">
        <v>169</v>
      </c>
      <c r="N357" s="261" t="s">
        <v>278</v>
      </c>
      <c r="O357" s="262">
        <v>1</v>
      </c>
      <c r="P357" s="261" t="s">
        <v>265</v>
      </c>
      <c r="Q357" s="262">
        <v>1</v>
      </c>
      <c r="R357" s="261" t="s">
        <v>265</v>
      </c>
      <c r="S357" s="262">
        <v>1</v>
      </c>
      <c r="T357" s="264">
        <v>1</v>
      </c>
      <c r="U357" s="261" t="s">
        <v>265</v>
      </c>
      <c r="V357" s="237" t="s">
        <v>480</v>
      </c>
      <c r="W357" s="250" t="s">
        <v>213</v>
      </c>
      <c r="X357" s="251" t="s">
        <v>213</v>
      </c>
      <c r="Y357" s="251" t="s">
        <v>213</v>
      </c>
      <c r="Z357" s="251" t="s">
        <v>213</v>
      </c>
      <c r="AA357" s="251" t="s">
        <v>213</v>
      </c>
      <c r="AB357" s="242" t="s">
        <v>200</v>
      </c>
      <c r="AC357" s="268" t="s">
        <v>194</v>
      </c>
      <c r="AD357" s="268" t="s">
        <v>229</v>
      </c>
      <c r="AE357" s="268" t="s">
        <v>215</v>
      </c>
      <c r="AF357" s="268" t="s">
        <v>197</v>
      </c>
      <c r="AG357" s="271">
        <v>36526</v>
      </c>
      <c r="AH357" s="268" t="s">
        <v>260</v>
      </c>
      <c r="AI357" s="268" t="s">
        <v>1848</v>
      </c>
      <c r="AJ357" s="268" t="s">
        <v>260</v>
      </c>
      <c r="AK357" s="268" t="s">
        <v>1848</v>
      </c>
      <c r="AL357" s="268" t="s">
        <v>257</v>
      </c>
      <c r="AM357" s="252" t="s">
        <v>480</v>
      </c>
      <c r="AN357" s="274" t="s">
        <v>421</v>
      </c>
      <c r="AO357" s="275" t="s">
        <v>421</v>
      </c>
      <c r="AP357" s="275" t="s">
        <v>417</v>
      </c>
      <c r="AQ357" s="276" t="s">
        <v>200</v>
      </c>
      <c r="AR357" s="265" t="s">
        <v>200</v>
      </c>
      <c r="AS357" s="253" t="s">
        <v>480</v>
      </c>
      <c r="AT357" s="253" t="s">
        <v>250</v>
      </c>
      <c r="AU357" s="253" t="s">
        <v>203</v>
      </c>
      <c r="AV357" s="242"/>
      <c r="AW357" s="281" t="s">
        <v>213</v>
      </c>
      <c r="AX357" s="282" t="s">
        <v>213</v>
      </c>
      <c r="AY357" s="283" t="s">
        <v>213</v>
      </c>
      <c r="AZ357" s="283" t="s">
        <v>213</v>
      </c>
      <c r="BA357" s="284" t="s">
        <v>213</v>
      </c>
    </row>
    <row r="358" spans="1:53" ht="93" customHeight="1" x14ac:dyDescent="0.3">
      <c r="A358" s="243">
        <v>352</v>
      </c>
      <c r="B358" s="246" t="s">
        <v>1843</v>
      </c>
      <c r="C358" s="326" t="s">
        <v>1844</v>
      </c>
      <c r="D358" s="246" t="s">
        <v>1862</v>
      </c>
      <c r="E358" s="245" t="s">
        <v>1863</v>
      </c>
      <c r="F358" s="244" t="s">
        <v>1861</v>
      </c>
      <c r="G358" s="244">
        <v>2023</v>
      </c>
      <c r="H358" s="244" t="s">
        <v>684</v>
      </c>
      <c r="I358" s="255" t="s">
        <v>1853</v>
      </c>
      <c r="J358" s="255" t="s">
        <v>1853</v>
      </c>
      <c r="K358" s="247" t="s">
        <v>521</v>
      </c>
      <c r="L358" s="248" t="s">
        <v>1862</v>
      </c>
      <c r="M358" s="292" t="s">
        <v>169</v>
      </c>
      <c r="N358" s="261" t="s">
        <v>278</v>
      </c>
      <c r="O358" s="262">
        <v>1</v>
      </c>
      <c r="P358" s="261" t="s">
        <v>265</v>
      </c>
      <c r="Q358" s="262">
        <v>1</v>
      </c>
      <c r="R358" s="261" t="s">
        <v>265</v>
      </c>
      <c r="S358" s="262">
        <v>1</v>
      </c>
      <c r="T358" s="264">
        <v>1</v>
      </c>
      <c r="U358" s="261" t="s">
        <v>265</v>
      </c>
      <c r="V358" s="237" t="s">
        <v>480</v>
      </c>
      <c r="W358" s="250" t="s">
        <v>213</v>
      </c>
      <c r="X358" s="251" t="s">
        <v>213</v>
      </c>
      <c r="Y358" s="251" t="s">
        <v>213</v>
      </c>
      <c r="Z358" s="251" t="s">
        <v>213</v>
      </c>
      <c r="AA358" s="251" t="s">
        <v>213</v>
      </c>
      <c r="AB358" s="242" t="s">
        <v>200</v>
      </c>
      <c r="AC358" s="268" t="s">
        <v>194</v>
      </c>
      <c r="AD358" s="268" t="s">
        <v>229</v>
      </c>
      <c r="AE358" s="268" t="s">
        <v>215</v>
      </c>
      <c r="AF358" s="268" t="s">
        <v>197</v>
      </c>
      <c r="AG358" s="271">
        <v>36526</v>
      </c>
      <c r="AH358" s="268" t="s">
        <v>260</v>
      </c>
      <c r="AI358" s="268" t="s">
        <v>1848</v>
      </c>
      <c r="AJ358" s="268" t="s">
        <v>260</v>
      </c>
      <c r="AK358" s="268" t="s">
        <v>1848</v>
      </c>
      <c r="AL358" s="268" t="s">
        <v>257</v>
      </c>
      <c r="AM358" s="252" t="s">
        <v>480</v>
      </c>
      <c r="AN358" s="274" t="s">
        <v>421</v>
      </c>
      <c r="AO358" s="275" t="s">
        <v>421</v>
      </c>
      <c r="AP358" s="275" t="s">
        <v>417</v>
      </c>
      <c r="AQ358" s="276" t="s">
        <v>200</v>
      </c>
      <c r="AR358" s="265" t="s">
        <v>200</v>
      </c>
      <c r="AS358" s="253" t="s">
        <v>480</v>
      </c>
      <c r="AT358" s="253" t="s">
        <v>250</v>
      </c>
      <c r="AU358" s="253" t="s">
        <v>203</v>
      </c>
      <c r="AV358" s="242"/>
      <c r="AW358" s="281" t="s">
        <v>213</v>
      </c>
      <c r="AX358" s="282" t="s">
        <v>213</v>
      </c>
      <c r="AY358" s="283" t="s">
        <v>213</v>
      </c>
      <c r="AZ358" s="283" t="s">
        <v>213</v>
      </c>
      <c r="BA358" s="284" t="s">
        <v>213</v>
      </c>
    </row>
    <row r="359" spans="1:53" ht="93" customHeight="1" x14ac:dyDescent="0.3">
      <c r="A359" s="243">
        <v>353</v>
      </c>
      <c r="B359" s="246" t="s">
        <v>1843</v>
      </c>
      <c r="C359" s="326" t="s">
        <v>1844</v>
      </c>
      <c r="D359" s="246" t="s">
        <v>1864</v>
      </c>
      <c r="E359" s="254" t="s">
        <v>1865</v>
      </c>
      <c r="F359" s="244" t="s">
        <v>1861</v>
      </c>
      <c r="G359" s="244">
        <v>2023</v>
      </c>
      <c r="H359" s="244" t="s">
        <v>684</v>
      </c>
      <c r="I359" s="255" t="s">
        <v>1853</v>
      </c>
      <c r="J359" s="255" t="s">
        <v>1853</v>
      </c>
      <c r="K359" s="256" t="s">
        <v>1866</v>
      </c>
      <c r="L359" s="248" t="s">
        <v>1864</v>
      </c>
      <c r="M359" s="292" t="s">
        <v>169</v>
      </c>
      <c r="N359" s="261" t="s">
        <v>278</v>
      </c>
      <c r="O359" s="262">
        <v>1</v>
      </c>
      <c r="P359" s="261" t="s">
        <v>265</v>
      </c>
      <c r="Q359" s="262">
        <v>1</v>
      </c>
      <c r="R359" s="261" t="s">
        <v>265</v>
      </c>
      <c r="S359" s="262">
        <v>1</v>
      </c>
      <c r="T359" s="264">
        <v>1</v>
      </c>
      <c r="U359" s="263" t="s">
        <v>265</v>
      </c>
      <c r="V359" s="237" t="s">
        <v>480</v>
      </c>
      <c r="W359" s="250" t="s">
        <v>213</v>
      </c>
      <c r="X359" s="251" t="s">
        <v>213</v>
      </c>
      <c r="Y359" s="251" t="s">
        <v>213</v>
      </c>
      <c r="Z359" s="251" t="s">
        <v>213</v>
      </c>
      <c r="AA359" s="251" t="s">
        <v>213</v>
      </c>
      <c r="AB359" s="242" t="s">
        <v>200</v>
      </c>
      <c r="AC359" s="268" t="s">
        <v>194</v>
      </c>
      <c r="AD359" s="268" t="s">
        <v>229</v>
      </c>
      <c r="AE359" s="268" t="s">
        <v>215</v>
      </c>
      <c r="AF359" s="268" t="s">
        <v>197</v>
      </c>
      <c r="AG359" s="271">
        <v>36526</v>
      </c>
      <c r="AH359" s="268" t="s">
        <v>260</v>
      </c>
      <c r="AI359" s="268" t="s">
        <v>1848</v>
      </c>
      <c r="AJ359" s="268" t="s">
        <v>260</v>
      </c>
      <c r="AK359" s="268" t="s">
        <v>1848</v>
      </c>
      <c r="AL359" s="268" t="s">
        <v>257</v>
      </c>
      <c r="AM359" s="252" t="s">
        <v>480</v>
      </c>
      <c r="AN359" s="274" t="s">
        <v>421</v>
      </c>
      <c r="AO359" s="275" t="s">
        <v>421</v>
      </c>
      <c r="AP359" s="275" t="s">
        <v>417</v>
      </c>
      <c r="AQ359" s="276" t="s">
        <v>200</v>
      </c>
      <c r="AR359" s="265" t="s">
        <v>200</v>
      </c>
      <c r="AS359" s="253" t="s">
        <v>480</v>
      </c>
      <c r="AT359" s="253" t="s">
        <v>250</v>
      </c>
      <c r="AU359" s="253" t="s">
        <v>203</v>
      </c>
      <c r="AV359" s="242"/>
      <c r="AW359" s="281" t="s">
        <v>213</v>
      </c>
      <c r="AX359" s="282" t="s">
        <v>213</v>
      </c>
      <c r="AY359" s="283" t="s">
        <v>213</v>
      </c>
      <c r="AZ359" s="283" t="s">
        <v>213</v>
      </c>
      <c r="BA359" s="284" t="s">
        <v>213</v>
      </c>
    </row>
    <row r="360" spans="1:53" ht="93" customHeight="1" x14ac:dyDescent="0.3">
      <c r="A360" s="243">
        <v>354</v>
      </c>
      <c r="B360" s="246" t="s">
        <v>1843</v>
      </c>
      <c r="C360" s="326" t="s">
        <v>1844</v>
      </c>
      <c r="D360" s="246" t="s">
        <v>1867</v>
      </c>
      <c r="E360" s="254" t="s">
        <v>1868</v>
      </c>
      <c r="F360" s="244" t="s">
        <v>1861</v>
      </c>
      <c r="G360" s="244">
        <v>2023</v>
      </c>
      <c r="H360" s="244" t="s">
        <v>684</v>
      </c>
      <c r="I360" s="255" t="s">
        <v>1853</v>
      </c>
      <c r="J360" s="255" t="s">
        <v>1853</v>
      </c>
      <c r="K360" s="256" t="s">
        <v>1866</v>
      </c>
      <c r="L360" s="248" t="s">
        <v>1867</v>
      </c>
      <c r="M360" s="292" t="s">
        <v>169</v>
      </c>
      <c r="N360" s="261" t="s">
        <v>278</v>
      </c>
      <c r="O360" s="262">
        <v>1</v>
      </c>
      <c r="P360" s="261" t="s">
        <v>265</v>
      </c>
      <c r="Q360" s="262">
        <v>1</v>
      </c>
      <c r="R360" s="261" t="s">
        <v>265</v>
      </c>
      <c r="S360" s="262">
        <v>1</v>
      </c>
      <c r="T360" s="264">
        <v>1</v>
      </c>
      <c r="U360" s="263" t="s">
        <v>265</v>
      </c>
      <c r="V360" s="237" t="s">
        <v>480</v>
      </c>
      <c r="W360" s="250" t="s">
        <v>213</v>
      </c>
      <c r="X360" s="251" t="s">
        <v>213</v>
      </c>
      <c r="Y360" s="251" t="s">
        <v>213</v>
      </c>
      <c r="Z360" s="251" t="s">
        <v>213</v>
      </c>
      <c r="AA360" s="251" t="s">
        <v>213</v>
      </c>
      <c r="AB360" s="242" t="s">
        <v>200</v>
      </c>
      <c r="AC360" s="268" t="s">
        <v>194</v>
      </c>
      <c r="AD360" s="268" t="s">
        <v>229</v>
      </c>
      <c r="AE360" s="268" t="s">
        <v>215</v>
      </c>
      <c r="AF360" s="268" t="s">
        <v>197</v>
      </c>
      <c r="AG360" s="271">
        <v>36526</v>
      </c>
      <c r="AH360" s="268" t="s">
        <v>260</v>
      </c>
      <c r="AI360" s="268" t="s">
        <v>1848</v>
      </c>
      <c r="AJ360" s="268" t="s">
        <v>260</v>
      </c>
      <c r="AK360" s="268" t="s">
        <v>1848</v>
      </c>
      <c r="AL360" s="268" t="s">
        <v>257</v>
      </c>
      <c r="AM360" s="252" t="s">
        <v>480</v>
      </c>
      <c r="AN360" s="274" t="s">
        <v>421</v>
      </c>
      <c r="AO360" s="275" t="s">
        <v>421</v>
      </c>
      <c r="AP360" s="275" t="s">
        <v>417</v>
      </c>
      <c r="AQ360" s="276" t="s">
        <v>200</v>
      </c>
      <c r="AR360" s="265" t="s">
        <v>200</v>
      </c>
      <c r="AS360" s="253" t="s">
        <v>480</v>
      </c>
      <c r="AT360" s="253" t="s">
        <v>250</v>
      </c>
      <c r="AU360" s="253" t="s">
        <v>203</v>
      </c>
      <c r="AV360" s="242"/>
      <c r="AW360" s="281" t="s">
        <v>213</v>
      </c>
      <c r="AX360" s="282" t="s">
        <v>213</v>
      </c>
      <c r="AY360" s="283" t="s">
        <v>213</v>
      </c>
      <c r="AZ360" s="283" t="s">
        <v>213</v>
      </c>
      <c r="BA360" s="284" t="s">
        <v>213</v>
      </c>
    </row>
    <row r="361" spans="1:53" ht="93" customHeight="1" x14ac:dyDescent="0.3">
      <c r="A361" s="243">
        <v>355</v>
      </c>
      <c r="B361" s="246" t="s">
        <v>1843</v>
      </c>
      <c r="C361" s="326" t="s">
        <v>1844</v>
      </c>
      <c r="D361" s="246" t="s">
        <v>1869</v>
      </c>
      <c r="E361" s="245" t="s">
        <v>1870</v>
      </c>
      <c r="F361" s="244" t="s">
        <v>1861</v>
      </c>
      <c r="G361" s="244">
        <v>2023</v>
      </c>
      <c r="H361" s="244" t="s">
        <v>684</v>
      </c>
      <c r="I361" s="255" t="s">
        <v>1853</v>
      </c>
      <c r="J361" s="255" t="s">
        <v>1853</v>
      </c>
      <c r="K361" s="256" t="s">
        <v>1866</v>
      </c>
      <c r="L361" s="248" t="s">
        <v>1869</v>
      </c>
      <c r="M361" s="292" t="s">
        <v>169</v>
      </c>
      <c r="N361" s="261" t="s">
        <v>278</v>
      </c>
      <c r="O361" s="262">
        <v>1</v>
      </c>
      <c r="P361" s="261" t="s">
        <v>265</v>
      </c>
      <c r="Q361" s="262">
        <v>1</v>
      </c>
      <c r="R361" s="261" t="s">
        <v>265</v>
      </c>
      <c r="S361" s="262">
        <v>1</v>
      </c>
      <c r="T361" s="264">
        <v>1</v>
      </c>
      <c r="U361" s="263" t="s">
        <v>265</v>
      </c>
      <c r="V361" s="237" t="s">
        <v>480</v>
      </c>
      <c r="W361" s="250" t="s">
        <v>213</v>
      </c>
      <c r="X361" s="251" t="s">
        <v>213</v>
      </c>
      <c r="Y361" s="251" t="s">
        <v>213</v>
      </c>
      <c r="Z361" s="251" t="s">
        <v>213</v>
      </c>
      <c r="AA361" s="251" t="s">
        <v>213</v>
      </c>
      <c r="AB361" s="242" t="s">
        <v>200</v>
      </c>
      <c r="AC361" s="268" t="s">
        <v>194</v>
      </c>
      <c r="AD361" s="268" t="s">
        <v>229</v>
      </c>
      <c r="AE361" s="268" t="s">
        <v>215</v>
      </c>
      <c r="AF361" s="268" t="s">
        <v>197</v>
      </c>
      <c r="AG361" s="271">
        <v>36526</v>
      </c>
      <c r="AH361" s="268" t="s">
        <v>260</v>
      </c>
      <c r="AI361" s="268" t="s">
        <v>1848</v>
      </c>
      <c r="AJ361" s="268" t="s">
        <v>260</v>
      </c>
      <c r="AK361" s="268" t="s">
        <v>1848</v>
      </c>
      <c r="AL361" s="268" t="s">
        <v>257</v>
      </c>
      <c r="AM361" s="252" t="s">
        <v>480</v>
      </c>
      <c r="AN361" s="274" t="s">
        <v>421</v>
      </c>
      <c r="AO361" s="275" t="s">
        <v>421</v>
      </c>
      <c r="AP361" s="275" t="s">
        <v>417</v>
      </c>
      <c r="AQ361" s="276" t="s">
        <v>200</v>
      </c>
      <c r="AR361" s="265" t="s">
        <v>200</v>
      </c>
      <c r="AS361" s="253" t="s">
        <v>480</v>
      </c>
      <c r="AT361" s="253" t="s">
        <v>250</v>
      </c>
      <c r="AU361" s="253" t="s">
        <v>203</v>
      </c>
      <c r="AV361" s="242"/>
      <c r="AW361" s="281" t="s">
        <v>213</v>
      </c>
      <c r="AX361" s="282" t="s">
        <v>213</v>
      </c>
      <c r="AY361" s="283" t="s">
        <v>213</v>
      </c>
      <c r="AZ361" s="283" t="s">
        <v>213</v>
      </c>
      <c r="BA361" s="284" t="s">
        <v>213</v>
      </c>
    </row>
    <row r="362" spans="1:53" ht="93" customHeight="1" x14ac:dyDescent="0.3">
      <c r="A362" s="243">
        <v>356</v>
      </c>
      <c r="B362" s="246" t="s">
        <v>1843</v>
      </c>
      <c r="C362" s="326" t="s">
        <v>1844</v>
      </c>
      <c r="D362" s="246" t="s">
        <v>1871</v>
      </c>
      <c r="E362" s="245" t="s">
        <v>1872</v>
      </c>
      <c r="F362" s="244" t="s">
        <v>1861</v>
      </c>
      <c r="G362" s="244">
        <v>2023</v>
      </c>
      <c r="H362" s="244" t="s">
        <v>684</v>
      </c>
      <c r="I362" s="255" t="s">
        <v>1853</v>
      </c>
      <c r="J362" s="255" t="s">
        <v>1853</v>
      </c>
      <c r="K362" s="256" t="s">
        <v>1866</v>
      </c>
      <c r="L362" s="257" t="s">
        <v>1871</v>
      </c>
      <c r="M362" s="292" t="s">
        <v>169</v>
      </c>
      <c r="N362" s="261" t="s">
        <v>278</v>
      </c>
      <c r="O362" s="262">
        <v>1</v>
      </c>
      <c r="P362" s="261" t="s">
        <v>265</v>
      </c>
      <c r="Q362" s="262">
        <v>1</v>
      </c>
      <c r="R362" s="261" t="s">
        <v>265</v>
      </c>
      <c r="S362" s="262">
        <v>1</v>
      </c>
      <c r="T362" s="264">
        <v>1</v>
      </c>
      <c r="U362" s="263" t="s">
        <v>265</v>
      </c>
      <c r="V362" s="237" t="s">
        <v>480</v>
      </c>
      <c r="W362" s="250" t="s">
        <v>213</v>
      </c>
      <c r="X362" s="251" t="s">
        <v>213</v>
      </c>
      <c r="Y362" s="251" t="s">
        <v>213</v>
      </c>
      <c r="Z362" s="251" t="s">
        <v>213</v>
      </c>
      <c r="AA362" s="251" t="s">
        <v>213</v>
      </c>
      <c r="AB362" s="242" t="s">
        <v>200</v>
      </c>
      <c r="AC362" s="268" t="s">
        <v>194</v>
      </c>
      <c r="AD362" s="268" t="s">
        <v>229</v>
      </c>
      <c r="AE362" s="268" t="s">
        <v>215</v>
      </c>
      <c r="AF362" s="268" t="s">
        <v>197</v>
      </c>
      <c r="AG362" s="271">
        <v>36526</v>
      </c>
      <c r="AH362" s="268" t="s">
        <v>260</v>
      </c>
      <c r="AI362" s="268" t="s">
        <v>1848</v>
      </c>
      <c r="AJ362" s="268" t="s">
        <v>260</v>
      </c>
      <c r="AK362" s="268" t="s">
        <v>1848</v>
      </c>
      <c r="AL362" s="268" t="s">
        <v>257</v>
      </c>
      <c r="AM362" s="252" t="s">
        <v>480</v>
      </c>
      <c r="AN362" s="274" t="s">
        <v>421</v>
      </c>
      <c r="AO362" s="275" t="s">
        <v>421</v>
      </c>
      <c r="AP362" s="275" t="s">
        <v>417</v>
      </c>
      <c r="AQ362" s="276" t="s">
        <v>200</v>
      </c>
      <c r="AR362" s="265" t="s">
        <v>200</v>
      </c>
      <c r="AS362" s="253" t="s">
        <v>480</v>
      </c>
      <c r="AT362" s="253" t="s">
        <v>250</v>
      </c>
      <c r="AU362" s="253" t="s">
        <v>203</v>
      </c>
      <c r="AV362" s="242"/>
      <c r="AW362" s="281" t="s">
        <v>213</v>
      </c>
      <c r="AX362" s="282" t="s">
        <v>213</v>
      </c>
      <c r="AY362" s="283" t="s">
        <v>213</v>
      </c>
      <c r="AZ362" s="283" t="s">
        <v>213</v>
      </c>
      <c r="BA362" s="284" t="s">
        <v>213</v>
      </c>
    </row>
    <row r="363" spans="1:53" ht="93" customHeight="1" x14ac:dyDescent="0.3">
      <c r="A363" s="243">
        <v>357</v>
      </c>
      <c r="B363" s="246" t="s">
        <v>1843</v>
      </c>
      <c r="C363" s="326" t="s">
        <v>1844</v>
      </c>
      <c r="D363" s="246" t="s">
        <v>1873</v>
      </c>
      <c r="E363" s="254" t="s">
        <v>1874</v>
      </c>
      <c r="F363" s="244" t="s">
        <v>1861</v>
      </c>
      <c r="G363" s="244">
        <v>2023</v>
      </c>
      <c r="H363" s="244" t="s">
        <v>684</v>
      </c>
      <c r="I363" s="255" t="s">
        <v>1853</v>
      </c>
      <c r="J363" s="255" t="s">
        <v>1853</v>
      </c>
      <c r="K363" s="256" t="s">
        <v>1866</v>
      </c>
      <c r="L363" s="257" t="s">
        <v>1873</v>
      </c>
      <c r="M363" s="292" t="s">
        <v>169</v>
      </c>
      <c r="N363" s="261" t="s">
        <v>278</v>
      </c>
      <c r="O363" s="262">
        <v>1</v>
      </c>
      <c r="P363" s="261" t="s">
        <v>265</v>
      </c>
      <c r="Q363" s="262">
        <v>1</v>
      </c>
      <c r="R363" s="261" t="s">
        <v>265</v>
      </c>
      <c r="S363" s="262">
        <v>1</v>
      </c>
      <c r="T363" s="264">
        <v>1</v>
      </c>
      <c r="U363" s="263" t="s">
        <v>265</v>
      </c>
      <c r="V363" s="237" t="s">
        <v>480</v>
      </c>
      <c r="W363" s="250" t="s">
        <v>213</v>
      </c>
      <c r="X363" s="251" t="s">
        <v>213</v>
      </c>
      <c r="Y363" s="251" t="s">
        <v>213</v>
      </c>
      <c r="Z363" s="251" t="s">
        <v>213</v>
      </c>
      <c r="AA363" s="251" t="s">
        <v>213</v>
      </c>
      <c r="AB363" s="242" t="s">
        <v>200</v>
      </c>
      <c r="AC363" s="268" t="s">
        <v>194</v>
      </c>
      <c r="AD363" s="268" t="s">
        <v>229</v>
      </c>
      <c r="AE363" s="268" t="s">
        <v>215</v>
      </c>
      <c r="AF363" s="268" t="s">
        <v>197</v>
      </c>
      <c r="AG363" s="271">
        <v>36526</v>
      </c>
      <c r="AH363" s="268" t="s">
        <v>260</v>
      </c>
      <c r="AI363" s="268" t="s">
        <v>1848</v>
      </c>
      <c r="AJ363" s="268" t="s">
        <v>260</v>
      </c>
      <c r="AK363" s="268" t="s">
        <v>1848</v>
      </c>
      <c r="AL363" s="268" t="s">
        <v>257</v>
      </c>
      <c r="AM363" s="252" t="s">
        <v>480</v>
      </c>
      <c r="AN363" s="274" t="s">
        <v>421</v>
      </c>
      <c r="AO363" s="275" t="s">
        <v>421</v>
      </c>
      <c r="AP363" s="275" t="s">
        <v>417</v>
      </c>
      <c r="AQ363" s="276" t="s">
        <v>200</v>
      </c>
      <c r="AR363" s="265" t="s">
        <v>200</v>
      </c>
      <c r="AS363" s="253" t="s">
        <v>480</v>
      </c>
      <c r="AT363" s="253" t="s">
        <v>250</v>
      </c>
      <c r="AU363" s="253" t="s">
        <v>203</v>
      </c>
      <c r="AV363" s="242"/>
      <c r="AW363" s="281" t="s">
        <v>213</v>
      </c>
      <c r="AX363" s="282" t="s">
        <v>213</v>
      </c>
      <c r="AY363" s="283" t="s">
        <v>213</v>
      </c>
      <c r="AZ363" s="283" t="s">
        <v>213</v>
      </c>
      <c r="BA363" s="284" t="s">
        <v>213</v>
      </c>
    </row>
    <row r="364" spans="1:53" ht="93" customHeight="1" x14ac:dyDescent="0.3">
      <c r="A364" s="243">
        <v>358</v>
      </c>
      <c r="B364" s="246" t="s">
        <v>1843</v>
      </c>
      <c r="C364" s="244" t="s">
        <v>1844</v>
      </c>
      <c r="D364" s="246" t="s">
        <v>1875</v>
      </c>
      <c r="E364" s="254" t="s">
        <v>1876</v>
      </c>
      <c r="F364" s="244" t="s">
        <v>1861</v>
      </c>
      <c r="G364" s="244">
        <v>2023</v>
      </c>
      <c r="H364" s="244" t="s">
        <v>684</v>
      </c>
      <c r="I364" s="255" t="s">
        <v>1853</v>
      </c>
      <c r="J364" s="255" t="s">
        <v>1853</v>
      </c>
      <c r="K364" s="256" t="s">
        <v>1866</v>
      </c>
      <c r="L364" s="257" t="s">
        <v>1875</v>
      </c>
      <c r="M364" s="292" t="s">
        <v>169</v>
      </c>
      <c r="N364" s="261" t="s">
        <v>278</v>
      </c>
      <c r="O364" s="262">
        <v>1</v>
      </c>
      <c r="P364" s="261" t="s">
        <v>265</v>
      </c>
      <c r="Q364" s="262">
        <v>1</v>
      </c>
      <c r="R364" s="261" t="s">
        <v>265</v>
      </c>
      <c r="S364" s="262">
        <v>1</v>
      </c>
      <c r="T364" s="264">
        <v>1</v>
      </c>
      <c r="U364" s="263" t="s">
        <v>265</v>
      </c>
      <c r="V364" s="237" t="s">
        <v>480</v>
      </c>
      <c r="W364" s="250" t="s">
        <v>213</v>
      </c>
      <c r="X364" s="251" t="s">
        <v>213</v>
      </c>
      <c r="Y364" s="251" t="s">
        <v>213</v>
      </c>
      <c r="Z364" s="251" t="s">
        <v>213</v>
      </c>
      <c r="AA364" s="251" t="s">
        <v>213</v>
      </c>
      <c r="AB364" s="242" t="s">
        <v>200</v>
      </c>
      <c r="AC364" s="268" t="s">
        <v>194</v>
      </c>
      <c r="AD364" s="268" t="s">
        <v>229</v>
      </c>
      <c r="AE364" s="268" t="s">
        <v>215</v>
      </c>
      <c r="AF364" s="268" t="s">
        <v>197</v>
      </c>
      <c r="AG364" s="271">
        <v>36526</v>
      </c>
      <c r="AH364" s="268" t="s">
        <v>260</v>
      </c>
      <c r="AI364" s="268" t="s">
        <v>1848</v>
      </c>
      <c r="AJ364" s="268" t="s">
        <v>260</v>
      </c>
      <c r="AK364" s="268" t="s">
        <v>1848</v>
      </c>
      <c r="AL364" s="268" t="s">
        <v>257</v>
      </c>
      <c r="AM364" s="252" t="s">
        <v>480</v>
      </c>
      <c r="AN364" s="274" t="s">
        <v>421</v>
      </c>
      <c r="AO364" s="275" t="s">
        <v>421</v>
      </c>
      <c r="AP364" s="275" t="s">
        <v>417</v>
      </c>
      <c r="AQ364" s="276" t="s">
        <v>200</v>
      </c>
      <c r="AR364" s="265" t="s">
        <v>200</v>
      </c>
      <c r="AS364" s="253" t="s">
        <v>480</v>
      </c>
      <c r="AT364" s="253" t="s">
        <v>250</v>
      </c>
      <c r="AU364" s="253" t="s">
        <v>203</v>
      </c>
      <c r="AV364" s="242"/>
      <c r="AW364" s="281" t="s">
        <v>213</v>
      </c>
      <c r="AX364" s="282" t="s">
        <v>213</v>
      </c>
      <c r="AY364" s="283" t="s">
        <v>213</v>
      </c>
      <c r="AZ364" s="283" t="s">
        <v>213</v>
      </c>
      <c r="BA364" s="284" t="s">
        <v>213</v>
      </c>
    </row>
    <row r="365" spans="1:53" ht="93" customHeight="1" x14ac:dyDescent="0.3">
      <c r="A365" s="243">
        <v>359</v>
      </c>
      <c r="B365" s="246" t="s">
        <v>1843</v>
      </c>
      <c r="C365" s="244" t="s">
        <v>1844</v>
      </c>
      <c r="D365" s="246" t="s">
        <v>1877</v>
      </c>
      <c r="E365" s="254" t="s">
        <v>1878</v>
      </c>
      <c r="F365" s="244" t="s">
        <v>1861</v>
      </c>
      <c r="G365" s="244">
        <v>2023</v>
      </c>
      <c r="H365" s="244" t="s">
        <v>684</v>
      </c>
      <c r="I365" s="255" t="s">
        <v>1853</v>
      </c>
      <c r="J365" s="255" t="s">
        <v>1853</v>
      </c>
      <c r="K365" s="256" t="s">
        <v>1866</v>
      </c>
      <c r="L365" s="257" t="s">
        <v>1877</v>
      </c>
      <c r="M365" s="292" t="s">
        <v>169</v>
      </c>
      <c r="N365" s="261" t="s">
        <v>278</v>
      </c>
      <c r="O365" s="262">
        <v>1</v>
      </c>
      <c r="P365" s="261" t="s">
        <v>265</v>
      </c>
      <c r="Q365" s="262">
        <v>1</v>
      </c>
      <c r="R365" s="261" t="s">
        <v>265</v>
      </c>
      <c r="S365" s="262">
        <v>1</v>
      </c>
      <c r="T365" s="264">
        <v>1</v>
      </c>
      <c r="U365" s="263" t="s">
        <v>265</v>
      </c>
      <c r="V365" s="237" t="s">
        <v>480</v>
      </c>
      <c r="W365" s="250" t="s">
        <v>213</v>
      </c>
      <c r="X365" s="251" t="s">
        <v>213</v>
      </c>
      <c r="Y365" s="251" t="s">
        <v>213</v>
      </c>
      <c r="Z365" s="251" t="s">
        <v>213</v>
      </c>
      <c r="AA365" s="251" t="s">
        <v>213</v>
      </c>
      <c r="AB365" s="242" t="s">
        <v>200</v>
      </c>
      <c r="AC365" s="268" t="s">
        <v>194</v>
      </c>
      <c r="AD365" s="268" t="s">
        <v>229</v>
      </c>
      <c r="AE365" s="268" t="s">
        <v>215</v>
      </c>
      <c r="AF365" s="268" t="s">
        <v>197</v>
      </c>
      <c r="AG365" s="271">
        <v>40179</v>
      </c>
      <c r="AH365" s="268" t="s">
        <v>260</v>
      </c>
      <c r="AI365" s="268" t="s">
        <v>1848</v>
      </c>
      <c r="AJ365" s="268" t="s">
        <v>260</v>
      </c>
      <c r="AK365" s="268" t="s">
        <v>1848</v>
      </c>
      <c r="AL365" s="268" t="s">
        <v>257</v>
      </c>
      <c r="AM365" s="252" t="s">
        <v>480</v>
      </c>
      <c r="AN365" s="274" t="s">
        <v>421</v>
      </c>
      <c r="AO365" s="275" t="s">
        <v>421</v>
      </c>
      <c r="AP365" s="275" t="s">
        <v>417</v>
      </c>
      <c r="AQ365" s="276" t="s">
        <v>200</v>
      </c>
      <c r="AR365" s="265" t="s">
        <v>200</v>
      </c>
      <c r="AS365" s="253" t="s">
        <v>480</v>
      </c>
      <c r="AT365" s="253" t="s">
        <v>250</v>
      </c>
      <c r="AU365" s="253" t="s">
        <v>203</v>
      </c>
      <c r="AV365" s="242"/>
      <c r="AW365" s="281" t="s">
        <v>213</v>
      </c>
      <c r="AX365" s="282" t="s">
        <v>213</v>
      </c>
      <c r="AY365" s="283" t="s">
        <v>213</v>
      </c>
      <c r="AZ365" s="283" t="s">
        <v>213</v>
      </c>
      <c r="BA365" s="284" t="s">
        <v>213</v>
      </c>
    </row>
    <row r="366" spans="1:53" ht="93" customHeight="1" x14ac:dyDescent="0.3">
      <c r="A366" s="243">
        <v>360</v>
      </c>
      <c r="B366" s="246" t="s">
        <v>1843</v>
      </c>
      <c r="C366" s="244" t="s">
        <v>1844</v>
      </c>
      <c r="D366" s="246" t="s">
        <v>1879</v>
      </c>
      <c r="E366" s="245" t="s">
        <v>1880</v>
      </c>
      <c r="F366" s="244" t="s">
        <v>1861</v>
      </c>
      <c r="G366" s="244">
        <v>2023</v>
      </c>
      <c r="H366" s="244" t="s">
        <v>684</v>
      </c>
      <c r="I366" s="255" t="s">
        <v>1853</v>
      </c>
      <c r="J366" s="255" t="s">
        <v>1853</v>
      </c>
      <c r="K366" s="256" t="s">
        <v>1866</v>
      </c>
      <c r="L366" s="257" t="s">
        <v>1879</v>
      </c>
      <c r="M366" s="292" t="s">
        <v>169</v>
      </c>
      <c r="N366" s="261" t="s">
        <v>278</v>
      </c>
      <c r="O366" s="262">
        <v>1</v>
      </c>
      <c r="P366" s="261" t="s">
        <v>265</v>
      </c>
      <c r="Q366" s="262">
        <v>1</v>
      </c>
      <c r="R366" s="261" t="s">
        <v>265</v>
      </c>
      <c r="S366" s="262">
        <v>1</v>
      </c>
      <c r="T366" s="264">
        <v>1</v>
      </c>
      <c r="U366" s="263" t="s">
        <v>265</v>
      </c>
      <c r="V366" s="237" t="s">
        <v>480</v>
      </c>
      <c r="W366" s="250" t="s">
        <v>213</v>
      </c>
      <c r="X366" s="251" t="s">
        <v>213</v>
      </c>
      <c r="Y366" s="251" t="s">
        <v>213</v>
      </c>
      <c r="Z366" s="251" t="s">
        <v>213</v>
      </c>
      <c r="AA366" s="251" t="s">
        <v>213</v>
      </c>
      <c r="AB366" s="242" t="s">
        <v>200</v>
      </c>
      <c r="AC366" s="268" t="s">
        <v>194</v>
      </c>
      <c r="AD366" s="268" t="s">
        <v>229</v>
      </c>
      <c r="AE366" s="268" t="s">
        <v>215</v>
      </c>
      <c r="AF366" s="268" t="s">
        <v>197</v>
      </c>
      <c r="AG366" s="271">
        <v>36526</v>
      </c>
      <c r="AH366" s="268" t="s">
        <v>260</v>
      </c>
      <c r="AI366" s="268" t="s">
        <v>1848</v>
      </c>
      <c r="AJ366" s="268" t="s">
        <v>260</v>
      </c>
      <c r="AK366" s="268" t="s">
        <v>1848</v>
      </c>
      <c r="AL366" s="268" t="s">
        <v>257</v>
      </c>
      <c r="AM366" s="252" t="s">
        <v>480</v>
      </c>
      <c r="AN366" s="274" t="s">
        <v>421</v>
      </c>
      <c r="AO366" s="275" t="s">
        <v>421</v>
      </c>
      <c r="AP366" s="275" t="s">
        <v>417</v>
      </c>
      <c r="AQ366" s="276" t="s">
        <v>200</v>
      </c>
      <c r="AR366" s="265" t="s">
        <v>200</v>
      </c>
      <c r="AS366" s="253" t="s">
        <v>480</v>
      </c>
      <c r="AT366" s="253" t="s">
        <v>250</v>
      </c>
      <c r="AU366" s="253" t="s">
        <v>203</v>
      </c>
      <c r="AV366" s="242"/>
      <c r="AW366" s="281" t="s">
        <v>213</v>
      </c>
      <c r="AX366" s="282" t="s">
        <v>213</v>
      </c>
      <c r="AY366" s="283" t="s">
        <v>213</v>
      </c>
      <c r="AZ366" s="283" t="s">
        <v>213</v>
      </c>
      <c r="BA366" s="284" t="s">
        <v>213</v>
      </c>
    </row>
    <row r="367" spans="1:53" ht="93" customHeight="1" x14ac:dyDescent="0.3">
      <c r="A367" s="243">
        <v>361</v>
      </c>
      <c r="B367" s="244" t="s">
        <v>1843</v>
      </c>
      <c r="C367" s="326" t="s">
        <v>1849</v>
      </c>
      <c r="D367" s="244" t="s">
        <v>1881</v>
      </c>
      <c r="E367" s="245" t="s">
        <v>1882</v>
      </c>
      <c r="F367" s="244" t="s">
        <v>1852</v>
      </c>
      <c r="G367" s="244">
        <v>2023</v>
      </c>
      <c r="H367" s="244" t="s">
        <v>684</v>
      </c>
      <c r="I367" s="255" t="s">
        <v>1853</v>
      </c>
      <c r="J367" s="255" t="s">
        <v>1853</v>
      </c>
      <c r="K367" s="256" t="s">
        <v>1881</v>
      </c>
      <c r="L367" s="257" t="s">
        <v>480</v>
      </c>
      <c r="M367" s="260" t="s">
        <v>169</v>
      </c>
      <c r="N367" s="261" t="s">
        <v>278</v>
      </c>
      <c r="O367" s="262">
        <v>1</v>
      </c>
      <c r="P367" s="261" t="s">
        <v>265</v>
      </c>
      <c r="Q367" s="262">
        <v>1</v>
      </c>
      <c r="R367" s="261" t="s">
        <v>265</v>
      </c>
      <c r="S367" s="262">
        <v>1</v>
      </c>
      <c r="T367" s="264">
        <v>1</v>
      </c>
      <c r="U367" s="263" t="s">
        <v>265</v>
      </c>
      <c r="V367" s="237" t="s">
        <v>480</v>
      </c>
      <c r="W367" s="250" t="s">
        <v>213</v>
      </c>
      <c r="X367" s="251" t="s">
        <v>213</v>
      </c>
      <c r="Y367" s="251" t="s">
        <v>213</v>
      </c>
      <c r="Z367" s="251" t="s">
        <v>213</v>
      </c>
      <c r="AA367" s="251" t="s">
        <v>213</v>
      </c>
      <c r="AB367" s="242" t="s">
        <v>200</v>
      </c>
      <c r="AC367" s="268" t="s">
        <v>194</v>
      </c>
      <c r="AD367" s="268" t="s">
        <v>229</v>
      </c>
      <c r="AE367" s="268" t="s">
        <v>215</v>
      </c>
      <c r="AF367" s="268" t="s">
        <v>197</v>
      </c>
      <c r="AG367" s="271">
        <v>36526</v>
      </c>
      <c r="AH367" s="268" t="s">
        <v>260</v>
      </c>
      <c r="AI367" s="268" t="s">
        <v>1848</v>
      </c>
      <c r="AJ367" s="268" t="s">
        <v>260</v>
      </c>
      <c r="AK367" s="268" t="s">
        <v>1848</v>
      </c>
      <c r="AL367" s="268" t="s">
        <v>257</v>
      </c>
      <c r="AM367" s="252" t="s">
        <v>480</v>
      </c>
      <c r="AN367" s="274" t="s">
        <v>421</v>
      </c>
      <c r="AO367" s="275" t="s">
        <v>421</v>
      </c>
      <c r="AP367" s="275" t="s">
        <v>417</v>
      </c>
      <c r="AQ367" s="276" t="s">
        <v>200</v>
      </c>
      <c r="AR367" s="265" t="s">
        <v>200</v>
      </c>
      <c r="AS367" s="253" t="s">
        <v>480</v>
      </c>
      <c r="AT367" s="253" t="s">
        <v>250</v>
      </c>
      <c r="AU367" s="253" t="s">
        <v>203</v>
      </c>
      <c r="AV367" s="242"/>
      <c r="AW367" s="281" t="s">
        <v>213</v>
      </c>
      <c r="AX367" s="282" t="s">
        <v>213</v>
      </c>
      <c r="AY367" s="283" t="s">
        <v>213</v>
      </c>
      <c r="AZ367" s="283" t="s">
        <v>213</v>
      </c>
      <c r="BA367" s="284" t="s">
        <v>213</v>
      </c>
    </row>
    <row r="368" spans="1:53" ht="93" customHeight="1" x14ac:dyDescent="0.3">
      <c r="A368" s="243">
        <v>362</v>
      </c>
      <c r="B368" s="244" t="s">
        <v>1843</v>
      </c>
      <c r="C368" s="326" t="s">
        <v>1849</v>
      </c>
      <c r="D368" s="246" t="s">
        <v>1883</v>
      </c>
      <c r="E368" s="254" t="s">
        <v>1884</v>
      </c>
      <c r="F368" s="244" t="s">
        <v>1852</v>
      </c>
      <c r="G368" s="244">
        <v>2023</v>
      </c>
      <c r="H368" s="244" t="s">
        <v>684</v>
      </c>
      <c r="I368" s="255" t="s">
        <v>1853</v>
      </c>
      <c r="J368" s="255" t="s">
        <v>1853</v>
      </c>
      <c r="K368" s="256" t="s">
        <v>1883</v>
      </c>
      <c r="L368" s="257" t="s">
        <v>480</v>
      </c>
      <c r="M368" s="260" t="s">
        <v>169</v>
      </c>
      <c r="N368" s="261" t="s">
        <v>278</v>
      </c>
      <c r="O368" s="262">
        <v>1</v>
      </c>
      <c r="P368" s="261" t="s">
        <v>265</v>
      </c>
      <c r="Q368" s="262">
        <v>1</v>
      </c>
      <c r="R368" s="261" t="s">
        <v>265</v>
      </c>
      <c r="S368" s="262">
        <v>1</v>
      </c>
      <c r="T368" s="264">
        <v>1</v>
      </c>
      <c r="U368" s="263" t="s">
        <v>265</v>
      </c>
      <c r="V368" s="237" t="s">
        <v>480</v>
      </c>
      <c r="W368" s="250" t="s">
        <v>213</v>
      </c>
      <c r="X368" s="251" t="s">
        <v>213</v>
      </c>
      <c r="Y368" s="251" t="s">
        <v>213</v>
      </c>
      <c r="Z368" s="251" t="s">
        <v>213</v>
      </c>
      <c r="AA368" s="251" t="s">
        <v>213</v>
      </c>
      <c r="AB368" s="242" t="s">
        <v>200</v>
      </c>
      <c r="AC368" s="268" t="s">
        <v>194</v>
      </c>
      <c r="AD368" s="268" t="s">
        <v>229</v>
      </c>
      <c r="AE368" s="268" t="s">
        <v>215</v>
      </c>
      <c r="AF368" s="268" t="s">
        <v>197</v>
      </c>
      <c r="AG368" s="271">
        <v>36526</v>
      </c>
      <c r="AH368" s="268" t="s">
        <v>260</v>
      </c>
      <c r="AI368" s="268" t="s">
        <v>1848</v>
      </c>
      <c r="AJ368" s="268" t="s">
        <v>260</v>
      </c>
      <c r="AK368" s="268" t="s">
        <v>1848</v>
      </c>
      <c r="AL368" s="268" t="s">
        <v>257</v>
      </c>
      <c r="AM368" s="252" t="s">
        <v>480</v>
      </c>
      <c r="AN368" s="274" t="s">
        <v>421</v>
      </c>
      <c r="AO368" s="275" t="s">
        <v>421</v>
      </c>
      <c r="AP368" s="275" t="s">
        <v>417</v>
      </c>
      <c r="AQ368" s="276" t="s">
        <v>200</v>
      </c>
      <c r="AR368" s="265" t="s">
        <v>200</v>
      </c>
      <c r="AS368" s="253" t="s">
        <v>480</v>
      </c>
      <c r="AT368" s="253" t="s">
        <v>250</v>
      </c>
      <c r="AU368" s="253" t="s">
        <v>203</v>
      </c>
      <c r="AV368" s="242"/>
      <c r="AW368" s="281" t="s">
        <v>213</v>
      </c>
      <c r="AX368" s="282" t="s">
        <v>213</v>
      </c>
      <c r="AY368" s="283" t="s">
        <v>213</v>
      </c>
      <c r="AZ368" s="283" t="s">
        <v>213</v>
      </c>
      <c r="BA368" s="284" t="s">
        <v>213</v>
      </c>
    </row>
    <row r="369" spans="1:53" ht="93" customHeight="1" x14ac:dyDescent="0.3">
      <c r="A369" s="243">
        <v>363</v>
      </c>
      <c r="B369" s="244" t="s">
        <v>1843</v>
      </c>
      <c r="C369" s="244" t="s">
        <v>1844</v>
      </c>
      <c r="D369" s="246" t="s">
        <v>1885</v>
      </c>
      <c r="E369" s="254" t="s">
        <v>1886</v>
      </c>
      <c r="F369" s="244" t="s">
        <v>1861</v>
      </c>
      <c r="G369" s="244">
        <v>2023</v>
      </c>
      <c r="H369" s="244" t="s">
        <v>684</v>
      </c>
      <c r="I369" s="255" t="s">
        <v>1853</v>
      </c>
      <c r="J369" s="255" t="s">
        <v>1853</v>
      </c>
      <c r="K369" s="256" t="s">
        <v>535</v>
      </c>
      <c r="L369" s="257" t="s">
        <v>1885</v>
      </c>
      <c r="M369" s="260" t="s">
        <v>169</v>
      </c>
      <c r="N369" s="261" t="s">
        <v>278</v>
      </c>
      <c r="O369" s="262">
        <v>1</v>
      </c>
      <c r="P369" s="261" t="s">
        <v>265</v>
      </c>
      <c r="Q369" s="262">
        <v>1</v>
      </c>
      <c r="R369" s="261" t="s">
        <v>265</v>
      </c>
      <c r="S369" s="262">
        <v>1</v>
      </c>
      <c r="T369" s="264">
        <v>1</v>
      </c>
      <c r="U369" s="263" t="s">
        <v>265</v>
      </c>
      <c r="V369" s="237" t="s">
        <v>480</v>
      </c>
      <c r="W369" s="250" t="s">
        <v>213</v>
      </c>
      <c r="X369" s="251" t="s">
        <v>213</v>
      </c>
      <c r="Y369" s="251" t="s">
        <v>213</v>
      </c>
      <c r="Z369" s="251" t="s">
        <v>213</v>
      </c>
      <c r="AA369" s="251" t="s">
        <v>213</v>
      </c>
      <c r="AB369" s="242" t="s">
        <v>200</v>
      </c>
      <c r="AC369" s="268" t="s">
        <v>194</v>
      </c>
      <c r="AD369" s="268" t="s">
        <v>229</v>
      </c>
      <c r="AE369" s="268" t="s">
        <v>215</v>
      </c>
      <c r="AF369" s="268" t="s">
        <v>197</v>
      </c>
      <c r="AG369" s="271">
        <v>36526</v>
      </c>
      <c r="AH369" s="268" t="s">
        <v>260</v>
      </c>
      <c r="AI369" s="268" t="s">
        <v>1848</v>
      </c>
      <c r="AJ369" s="268" t="s">
        <v>260</v>
      </c>
      <c r="AK369" s="268" t="s">
        <v>1848</v>
      </c>
      <c r="AL369" s="268" t="s">
        <v>257</v>
      </c>
      <c r="AM369" s="252" t="s">
        <v>480</v>
      </c>
      <c r="AN369" s="274" t="s">
        <v>421</v>
      </c>
      <c r="AO369" s="275" t="s">
        <v>421</v>
      </c>
      <c r="AP369" s="275" t="s">
        <v>417</v>
      </c>
      <c r="AQ369" s="276" t="s">
        <v>200</v>
      </c>
      <c r="AR369" s="265" t="s">
        <v>200</v>
      </c>
      <c r="AS369" s="253" t="s">
        <v>480</v>
      </c>
      <c r="AT369" s="253" t="s">
        <v>250</v>
      </c>
      <c r="AU369" s="253" t="s">
        <v>203</v>
      </c>
      <c r="AV369" s="242"/>
      <c r="AW369" s="281" t="s">
        <v>213</v>
      </c>
      <c r="AX369" s="282" t="s">
        <v>213</v>
      </c>
      <c r="AY369" s="283" t="s">
        <v>213</v>
      </c>
      <c r="AZ369" s="283" t="s">
        <v>213</v>
      </c>
      <c r="BA369" s="284" t="s">
        <v>213</v>
      </c>
    </row>
    <row r="370" spans="1:53" ht="93" customHeight="1" x14ac:dyDescent="0.3">
      <c r="A370" s="243">
        <v>364</v>
      </c>
      <c r="B370" s="244" t="s">
        <v>1843</v>
      </c>
      <c r="C370" s="244" t="s">
        <v>1844</v>
      </c>
      <c r="D370" s="246" t="s">
        <v>1887</v>
      </c>
      <c r="E370" s="254" t="s">
        <v>1888</v>
      </c>
      <c r="F370" s="244" t="s">
        <v>1861</v>
      </c>
      <c r="G370" s="244">
        <v>2023</v>
      </c>
      <c r="H370" s="244" t="s">
        <v>684</v>
      </c>
      <c r="I370" s="255" t="s">
        <v>1853</v>
      </c>
      <c r="J370" s="255" t="s">
        <v>1853</v>
      </c>
      <c r="K370" s="256" t="s">
        <v>535</v>
      </c>
      <c r="L370" s="257" t="s">
        <v>1887</v>
      </c>
      <c r="M370" s="260" t="s">
        <v>169</v>
      </c>
      <c r="N370" s="261" t="s">
        <v>278</v>
      </c>
      <c r="O370" s="262">
        <v>1</v>
      </c>
      <c r="P370" s="261" t="s">
        <v>265</v>
      </c>
      <c r="Q370" s="262">
        <v>1</v>
      </c>
      <c r="R370" s="261" t="s">
        <v>265</v>
      </c>
      <c r="S370" s="262">
        <v>1</v>
      </c>
      <c r="T370" s="264">
        <v>1</v>
      </c>
      <c r="U370" s="263" t="s">
        <v>265</v>
      </c>
      <c r="V370" s="237" t="s">
        <v>480</v>
      </c>
      <c r="W370" s="250" t="s">
        <v>213</v>
      </c>
      <c r="X370" s="251" t="s">
        <v>213</v>
      </c>
      <c r="Y370" s="251" t="s">
        <v>213</v>
      </c>
      <c r="Z370" s="251" t="s">
        <v>213</v>
      </c>
      <c r="AA370" s="251" t="s">
        <v>213</v>
      </c>
      <c r="AB370" s="242" t="s">
        <v>200</v>
      </c>
      <c r="AC370" s="268" t="s">
        <v>194</v>
      </c>
      <c r="AD370" s="268" t="s">
        <v>229</v>
      </c>
      <c r="AE370" s="268" t="s">
        <v>215</v>
      </c>
      <c r="AF370" s="268" t="s">
        <v>197</v>
      </c>
      <c r="AG370" s="271">
        <v>36526</v>
      </c>
      <c r="AH370" s="268" t="s">
        <v>260</v>
      </c>
      <c r="AI370" s="268" t="s">
        <v>1848</v>
      </c>
      <c r="AJ370" s="268" t="s">
        <v>260</v>
      </c>
      <c r="AK370" s="268" t="s">
        <v>1848</v>
      </c>
      <c r="AL370" s="268" t="s">
        <v>257</v>
      </c>
      <c r="AM370" s="252" t="s">
        <v>480</v>
      </c>
      <c r="AN370" s="274" t="s">
        <v>421</v>
      </c>
      <c r="AO370" s="275" t="s">
        <v>421</v>
      </c>
      <c r="AP370" s="275" t="s">
        <v>417</v>
      </c>
      <c r="AQ370" s="276" t="s">
        <v>200</v>
      </c>
      <c r="AR370" s="265" t="s">
        <v>200</v>
      </c>
      <c r="AS370" s="253" t="s">
        <v>480</v>
      </c>
      <c r="AT370" s="253" t="s">
        <v>250</v>
      </c>
      <c r="AU370" s="253" t="s">
        <v>203</v>
      </c>
      <c r="AV370" s="242"/>
      <c r="AW370" s="281" t="s">
        <v>213</v>
      </c>
      <c r="AX370" s="282" t="s">
        <v>213</v>
      </c>
      <c r="AY370" s="283" t="s">
        <v>213</v>
      </c>
      <c r="AZ370" s="283" t="s">
        <v>213</v>
      </c>
      <c r="BA370" s="284" t="s">
        <v>213</v>
      </c>
    </row>
    <row r="371" spans="1:53" ht="93" customHeight="1" x14ac:dyDescent="0.3">
      <c r="A371" s="243">
        <v>365</v>
      </c>
      <c r="B371" s="244" t="s">
        <v>1843</v>
      </c>
      <c r="C371" s="244" t="s">
        <v>1844</v>
      </c>
      <c r="D371" s="244" t="s">
        <v>1889</v>
      </c>
      <c r="E371" s="245" t="s">
        <v>1890</v>
      </c>
      <c r="F371" s="244" t="s">
        <v>1861</v>
      </c>
      <c r="G371" s="244">
        <v>2023</v>
      </c>
      <c r="H371" s="244" t="s">
        <v>684</v>
      </c>
      <c r="I371" s="255" t="s">
        <v>1853</v>
      </c>
      <c r="J371" s="255" t="s">
        <v>1853</v>
      </c>
      <c r="K371" s="256" t="s">
        <v>535</v>
      </c>
      <c r="L371" s="257" t="s">
        <v>1889</v>
      </c>
      <c r="M371" s="260" t="s">
        <v>169</v>
      </c>
      <c r="N371" s="261" t="s">
        <v>278</v>
      </c>
      <c r="O371" s="262">
        <v>1</v>
      </c>
      <c r="P371" s="261" t="s">
        <v>265</v>
      </c>
      <c r="Q371" s="262">
        <v>1</v>
      </c>
      <c r="R371" s="261" t="s">
        <v>265</v>
      </c>
      <c r="S371" s="262">
        <v>1</v>
      </c>
      <c r="T371" s="264">
        <v>1</v>
      </c>
      <c r="U371" s="263" t="s">
        <v>265</v>
      </c>
      <c r="V371" s="237" t="s">
        <v>480</v>
      </c>
      <c r="W371" s="250" t="s">
        <v>213</v>
      </c>
      <c r="X371" s="251" t="s">
        <v>213</v>
      </c>
      <c r="Y371" s="251" t="s">
        <v>213</v>
      </c>
      <c r="Z371" s="251" t="s">
        <v>213</v>
      </c>
      <c r="AA371" s="251" t="s">
        <v>213</v>
      </c>
      <c r="AB371" s="242" t="s">
        <v>200</v>
      </c>
      <c r="AC371" s="268" t="s">
        <v>194</v>
      </c>
      <c r="AD371" s="268" t="s">
        <v>229</v>
      </c>
      <c r="AE371" s="268" t="s">
        <v>215</v>
      </c>
      <c r="AF371" s="268" t="s">
        <v>197</v>
      </c>
      <c r="AG371" s="271">
        <v>36526</v>
      </c>
      <c r="AH371" s="268" t="s">
        <v>260</v>
      </c>
      <c r="AI371" s="268" t="s">
        <v>1848</v>
      </c>
      <c r="AJ371" s="268" t="s">
        <v>260</v>
      </c>
      <c r="AK371" s="268" t="s">
        <v>1848</v>
      </c>
      <c r="AL371" s="268" t="s">
        <v>257</v>
      </c>
      <c r="AM371" s="252" t="s">
        <v>480</v>
      </c>
      <c r="AN371" s="274" t="s">
        <v>421</v>
      </c>
      <c r="AO371" s="275" t="s">
        <v>421</v>
      </c>
      <c r="AP371" s="275" t="s">
        <v>417</v>
      </c>
      <c r="AQ371" s="276" t="s">
        <v>200</v>
      </c>
      <c r="AR371" s="265" t="s">
        <v>200</v>
      </c>
      <c r="AS371" s="253" t="s">
        <v>480</v>
      </c>
      <c r="AT371" s="253" t="s">
        <v>250</v>
      </c>
      <c r="AU371" s="253" t="s">
        <v>203</v>
      </c>
      <c r="AV371" s="242"/>
      <c r="AW371" s="281" t="s">
        <v>213</v>
      </c>
      <c r="AX371" s="282" t="s">
        <v>213</v>
      </c>
      <c r="AY371" s="283" t="s">
        <v>213</v>
      </c>
      <c r="AZ371" s="283" t="s">
        <v>213</v>
      </c>
      <c r="BA371" s="284" t="s">
        <v>213</v>
      </c>
    </row>
    <row r="372" spans="1:53" ht="93" customHeight="1" x14ac:dyDescent="0.3">
      <c r="A372" s="243">
        <v>366</v>
      </c>
      <c r="B372" s="244" t="s">
        <v>1843</v>
      </c>
      <c r="C372" s="244" t="s">
        <v>1844</v>
      </c>
      <c r="D372" s="244" t="s">
        <v>1891</v>
      </c>
      <c r="E372" s="245" t="s">
        <v>1892</v>
      </c>
      <c r="F372" s="244" t="s">
        <v>1861</v>
      </c>
      <c r="G372" s="244">
        <v>2023</v>
      </c>
      <c r="H372" s="244" t="s">
        <v>684</v>
      </c>
      <c r="I372" s="255" t="s">
        <v>1853</v>
      </c>
      <c r="J372" s="255" t="s">
        <v>1853</v>
      </c>
      <c r="K372" s="256" t="s">
        <v>535</v>
      </c>
      <c r="L372" s="248" t="s">
        <v>1891</v>
      </c>
      <c r="M372" s="260" t="s">
        <v>169</v>
      </c>
      <c r="N372" s="261" t="s">
        <v>278</v>
      </c>
      <c r="O372" s="262">
        <v>1</v>
      </c>
      <c r="P372" s="261" t="s">
        <v>265</v>
      </c>
      <c r="Q372" s="262">
        <v>1</v>
      </c>
      <c r="R372" s="261" t="s">
        <v>265</v>
      </c>
      <c r="S372" s="262">
        <v>1</v>
      </c>
      <c r="T372" s="264">
        <v>1</v>
      </c>
      <c r="U372" s="263" t="s">
        <v>265</v>
      </c>
      <c r="V372" s="237" t="s">
        <v>480</v>
      </c>
      <c r="W372" s="250" t="s">
        <v>213</v>
      </c>
      <c r="X372" s="251" t="s">
        <v>213</v>
      </c>
      <c r="Y372" s="251" t="s">
        <v>213</v>
      </c>
      <c r="Z372" s="251" t="s">
        <v>213</v>
      </c>
      <c r="AA372" s="251" t="s">
        <v>213</v>
      </c>
      <c r="AB372" s="242" t="s">
        <v>200</v>
      </c>
      <c r="AC372" s="268" t="s">
        <v>194</v>
      </c>
      <c r="AD372" s="268" t="s">
        <v>229</v>
      </c>
      <c r="AE372" s="268" t="s">
        <v>215</v>
      </c>
      <c r="AF372" s="268" t="s">
        <v>197</v>
      </c>
      <c r="AG372" s="271">
        <v>36526</v>
      </c>
      <c r="AH372" s="268" t="s">
        <v>260</v>
      </c>
      <c r="AI372" s="268" t="s">
        <v>1848</v>
      </c>
      <c r="AJ372" s="268" t="s">
        <v>260</v>
      </c>
      <c r="AK372" s="268" t="s">
        <v>1848</v>
      </c>
      <c r="AL372" s="268" t="s">
        <v>257</v>
      </c>
      <c r="AM372" s="252" t="s">
        <v>480</v>
      </c>
      <c r="AN372" s="274" t="s">
        <v>421</v>
      </c>
      <c r="AO372" s="275" t="s">
        <v>421</v>
      </c>
      <c r="AP372" s="275" t="s">
        <v>417</v>
      </c>
      <c r="AQ372" s="276" t="s">
        <v>200</v>
      </c>
      <c r="AR372" s="265" t="s">
        <v>200</v>
      </c>
      <c r="AS372" s="253" t="s">
        <v>480</v>
      </c>
      <c r="AT372" s="253" t="s">
        <v>250</v>
      </c>
      <c r="AU372" s="253" t="s">
        <v>203</v>
      </c>
      <c r="AV372" s="242"/>
      <c r="AW372" s="281" t="s">
        <v>213</v>
      </c>
      <c r="AX372" s="282" t="s">
        <v>213</v>
      </c>
      <c r="AY372" s="283" t="s">
        <v>213</v>
      </c>
      <c r="AZ372" s="283" t="s">
        <v>213</v>
      </c>
      <c r="BA372" s="284" t="s">
        <v>213</v>
      </c>
    </row>
    <row r="373" spans="1:53" ht="93" customHeight="1" x14ac:dyDescent="0.3">
      <c r="A373" s="243">
        <v>367</v>
      </c>
      <c r="B373" s="244" t="s">
        <v>1843</v>
      </c>
      <c r="C373" s="244" t="s">
        <v>1844</v>
      </c>
      <c r="D373" s="244" t="s">
        <v>1893</v>
      </c>
      <c r="E373" s="245" t="s">
        <v>1894</v>
      </c>
      <c r="F373" s="244" t="s">
        <v>1861</v>
      </c>
      <c r="G373" s="244">
        <v>2023</v>
      </c>
      <c r="H373" s="244" t="s">
        <v>684</v>
      </c>
      <c r="I373" s="255" t="s">
        <v>1853</v>
      </c>
      <c r="J373" s="255" t="s">
        <v>1853</v>
      </c>
      <c r="K373" s="256" t="s">
        <v>581</v>
      </c>
      <c r="L373" s="248" t="s">
        <v>1893</v>
      </c>
      <c r="M373" s="260" t="s">
        <v>169</v>
      </c>
      <c r="N373" s="261" t="s">
        <v>278</v>
      </c>
      <c r="O373" s="262">
        <v>1</v>
      </c>
      <c r="P373" s="261" t="s">
        <v>265</v>
      </c>
      <c r="Q373" s="262">
        <v>1</v>
      </c>
      <c r="R373" s="261" t="s">
        <v>265</v>
      </c>
      <c r="S373" s="262">
        <v>1</v>
      </c>
      <c r="T373" s="264">
        <v>1</v>
      </c>
      <c r="U373" s="263" t="s">
        <v>265</v>
      </c>
      <c r="V373" s="237" t="s">
        <v>480</v>
      </c>
      <c r="W373" s="250" t="s">
        <v>213</v>
      </c>
      <c r="X373" s="251" t="s">
        <v>213</v>
      </c>
      <c r="Y373" s="251" t="s">
        <v>213</v>
      </c>
      <c r="Z373" s="251" t="s">
        <v>213</v>
      </c>
      <c r="AA373" s="251" t="s">
        <v>213</v>
      </c>
      <c r="AB373" s="242" t="s">
        <v>200</v>
      </c>
      <c r="AC373" s="268" t="s">
        <v>194</v>
      </c>
      <c r="AD373" s="268" t="s">
        <v>229</v>
      </c>
      <c r="AE373" s="268" t="s">
        <v>215</v>
      </c>
      <c r="AF373" s="268" t="s">
        <v>197</v>
      </c>
      <c r="AG373" s="271">
        <v>36526</v>
      </c>
      <c r="AH373" s="268" t="s">
        <v>260</v>
      </c>
      <c r="AI373" s="268" t="s">
        <v>1848</v>
      </c>
      <c r="AJ373" s="268" t="s">
        <v>260</v>
      </c>
      <c r="AK373" s="268" t="s">
        <v>1848</v>
      </c>
      <c r="AL373" s="268" t="s">
        <v>257</v>
      </c>
      <c r="AM373" s="252" t="s">
        <v>480</v>
      </c>
      <c r="AN373" s="274" t="s">
        <v>421</v>
      </c>
      <c r="AO373" s="275" t="s">
        <v>421</v>
      </c>
      <c r="AP373" s="275" t="s">
        <v>417</v>
      </c>
      <c r="AQ373" s="276" t="s">
        <v>200</v>
      </c>
      <c r="AR373" s="265" t="s">
        <v>200</v>
      </c>
      <c r="AS373" s="253" t="s">
        <v>480</v>
      </c>
      <c r="AT373" s="253" t="s">
        <v>250</v>
      </c>
      <c r="AU373" s="253" t="s">
        <v>203</v>
      </c>
      <c r="AV373" s="242"/>
      <c r="AW373" s="281" t="s">
        <v>213</v>
      </c>
      <c r="AX373" s="282" t="s">
        <v>213</v>
      </c>
      <c r="AY373" s="283" t="s">
        <v>213</v>
      </c>
      <c r="AZ373" s="283" t="s">
        <v>213</v>
      </c>
      <c r="BA373" s="284" t="s">
        <v>213</v>
      </c>
    </row>
    <row r="374" spans="1:53" ht="93" customHeight="1" x14ac:dyDescent="0.3">
      <c r="A374" s="243">
        <v>368</v>
      </c>
      <c r="B374" s="244" t="s">
        <v>1843</v>
      </c>
      <c r="C374" s="244" t="s">
        <v>1844</v>
      </c>
      <c r="D374" s="244" t="s">
        <v>1895</v>
      </c>
      <c r="E374" s="245" t="s">
        <v>1896</v>
      </c>
      <c r="F374" s="244" t="s">
        <v>1861</v>
      </c>
      <c r="G374" s="244">
        <v>2023</v>
      </c>
      <c r="H374" s="244" t="s">
        <v>684</v>
      </c>
      <c r="I374" s="255" t="s">
        <v>1853</v>
      </c>
      <c r="J374" s="255" t="s">
        <v>1853</v>
      </c>
      <c r="K374" s="256" t="s">
        <v>581</v>
      </c>
      <c r="L374" s="257" t="s">
        <v>1895</v>
      </c>
      <c r="M374" s="260" t="s">
        <v>169</v>
      </c>
      <c r="N374" s="261" t="s">
        <v>278</v>
      </c>
      <c r="O374" s="262">
        <v>1</v>
      </c>
      <c r="P374" s="261" t="s">
        <v>265</v>
      </c>
      <c r="Q374" s="262">
        <v>1</v>
      </c>
      <c r="R374" s="261" t="s">
        <v>265</v>
      </c>
      <c r="S374" s="262">
        <v>1</v>
      </c>
      <c r="T374" s="264">
        <v>1</v>
      </c>
      <c r="U374" s="263" t="s">
        <v>265</v>
      </c>
      <c r="V374" s="237" t="s">
        <v>480</v>
      </c>
      <c r="W374" s="250" t="s">
        <v>213</v>
      </c>
      <c r="X374" s="251" t="s">
        <v>213</v>
      </c>
      <c r="Y374" s="251" t="s">
        <v>213</v>
      </c>
      <c r="Z374" s="251" t="s">
        <v>213</v>
      </c>
      <c r="AA374" s="251" t="s">
        <v>213</v>
      </c>
      <c r="AB374" s="242" t="s">
        <v>200</v>
      </c>
      <c r="AC374" s="268" t="s">
        <v>194</v>
      </c>
      <c r="AD374" s="268" t="s">
        <v>229</v>
      </c>
      <c r="AE374" s="268" t="s">
        <v>215</v>
      </c>
      <c r="AF374" s="268" t="s">
        <v>197</v>
      </c>
      <c r="AG374" s="271">
        <v>36526</v>
      </c>
      <c r="AH374" s="268" t="s">
        <v>260</v>
      </c>
      <c r="AI374" s="268" t="s">
        <v>1848</v>
      </c>
      <c r="AJ374" s="268" t="s">
        <v>260</v>
      </c>
      <c r="AK374" s="268" t="s">
        <v>1848</v>
      </c>
      <c r="AL374" s="268" t="s">
        <v>257</v>
      </c>
      <c r="AM374" s="252" t="s">
        <v>480</v>
      </c>
      <c r="AN374" s="274" t="s">
        <v>421</v>
      </c>
      <c r="AO374" s="275" t="s">
        <v>421</v>
      </c>
      <c r="AP374" s="275" t="s">
        <v>417</v>
      </c>
      <c r="AQ374" s="276" t="s">
        <v>200</v>
      </c>
      <c r="AR374" s="265" t="s">
        <v>200</v>
      </c>
      <c r="AS374" s="253" t="s">
        <v>480</v>
      </c>
      <c r="AT374" s="253" t="s">
        <v>250</v>
      </c>
      <c r="AU374" s="253" t="s">
        <v>203</v>
      </c>
      <c r="AV374" s="242"/>
      <c r="AW374" s="281" t="s">
        <v>213</v>
      </c>
      <c r="AX374" s="282" t="s">
        <v>213</v>
      </c>
      <c r="AY374" s="283" t="s">
        <v>213</v>
      </c>
      <c r="AZ374" s="283" t="s">
        <v>213</v>
      </c>
      <c r="BA374" s="284" t="s">
        <v>213</v>
      </c>
    </row>
    <row r="375" spans="1:53" ht="93" customHeight="1" x14ac:dyDescent="0.3">
      <c r="A375" s="243">
        <v>369</v>
      </c>
      <c r="B375" s="244" t="s">
        <v>1843</v>
      </c>
      <c r="C375" s="244" t="s">
        <v>1844</v>
      </c>
      <c r="D375" s="246" t="s">
        <v>1897</v>
      </c>
      <c r="E375" s="245" t="s">
        <v>1898</v>
      </c>
      <c r="F375" s="244" t="s">
        <v>1861</v>
      </c>
      <c r="G375" s="244">
        <v>2023</v>
      </c>
      <c r="H375" s="244" t="s">
        <v>684</v>
      </c>
      <c r="I375" s="255" t="s">
        <v>1853</v>
      </c>
      <c r="J375" s="255" t="s">
        <v>1853</v>
      </c>
      <c r="K375" s="256" t="s">
        <v>581</v>
      </c>
      <c r="L375" s="257" t="s">
        <v>1897</v>
      </c>
      <c r="M375" s="260" t="s">
        <v>169</v>
      </c>
      <c r="N375" s="261" t="s">
        <v>278</v>
      </c>
      <c r="O375" s="262">
        <v>1</v>
      </c>
      <c r="P375" s="261" t="s">
        <v>265</v>
      </c>
      <c r="Q375" s="262">
        <v>1</v>
      </c>
      <c r="R375" s="261" t="s">
        <v>265</v>
      </c>
      <c r="S375" s="262">
        <v>1</v>
      </c>
      <c r="T375" s="264">
        <v>1</v>
      </c>
      <c r="U375" s="263" t="s">
        <v>265</v>
      </c>
      <c r="V375" s="237" t="s">
        <v>480</v>
      </c>
      <c r="W375" s="250" t="s">
        <v>213</v>
      </c>
      <c r="X375" s="251" t="s">
        <v>213</v>
      </c>
      <c r="Y375" s="251" t="s">
        <v>213</v>
      </c>
      <c r="Z375" s="251" t="s">
        <v>213</v>
      </c>
      <c r="AA375" s="251" t="s">
        <v>213</v>
      </c>
      <c r="AB375" s="242" t="s">
        <v>200</v>
      </c>
      <c r="AC375" s="268" t="s">
        <v>194</v>
      </c>
      <c r="AD375" s="268" t="s">
        <v>229</v>
      </c>
      <c r="AE375" s="268" t="s">
        <v>215</v>
      </c>
      <c r="AF375" s="268" t="s">
        <v>197</v>
      </c>
      <c r="AG375" s="271">
        <v>36526</v>
      </c>
      <c r="AH375" s="268" t="s">
        <v>260</v>
      </c>
      <c r="AI375" s="268" t="s">
        <v>1848</v>
      </c>
      <c r="AJ375" s="268" t="s">
        <v>260</v>
      </c>
      <c r="AK375" s="268" t="s">
        <v>1848</v>
      </c>
      <c r="AL375" s="268" t="s">
        <v>257</v>
      </c>
      <c r="AM375" s="252" t="s">
        <v>480</v>
      </c>
      <c r="AN375" s="274" t="s">
        <v>421</v>
      </c>
      <c r="AO375" s="275" t="s">
        <v>421</v>
      </c>
      <c r="AP375" s="275" t="s">
        <v>417</v>
      </c>
      <c r="AQ375" s="276" t="s">
        <v>200</v>
      </c>
      <c r="AR375" s="265" t="s">
        <v>200</v>
      </c>
      <c r="AS375" s="253" t="s">
        <v>480</v>
      </c>
      <c r="AT375" s="253" t="s">
        <v>250</v>
      </c>
      <c r="AU375" s="253" t="s">
        <v>203</v>
      </c>
      <c r="AV375" s="242"/>
      <c r="AW375" s="281" t="s">
        <v>213</v>
      </c>
      <c r="AX375" s="282" t="s">
        <v>213</v>
      </c>
      <c r="AY375" s="283" t="s">
        <v>213</v>
      </c>
      <c r="AZ375" s="283" t="s">
        <v>213</v>
      </c>
      <c r="BA375" s="284" t="s">
        <v>213</v>
      </c>
    </row>
    <row r="376" spans="1:53" ht="93" customHeight="1" x14ac:dyDescent="0.3">
      <c r="A376" s="243">
        <v>370</v>
      </c>
      <c r="B376" s="244" t="s">
        <v>1843</v>
      </c>
      <c r="C376" s="244" t="s">
        <v>1844</v>
      </c>
      <c r="D376" s="246" t="s">
        <v>1899</v>
      </c>
      <c r="E376" s="254" t="s">
        <v>1900</v>
      </c>
      <c r="F376" s="244" t="s">
        <v>1861</v>
      </c>
      <c r="G376" s="244">
        <v>2023</v>
      </c>
      <c r="H376" s="244" t="s">
        <v>684</v>
      </c>
      <c r="I376" s="255" t="s">
        <v>1853</v>
      </c>
      <c r="J376" s="255" t="s">
        <v>1853</v>
      </c>
      <c r="K376" s="256" t="s">
        <v>581</v>
      </c>
      <c r="L376" s="257" t="s">
        <v>1899</v>
      </c>
      <c r="M376" s="260" t="s">
        <v>169</v>
      </c>
      <c r="N376" s="261" t="s">
        <v>278</v>
      </c>
      <c r="O376" s="262">
        <v>1</v>
      </c>
      <c r="P376" s="261" t="s">
        <v>265</v>
      </c>
      <c r="Q376" s="262">
        <v>1</v>
      </c>
      <c r="R376" s="261" t="s">
        <v>265</v>
      </c>
      <c r="S376" s="262">
        <v>1</v>
      </c>
      <c r="T376" s="264">
        <v>1</v>
      </c>
      <c r="U376" s="263" t="s">
        <v>265</v>
      </c>
      <c r="V376" s="237" t="s">
        <v>480</v>
      </c>
      <c r="W376" s="250" t="s">
        <v>213</v>
      </c>
      <c r="X376" s="251" t="s">
        <v>213</v>
      </c>
      <c r="Y376" s="251" t="s">
        <v>213</v>
      </c>
      <c r="Z376" s="251" t="s">
        <v>213</v>
      </c>
      <c r="AA376" s="251" t="s">
        <v>213</v>
      </c>
      <c r="AB376" s="242" t="s">
        <v>200</v>
      </c>
      <c r="AC376" s="268" t="s">
        <v>194</v>
      </c>
      <c r="AD376" s="268" t="s">
        <v>229</v>
      </c>
      <c r="AE376" s="268" t="s">
        <v>215</v>
      </c>
      <c r="AF376" s="268" t="s">
        <v>197</v>
      </c>
      <c r="AG376" s="271">
        <v>36526</v>
      </c>
      <c r="AH376" s="268" t="s">
        <v>260</v>
      </c>
      <c r="AI376" s="268" t="s">
        <v>1848</v>
      </c>
      <c r="AJ376" s="268" t="s">
        <v>260</v>
      </c>
      <c r="AK376" s="268" t="s">
        <v>1848</v>
      </c>
      <c r="AL376" s="268" t="s">
        <v>257</v>
      </c>
      <c r="AM376" s="252" t="s">
        <v>480</v>
      </c>
      <c r="AN376" s="274" t="s">
        <v>421</v>
      </c>
      <c r="AO376" s="275" t="s">
        <v>421</v>
      </c>
      <c r="AP376" s="275" t="s">
        <v>417</v>
      </c>
      <c r="AQ376" s="276" t="s">
        <v>200</v>
      </c>
      <c r="AR376" s="265" t="s">
        <v>200</v>
      </c>
      <c r="AS376" s="253" t="s">
        <v>480</v>
      </c>
      <c r="AT376" s="253" t="s">
        <v>250</v>
      </c>
      <c r="AU376" s="253" t="s">
        <v>203</v>
      </c>
      <c r="AV376" s="242"/>
      <c r="AW376" s="281" t="s">
        <v>213</v>
      </c>
      <c r="AX376" s="282" t="s">
        <v>213</v>
      </c>
      <c r="AY376" s="283" t="s">
        <v>213</v>
      </c>
      <c r="AZ376" s="283" t="s">
        <v>213</v>
      </c>
      <c r="BA376" s="284" t="s">
        <v>213</v>
      </c>
    </row>
    <row r="377" spans="1:53" ht="93" customHeight="1" x14ac:dyDescent="0.3">
      <c r="A377" s="243">
        <v>371</v>
      </c>
      <c r="B377" s="244" t="s">
        <v>1843</v>
      </c>
      <c r="C377" s="244" t="s">
        <v>1844</v>
      </c>
      <c r="D377" s="244" t="s">
        <v>1901</v>
      </c>
      <c r="E377" s="245" t="s">
        <v>1896</v>
      </c>
      <c r="F377" s="244" t="s">
        <v>1861</v>
      </c>
      <c r="G377" s="244">
        <v>2023</v>
      </c>
      <c r="H377" s="244" t="s">
        <v>684</v>
      </c>
      <c r="I377" s="255" t="s">
        <v>1853</v>
      </c>
      <c r="J377" s="255" t="s">
        <v>1853</v>
      </c>
      <c r="K377" s="256" t="s">
        <v>581</v>
      </c>
      <c r="L377" s="257" t="s">
        <v>1901</v>
      </c>
      <c r="M377" s="260" t="s">
        <v>169</v>
      </c>
      <c r="N377" s="261" t="s">
        <v>278</v>
      </c>
      <c r="O377" s="262">
        <v>1</v>
      </c>
      <c r="P377" s="261" t="s">
        <v>265</v>
      </c>
      <c r="Q377" s="262">
        <v>1</v>
      </c>
      <c r="R377" s="261" t="s">
        <v>265</v>
      </c>
      <c r="S377" s="262">
        <v>1</v>
      </c>
      <c r="T377" s="264">
        <v>1</v>
      </c>
      <c r="U377" s="263" t="s">
        <v>265</v>
      </c>
      <c r="V377" s="237" t="s">
        <v>480</v>
      </c>
      <c r="W377" s="250" t="s">
        <v>213</v>
      </c>
      <c r="X377" s="251" t="s">
        <v>213</v>
      </c>
      <c r="Y377" s="251" t="s">
        <v>213</v>
      </c>
      <c r="Z377" s="251" t="s">
        <v>213</v>
      </c>
      <c r="AA377" s="251" t="s">
        <v>213</v>
      </c>
      <c r="AB377" s="242" t="s">
        <v>200</v>
      </c>
      <c r="AC377" s="268" t="s">
        <v>194</v>
      </c>
      <c r="AD377" s="268" t="s">
        <v>229</v>
      </c>
      <c r="AE377" s="268" t="s">
        <v>215</v>
      </c>
      <c r="AF377" s="268" t="s">
        <v>197</v>
      </c>
      <c r="AG377" s="271">
        <v>36526</v>
      </c>
      <c r="AH377" s="268" t="s">
        <v>260</v>
      </c>
      <c r="AI377" s="268" t="s">
        <v>1848</v>
      </c>
      <c r="AJ377" s="268" t="s">
        <v>260</v>
      </c>
      <c r="AK377" s="268" t="s">
        <v>1848</v>
      </c>
      <c r="AL377" s="268" t="s">
        <v>257</v>
      </c>
      <c r="AM377" s="252" t="s">
        <v>480</v>
      </c>
      <c r="AN377" s="274" t="s">
        <v>421</v>
      </c>
      <c r="AO377" s="275" t="s">
        <v>421</v>
      </c>
      <c r="AP377" s="275" t="s">
        <v>417</v>
      </c>
      <c r="AQ377" s="276" t="s">
        <v>200</v>
      </c>
      <c r="AR377" s="265" t="s">
        <v>200</v>
      </c>
      <c r="AS377" s="253" t="s">
        <v>480</v>
      </c>
      <c r="AT377" s="253" t="s">
        <v>250</v>
      </c>
      <c r="AU377" s="253" t="s">
        <v>203</v>
      </c>
      <c r="AV377" s="242"/>
      <c r="AW377" s="281" t="s">
        <v>213</v>
      </c>
      <c r="AX377" s="282" t="s">
        <v>213</v>
      </c>
      <c r="AY377" s="283" t="s">
        <v>213</v>
      </c>
      <c r="AZ377" s="283" t="s">
        <v>213</v>
      </c>
      <c r="BA377" s="284" t="s">
        <v>213</v>
      </c>
    </row>
    <row r="378" spans="1:53" ht="93" customHeight="1" x14ac:dyDescent="0.3">
      <c r="A378" s="243">
        <v>372</v>
      </c>
      <c r="B378" s="244" t="s">
        <v>1843</v>
      </c>
      <c r="C378" s="244" t="s">
        <v>1844</v>
      </c>
      <c r="D378" s="244" t="s">
        <v>1902</v>
      </c>
      <c r="E378" s="245" t="s">
        <v>1896</v>
      </c>
      <c r="F378" s="244" t="s">
        <v>1861</v>
      </c>
      <c r="G378" s="244">
        <v>2023</v>
      </c>
      <c r="H378" s="244" t="s">
        <v>684</v>
      </c>
      <c r="I378" s="255" t="s">
        <v>1853</v>
      </c>
      <c r="J378" s="255" t="s">
        <v>1853</v>
      </c>
      <c r="K378" s="256" t="s">
        <v>581</v>
      </c>
      <c r="L378" s="257" t="s">
        <v>1902</v>
      </c>
      <c r="M378" s="260" t="s">
        <v>169</v>
      </c>
      <c r="N378" s="261" t="s">
        <v>278</v>
      </c>
      <c r="O378" s="262">
        <v>1</v>
      </c>
      <c r="P378" s="261" t="s">
        <v>265</v>
      </c>
      <c r="Q378" s="262">
        <v>1</v>
      </c>
      <c r="R378" s="261" t="s">
        <v>265</v>
      </c>
      <c r="S378" s="262">
        <v>1</v>
      </c>
      <c r="T378" s="264">
        <v>1</v>
      </c>
      <c r="U378" s="263" t="s">
        <v>265</v>
      </c>
      <c r="V378" s="237" t="s">
        <v>480</v>
      </c>
      <c r="W378" s="250" t="s">
        <v>213</v>
      </c>
      <c r="X378" s="251" t="s">
        <v>213</v>
      </c>
      <c r="Y378" s="251" t="s">
        <v>213</v>
      </c>
      <c r="Z378" s="251" t="s">
        <v>213</v>
      </c>
      <c r="AA378" s="251" t="s">
        <v>213</v>
      </c>
      <c r="AB378" s="242" t="s">
        <v>200</v>
      </c>
      <c r="AC378" s="268" t="s">
        <v>194</v>
      </c>
      <c r="AD378" s="268" t="s">
        <v>229</v>
      </c>
      <c r="AE378" s="268" t="s">
        <v>215</v>
      </c>
      <c r="AF378" s="268" t="s">
        <v>197</v>
      </c>
      <c r="AG378" s="271">
        <v>36526</v>
      </c>
      <c r="AH378" s="268" t="s">
        <v>260</v>
      </c>
      <c r="AI378" s="268" t="s">
        <v>1848</v>
      </c>
      <c r="AJ378" s="268" t="s">
        <v>260</v>
      </c>
      <c r="AK378" s="268" t="s">
        <v>1848</v>
      </c>
      <c r="AL378" s="268" t="s">
        <v>257</v>
      </c>
      <c r="AM378" s="252" t="s">
        <v>480</v>
      </c>
      <c r="AN378" s="274" t="s">
        <v>421</v>
      </c>
      <c r="AO378" s="275" t="s">
        <v>421</v>
      </c>
      <c r="AP378" s="275" t="s">
        <v>417</v>
      </c>
      <c r="AQ378" s="276" t="s">
        <v>200</v>
      </c>
      <c r="AR378" s="265" t="s">
        <v>200</v>
      </c>
      <c r="AS378" s="253" t="s">
        <v>480</v>
      </c>
      <c r="AT378" s="253" t="s">
        <v>250</v>
      </c>
      <c r="AU378" s="253" t="s">
        <v>203</v>
      </c>
      <c r="AV378" s="242"/>
      <c r="AW378" s="281" t="s">
        <v>213</v>
      </c>
      <c r="AX378" s="282" t="s">
        <v>213</v>
      </c>
      <c r="AY378" s="283" t="s">
        <v>213</v>
      </c>
      <c r="AZ378" s="283" t="s">
        <v>213</v>
      </c>
      <c r="BA378" s="284" t="s">
        <v>213</v>
      </c>
    </row>
    <row r="379" spans="1:53" ht="93" customHeight="1" x14ac:dyDescent="0.3">
      <c r="A379" s="243">
        <v>373</v>
      </c>
      <c r="B379" s="244" t="s">
        <v>1843</v>
      </c>
      <c r="C379" s="244" t="s">
        <v>1844</v>
      </c>
      <c r="D379" s="244" t="s">
        <v>1903</v>
      </c>
      <c r="E379" s="245" t="s">
        <v>1896</v>
      </c>
      <c r="F379" s="244" t="s">
        <v>1861</v>
      </c>
      <c r="G379" s="244">
        <v>2023</v>
      </c>
      <c r="H379" s="244" t="s">
        <v>684</v>
      </c>
      <c r="I379" s="255" t="s">
        <v>1853</v>
      </c>
      <c r="J379" s="255" t="s">
        <v>1853</v>
      </c>
      <c r="K379" s="256" t="s">
        <v>581</v>
      </c>
      <c r="L379" s="257" t="s">
        <v>1903</v>
      </c>
      <c r="M379" s="260" t="s">
        <v>169</v>
      </c>
      <c r="N379" s="261" t="s">
        <v>278</v>
      </c>
      <c r="O379" s="262">
        <v>1</v>
      </c>
      <c r="P379" s="261" t="s">
        <v>265</v>
      </c>
      <c r="Q379" s="262">
        <v>1</v>
      </c>
      <c r="R379" s="261" t="s">
        <v>265</v>
      </c>
      <c r="S379" s="262">
        <v>1</v>
      </c>
      <c r="T379" s="264">
        <v>1</v>
      </c>
      <c r="U379" s="263" t="s">
        <v>265</v>
      </c>
      <c r="V379" s="237" t="s">
        <v>480</v>
      </c>
      <c r="W379" s="250" t="s">
        <v>213</v>
      </c>
      <c r="X379" s="251" t="s">
        <v>213</v>
      </c>
      <c r="Y379" s="251" t="s">
        <v>213</v>
      </c>
      <c r="Z379" s="251" t="s">
        <v>213</v>
      </c>
      <c r="AA379" s="251" t="s">
        <v>213</v>
      </c>
      <c r="AB379" s="242" t="s">
        <v>200</v>
      </c>
      <c r="AC379" s="268" t="s">
        <v>194</v>
      </c>
      <c r="AD379" s="268" t="s">
        <v>229</v>
      </c>
      <c r="AE379" s="268" t="s">
        <v>215</v>
      </c>
      <c r="AF379" s="268" t="s">
        <v>197</v>
      </c>
      <c r="AG379" s="271">
        <v>36526</v>
      </c>
      <c r="AH379" s="268" t="s">
        <v>260</v>
      </c>
      <c r="AI379" s="268" t="s">
        <v>1848</v>
      </c>
      <c r="AJ379" s="268" t="s">
        <v>260</v>
      </c>
      <c r="AK379" s="268" t="s">
        <v>1848</v>
      </c>
      <c r="AL379" s="268" t="s">
        <v>257</v>
      </c>
      <c r="AM379" s="252" t="s">
        <v>480</v>
      </c>
      <c r="AN379" s="274" t="s">
        <v>421</v>
      </c>
      <c r="AO379" s="275" t="s">
        <v>421</v>
      </c>
      <c r="AP379" s="275" t="s">
        <v>417</v>
      </c>
      <c r="AQ379" s="276" t="s">
        <v>200</v>
      </c>
      <c r="AR379" s="265" t="s">
        <v>200</v>
      </c>
      <c r="AS379" s="253" t="s">
        <v>480</v>
      </c>
      <c r="AT379" s="253" t="s">
        <v>250</v>
      </c>
      <c r="AU379" s="253" t="s">
        <v>203</v>
      </c>
      <c r="AV379" s="242"/>
      <c r="AW379" s="281" t="s">
        <v>213</v>
      </c>
      <c r="AX379" s="282" t="s">
        <v>213</v>
      </c>
      <c r="AY379" s="283" t="s">
        <v>213</v>
      </c>
      <c r="AZ379" s="283" t="s">
        <v>213</v>
      </c>
      <c r="BA379" s="284" t="s">
        <v>213</v>
      </c>
    </row>
    <row r="380" spans="1:53" ht="93" customHeight="1" x14ac:dyDescent="0.3">
      <c r="A380" s="243">
        <v>374</v>
      </c>
      <c r="B380" s="244" t="s">
        <v>1843</v>
      </c>
      <c r="C380" s="244" t="s">
        <v>1844</v>
      </c>
      <c r="D380" s="246" t="s">
        <v>1904</v>
      </c>
      <c r="E380" s="254" t="s">
        <v>1896</v>
      </c>
      <c r="F380" s="244" t="s">
        <v>1861</v>
      </c>
      <c r="G380" s="244">
        <v>2023</v>
      </c>
      <c r="H380" s="244" t="s">
        <v>684</v>
      </c>
      <c r="I380" s="255" t="s">
        <v>1853</v>
      </c>
      <c r="J380" s="255" t="s">
        <v>1853</v>
      </c>
      <c r="K380" s="256" t="s">
        <v>581</v>
      </c>
      <c r="L380" s="257" t="s">
        <v>1904</v>
      </c>
      <c r="M380" s="260" t="s">
        <v>169</v>
      </c>
      <c r="N380" s="261" t="s">
        <v>278</v>
      </c>
      <c r="O380" s="262">
        <v>1</v>
      </c>
      <c r="P380" s="261" t="s">
        <v>265</v>
      </c>
      <c r="Q380" s="262">
        <v>1</v>
      </c>
      <c r="R380" s="261" t="s">
        <v>265</v>
      </c>
      <c r="S380" s="262">
        <v>1</v>
      </c>
      <c r="T380" s="264">
        <v>1</v>
      </c>
      <c r="U380" s="263" t="s">
        <v>265</v>
      </c>
      <c r="V380" s="237" t="s">
        <v>480</v>
      </c>
      <c r="W380" s="250" t="s">
        <v>213</v>
      </c>
      <c r="X380" s="251" t="s">
        <v>213</v>
      </c>
      <c r="Y380" s="251" t="s">
        <v>213</v>
      </c>
      <c r="Z380" s="251" t="s">
        <v>213</v>
      </c>
      <c r="AA380" s="251" t="s">
        <v>213</v>
      </c>
      <c r="AB380" s="242" t="s">
        <v>200</v>
      </c>
      <c r="AC380" s="268" t="s">
        <v>194</v>
      </c>
      <c r="AD380" s="268" t="s">
        <v>229</v>
      </c>
      <c r="AE380" s="268" t="s">
        <v>215</v>
      </c>
      <c r="AF380" s="268" t="s">
        <v>197</v>
      </c>
      <c r="AG380" s="271">
        <v>36526</v>
      </c>
      <c r="AH380" s="268" t="s">
        <v>260</v>
      </c>
      <c r="AI380" s="268" t="s">
        <v>1848</v>
      </c>
      <c r="AJ380" s="268" t="s">
        <v>260</v>
      </c>
      <c r="AK380" s="268" t="s">
        <v>1848</v>
      </c>
      <c r="AL380" s="268" t="s">
        <v>257</v>
      </c>
      <c r="AM380" s="252" t="s">
        <v>480</v>
      </c>
      <c r="AN380" s="274" t="s">
        <v>421</v>
      </c>
      <c r="AO380" s="275" t="s">
        <v>421</v>
      </c>
      <c r="AP380" s="275" t="s">
        <v>417</v>
      </c>
      <c r="AQ380" s="276" t="s">
        <v>200</v>
      </c>
      <c r="AR380" s="265" t="s">
        <v>200</v>
      </c>
      <c r="AS380" s="253" t="s">
        <v>480</v>
      </c>
      <c r="AT380" s="253" t="s">
        <v>250</v>
      </c>
      <c r="AU380" s="253" t="s">
        <v>203</v>
      </c>
      <c r="AV380" s="242"/>
      <c r="AW380" s="281" t="s">
        <v>213</v>
      </c>
      <c r="AX380" s="282" t="s">
        <v>213</v>
      </c>
      <c r="AY380" s="283" t="s">
        <v>213</v>
      </c>
      <c r="AZ380" s="283" t="s">
        <v>213</v>
      </c>
      <c r="BA380" s="284" t="s">
        <v>213</v>
      </c>
    </row>
    <row r="381" spans="1:53" ht="93" customHeight="1" x14ac:dyDescent="0.3">
      <c r="A381" s="243">
        <v>375</v>
      </c>
      <c r="B381" s="244" t="s">
        <v>1843</v>
      </c>
      <c r="C381" s="244" t="s">
        <v>1905</v>
      </c>
      <c r="D381" s="244" t="s">
        <v>1906</v>
      </c>
      <c r="E381" s="245" t="s">
        <v>1907</v>
      </c>
      <c r="F381" s="244" t="s">
        <v>1908</v>
      </c>
      <c r="G381" s="244">
        <v>2023</v>
      </c>
      <c r="H381" s="244" t="s">
        <v>684</v>
      </c>
      <c r="I381" s="255" t="s">
        <v>1853</v>
      </c>
      <c r="J381" s="255" t="s">
        <v>1853</v>
      </c>
      <c r="K381" s="256" t="s">
        <v>700</v>
      </c>
      <c r="L381" s="257" t="s">
        <v>1906</v>
      </c>
      <c r="M381" s="260" t="s">
        <v>169</v>
      </c>
      <c r="N381" s="261" t="s">
        <v>278</v>
      </c>
      <c r="O381" s="262">
        <v>1</v>
      </c>
      <c r="P381" s="261" t="s">
        <v>265</v>
      </c>
      <c r="Q381" s="262">
        <v>1</v>
      </c>
      <c r="R381" s="261" t="s">
        <v>265</v>
      </c>
      <c r="S381" s="262">
        <v>1</v>
      </c>
      <c r="T381" s="264">
        <v>1</v>
      </c>
      <c r="U381" s="263" t="s">
        <v>265</v>
      </c>
      <c r="V381" s="237" t="s">
        <v>480</v>
      </c>
      <c r="W381" s="250" t="s">
        <v>213</v>
      </c>
      <c r="X381" s="251" t="s">
        <v>213</v>
      </c>
      <c r="Y381" s="251" t="s">
        <v>213</v>
      </c>
      <c r="Z381" s="251" t="s">
        <v>213</v>
      </c>
      <c r="AA381" s="251" t="s">
        <v>213</v>
      </c>
      <c r="AB381" s="242" t="s">
        <v>200</v>
      </c>
      <c r="AC381" s="268" t="s">
        <v>194</v>
      </c>
      <c r="AD381" s="268" t="s">
        <v>229</v>
      </c>
      <c r="AE381" s="268" t="s">
        <v>215</v>
      </c>
      <c r="AF381" s="268" t="s">
        <v>197</v>
      </c>
      <c r="AG381" s="271">
        <v>36526</v>
      </c>
      <c r="AH381" s="268" t="s">
        <v>260</v>
      </c>
      <c r="AI381" s="268" t="s">
        <v>1848</v>
      </c>
      <c r="AJ381" s="268" t="s">
        <v>260</v>
      </c>
      <c r="AK381" s="268" t="s">
        <v>1848</v>
      </c>
      <c r="AL381" s="268" t="s">
        <v>257</v>
      </c>
      <c r="AM381" s="252" t="s">
        <v>480</v>
      </c>
      <c r="AN381" s="274" t="s">
        <v>421</v>
      </c>
      <c r="AO381" s="275" t="s">
        <v>421</v>
      </c>
      <c r="AP381" s="275" t="s">
        <v>417</v>
      </c>
      <c r="AQ381" s="276" t="s">
        <v>200</v>
      </c>
      <c r="AR381" s="265" t="s">
        <v>200</v>
      </c>
      <c r="AS381" s="253" t="s">
        <v>480</v>
      </c>
      <c r="AT381" s="253" t="s">
        <v>250</v>
      </c>
      <c r="AU381" s="253" t="s">
        <v>203</v>
      </c>
      <c r="AV381" s="242"/>
      <c r="AW381" s="281" t="s">
        <v>213</v>
      </c>
      <c r="AX381" s="282" t="s">
        <v>213</v>
      </c>
      <c r="AY381" s="283" t="s">
        <v>213</v>
      </c>
      <c r="AZ381" s="283" t="s">
        <v>213</v>
      </c>
      <c r="BA381" s="284" t="s">
        <v>213</v>
      </c>
    </row>
    <row r="382" spans="1:53" ht="93" customHeight="1" x14ac:dyDescent="0.3">
      <c r="A382" s="243">
        <v>376</v>
      </c>
      <c r="B382" s="244" t="s">
        <v>1843</v>
      </c>
      <c r="C382" s="244" t="s">
        <v>1844</v>
      </c>
      <c r="D382" s="244" t="s">
        <v>1909</v>
      </c>
      <c r="E382" s="245" t="s">
        <v>1910</v>
      </c>
      <c r="F382" s="244" t="s">
        <v>1861</v>
      </c>
      <c r="G382" s="244">
        <v>2023</v>
      </c>
      <c r="H382" s="244" t="s">
        <v>684</v>
      </c>
      <c r="I382" s="255" t="s">
        <v>1853</v>
      </c>
      <c r="J382" s="255" t="s">
        <v>1853</v>
      </c>
      <c r="K382" s="256" t="s">
        <v>700</v>
      </c>
      <c r="L382" s="257" t="s">
        <v>1909</v>
      </c>
      <c r="M382" s="260" t="s">
        <v>169</v>
      </c>
      <c r="N382" s="261" t="s">
        <v>278</v>
      </c>
      <c r="O382" s="262">
        <v>1</v>
      </c>
      <c r="P382" s="261" t="s">
        <v>265</v>
      </c>
      <c r="Q382" s="262">
        <v>1</v>
      </c>
      <c r="R382" s="261" t="s">
        <v>265</v>
      </c>
      <c r="S382" s="262">
        <v>1</v>
      </c>
      <c r="T382" s="264">
        <v>1</v>
      </c>
      <c r="U382" s="263" t="s">
        <v>265</v>
      </c>
      <c r="V382" s="237" t="s">
        <v>480</v>
      </c>
      <c r="W382" s="250" t="s">
        <v>213</v>
      </c>
      <c r="X382" s="251" t="s">
        <v>213</v>
      </c>
      <c r="Y382" s="251" t="s">
        <v>213</v>
      </c>
      <c r="Z382" s="251" t="s">
        <v>213</v>
      </c>
      <c r="AA382" s="251" t="s">
        <v>213</v>
      </c>
      <c r="AB382" s="242" t="s">
        <v>200</v>
      </c>
      <c r="AC382" s="268" t="s">
        <v>194</v>
      </c>
      <c r="AD382" s="268" t="s">
        <v>229</v>
      </c>
      <c r="AE382" s="268" t="s">
        <v>215</v>
      </c>
      <c r="AF382" s="268" t="s">
        <v>197</v>
      </c>
      <c r="AG382" s="271">
        <v>36526</v>
      </c>
      <c r="AH382" s="268" t="s">
        <v>260</v>
      </c>
      <c r="AI382" s="268" t="s">
        <v>1848</v>
      </c>
      <c r="AJ382" s="268" t="s">
        <v>260</v>
      </c>
      <c r="AK382" s="268" t="s">
        <v>1848</v>
      </c>
      <c r="AL382" s="268" t="s">
        <v>257</v>
      </c>
      <c r="AM382" s="252" t="s">
        <v>480</v>
      </c>
      <c r="AN382" s="274" t="s">
        <v>421</v>
      </c>
      <c r="AO382" s="275" t="s">
        <v>421</v>
      </c>
      <c r="AP382" s="275" t="s">
        <v>417</v>
      </c>
      <c r="AQ382" s="276" t="s">
        <v>200</v>
      </c>
      <c r="AR382" s="265" t="s">
        <v>200</v>
      </c>
      <c r="AS382" s="253" t="s">
        <v>480</v>
      </c>
      <c r="AT382" s="253" t="s">
        <v>250</v>
      </c>
      <c r="AU382" s="253" t="s">
        <v>203</v>
      </c>
      <c r="AV382" s="242"/>
      <c r="AW382" s="281" t="s">
        <v>213</v>
      </c>
      <c r="AX382" s="282" t="s">
        <v>213</v>
      </c>
      <c r="AY382" s="283" t="s">
        <v>213</v>
      </c>
      <c r="AZ382" s="283" t="s">
        <v>213</v>
      </c>
      <c r="BA382" s="284" t="s">
        <v>213</v>
      </c>
    </row>
    <row r="383" spans="1:53" ht="93" customHeight="1" x14ac:dyDescent="0.3">
      <c r="A383" s="243">
        <v>377</v>
      </c>
      <c r="B383" s="244" t="s">
        <v>1843</v>
      </c>
      <c r="C383" s="244" t="s">
        <v>1844</v>
      </c>
      <c r="D383" s="244" t="s">
        <v>1911</v>
      </c>
      <c r="E383" s="245" t="s">
        <v>1912</v>
      </c>
      <c r="F383" s="244" t="s">
        <v>1861</v>
      </c>
      <c r="G383" s="244">
        <v>2023</v>
      </c>
      <c r="H383" s="244" t="s">
        <v>684</v>
      </c>
      <c r="I383" s="255" t="s">
        <v>1853</v>
      </c>
      <c r="J383" s="255" t="s">
        <v>1853</v>
      </c>
      <c r="K383" s="256" t="s">
        <v>700</v>
      </c>
      <c r="L383" s="257" t="s">
        <v>1911</v>
      </c>
      <c r="M383" s="260" t="s">
        <v>169</v>
      </c>
      <c r="N383" s="261" t="s">
        <v>278</v>
      </c>
      <c r="O383" s="262">
        <v>1</v>
      </c>
      <c r="P383" s="261" t="s">
        <v>265</v>
      </c>
      <c r="Q383" s="262">
        <v>1</v>
      </c>
      <c r="R383" s="261" t="s">
        <v>265</v>
      </c>
      <c r="S383" s="262">
        <v>1</v>
      </c>
      <c r="T383" s="264">
        <v>1</v>
      </c>
      <c r="U383" s="263" t="s">
        <v>265</v>
      </c>
      <c r="V383" s="237" t="s">
        <v>480</v>
      </c>
      <c r="W383" s="250" t="s">
        <v>213</v>
      </c>
      <c r="X383" s="251" t="s">
        <v>213</v>
      </c>
      <c r="Y383" s="251" t="s">
        <v>213</v>
      </c>
      <c r="Z383" s="251" t="s">
        <v>213</v>
      </c>
      <c r="AA383" s="251" t="s">
        <v>213</v>
      </c>
      <c r="AB383" s="242" t="s">
        <v>200</v>
      </c>
      <c r="AC383" s="268" t="s">
        <v>194</v>
      </c>
      <c r="AD383" s="268" t="s">
        <v>229</v>
      </c>
      <c r="AE383" s="268" t="s">
        <v>215</v>
      </c>
      <c r="AF383" s="268" t="s">
        <v>197</v>
      </c>
      <c r="AG383" s="271">
        <v>36526</v>
      </c>
      <c r="AH383" s="268" t="s">
        <v>260</v>
      </c>
      <c r="AI383" s="268" t="s">
        <v>1848</v>
      </c>
      <c r="AJ383" s="268" t="s">
        <v>260</v>
      </c>
      <c r="AK383" s="268" t="s">
        <v>1848</v>
      </c>
      <c r="AL383" s="268" t="s">
        <v>257</v>
      </c>
      <c r="AM383" s="252" t="s">
        <v>480</v>
      </c>
      <c r="AN383" s="274" t="s">
        <v>421</v>
      </c>
      <c r="AO383" s="275" t="s">
        <v>421</v>
      </c>
      <c r="AP383" s="275" t="s">
        <v>417</v>
      </c>
      <c r="AQ383" s="276" t="s">
        <v>200</v>
      </c>
      <c r="AR383" s="265" t="s">
        <v>200</v>
      </c>
      <c r="AS383" s="253" t="s">
        <v>480</v>
      </c>
      <c r="AT383" s="253" t="s">
        <v>250</v>
      </c>
      <c r="AU383" s="253" t="s">
        <v>203</v>
      </c>
      <c r="AV383" s="242"/>
      <c r="AW383" s="281" t="s">
        <v>213</v>
      </c>
      <c r="AX383" s="282" t="s">
        <v>213</v>
      </c>
      <c r="AY383" s="283" t="s">
        <v>213</v>
      </c>
      <c r="AZ383" s="283" t="s">
        <v>213</v>
      </c>
      <c r="BA383" s="284" t="s">
        <v>213</v>
      </c>
    </row>
    <row r="384" spans="1:53" ht="93" customHeight="1" x14ac:dyDescent="0.3">
      <c r="A384" s="243">
        <v>378</v>
      </c>
      <c r="B384" s="244" t="s">
        <v>1843</v>
      </c>
      <c r="C384" s="244" t="s">
        <v>1844</v>
      </c>
      <c r="D384" s="244" t="s">
        <v>1913</v>
      </c>
      <c r="E384" s="245" t="s">
        <v>1914</v>
      </c>
      <c r="F384" s="244" t="s">
        <v>1861</v>
      </c>
      <c r="G384" s="244">
        <v>2023</v>
      </c>
      <c r="H384" s="244" t="s">
        <v>684</v>
      </c>
      <c r="I384" s="255" t="s">
        <v>1853</v>
      </c>
      <c r="J384" s="255" t="s">
        <v>1853</v>
      </c>
      <c r="K384" s="256" t="s">
        <v>700</v>
      </c>
      <c r="L384" s="257" t="s">
        <v>1913</v>
      </c>
      <c r="M384" s="260" t="s">
        <v>169</v>
      </c>
      <c r="N384" s="261" t="s">
        <v>278</v>
      </c>
      <c r="O384" s="262">
        <v>1</v>
      </c>
      <c r="P384" s="261" t="s">
        <v>265</v>
      </c>
      <c r="Q384" s="262">
        <v>1</v>
      </c>
      <c r="R384" s="261" t="s">
        <v>265</v>
      </c>
      <c r="S384" s="262">
        <v>1</v>
      </c>
      <c r="T384" s="264">
        <v>1</v>
      </c>
      <c r="U384" s="263" t="s">
        <v>265</v>
      </c>
      <c r="V384" s="237" t="s">
        <v>480</v>
      </c>
      <c r="W384" s="250" t="s">
        <v>213</v>
      </c>
      <c r="X384" s="251" t="s">
        <v>213</v>
      </c>
      <c r="Y384" s="251" t="s">
        <v>213</v>
      </c>
      <c r="Z384" s="251" t="s">
        <v>213</v>
      </c>
      <c r="AA384" s="251" t="s">
        <v>213</v>
      </c>
      <c r="AB384" s="242" t="s">
        <v>200</v>
      </c>
      <c r="AC384" s="268" t="s">
        <v>194</v>
      </c>
      <c r="AD384" s="268" t="s">
        <v>229</v>
      </c>
      <c r="AE384" s="268" t="s">
        <v>215</v>
      </c>
      <c r="AF384" s="268" t="s">
        <v>197</v>
      </c>
      <c r="AG384" s="271">
        <v>36526</v>
      </c>
      <c r="AH384" s="268" t="s">
        <v>260</v>
      </c>
      <c r="AI384" s="268" t="s">
        <v>1848</v>
      </c>
      <c r="AJ384" s="268" t="s">
        <v>260</v>
      </c>
      <c r="AK384" s="268" t="s">
        <v>1848</v>
      </c>
      <c r="AL384" s="268" t="s">
        <v>257</v>
      </c>
      <c r="AM384" s="252" t="s">
        <v>480</v>
      </c>
      <c r="AN384" s="274" t="s">
        <v>421</v>
      </c>
      <c r="AO384" s="275" t="s">
        <v>421</v>
      </c>
      <c r="AP384" s="275" t="s">
        <v>417</v>
      </c>
      <c r="AQ384" s="276" t="s">
        <v>200</v>
      </c>
      <c r="AR384" s="265" t="s">
        <v>200</v>
      </c>
      <c r="AS384" s="253" t="s">
        <v>480</v>
      </c>
      <c r="AT384" s="253" t="s">
        <v>250</v>
      </c>
      <c r="AU384" s="253" t="s">
        <v>203</v>
      </c>
      <c r="AV384" s="242"/>
      <c r="AW384" s="281" t="s">
        <v>213</v>
      </c>
      <c r="AX384" s="282" t="s">
        <v>213</v>
      </c>
      <c r="AY384" s="283" t="s">
        <v>213</v>
      </c>
      <c r="AZ384" s="283" t="s">
        <v>213</v>
      </c>
      <c r="BA384" s="284" t="s">
        <v>213</v>
      </c>
    </row>
    <row r="385" spans="1:53" ht="93" customHeight="1" x14ac:dyDescent="0.3">
      <c r="A385" s="243">
        <v>379</v>
      </c>
      <c r="B385" s="244" t="s">
        <v>1843</v>
      </c>
      <c r="C385" s="244" t="s">
        <v>1844</v>
      </c>
      <c r="D385" s="244" t="s">
        <v>1915</v>
      </c>
      <c r="E385" s="245" t="s">
        <v>1916</v>
      </c>
      <c r="F385" s="244" t="s">
        <v>1861</v>
      </c>
      <c r="G385" s="244">
        <v>2023</v>
      </c>
      <c r="H385" s="244" t="s">
        <v>684</v>
      </c>
      <c r="I385" s="255" t="s">
        <v>1853</v>
      </c>
      <c r="J385" s="255" t="s">
        <v>1853</v>
      </c>
      <c r="K385" s="256" t="s">
        <v>700</v>
      </c>
      <c r="L385" s="257" t="s">
        <v>1915</v>
      </c>
      <c r="M385" s="260" t="s">
        <v>169</v>
      </c>
      <c r="N385" s="261" t="s">
        <v>278</v>
      </c>
      <c r="O385" s="262">
        <v>1</v>
      </c>
      <c r="P385" s="261" t="s">
        <v>265</v>
      </c>
      <c r="Q385" s="262">
        <v>1</v>
      </c>
      <c r="R385" s="261" t="s">
        <v>265</v>
      </c>
      <c r="S385" s="262">
        <v>1</v>
      </c>
      <c r="T385" s="264">
        <v>1</v>
      </c>
      <c r="U385" s="263" t="s">
        <v>265</v>
      </c>
      <c r="V385" s="237" t="s">
        <v>480</v>
      </c>
      <c r="W385" s="250" t="s">
        <v>213</v>
      </c>
      <c r="X385" s="251" t="s">
        <v>213</v>
      </c>
      <c r="Y385" s="251" t="s">
        <v>213</v>
      </c>
      <c r="Z385" s="251" t="s">
        <v>213</v>
      </c>
      <c r="AA385" s="251" t="s">
        <v>213</v>
      </c>
      <c r="AB385" s="242" t="s">
        <v>200</v>
      </c>
      <c r="AC385" s="268" t="s">
        <v>194</v>
      </c>
      <c r="AD385" s="268" t="s">
        <v>229</v>
      </c>
      <c r="AE385" s="268" t="s">
        <v>215</v>
      </c>
      <c r="AF385" s="268" t="s">
        <v>197</v>
      </c>
      <c r="AG385" s="271">
        <v>36526</v>
      </c>
      <c r="AH385" s="268" t="s">
        <v>260</v>
      </c>
      <c r="AI385" s="268" t="s">
        <v>1848</v>
      </c>
      <c r="AJ385" s="268" t="s">
        <v>260</v>
      </c>
      <c r="AK385" s="268" t="s">
        <v>1848</v>
      </c>
      <c r="AL385" s="268" t="s">
        <v>257</v>
      </c>
      <c r="AM385" s="252" t="s">
        <v>480</v>
      </c>
      <c r="AN385" s="274" t="s">
        <v>421</v>
      </c>
      <c r="AO385" s="275" t="s">
        <v>421</v>
      </c>
      <c r="AP385" s="275" t="s">
        <v>417</v>
      </c>
      <c r="AQ385" s="276" t="s">
        <v>200</v>
      </c>
      <c r="AR385" s="265" t="s">
        <v>200</v>
      </c>
      <c r="AS385" s="253" t="s">
        <v>480</v>
      </c>
      <c r="AT385" s="253" t="s">
        <v>250</v>
      </c>
      <c r="AU385" s="253" t="s">
        <v>203</v>
      </c>
      <c r="AV385" s="242"/>
      <c r="AW385" s="281" t="s">
        <v>213</v>
      </c>
      <c r="AX385" s="282" t="s">
        <v>213</v>
      </c>
      <c r="AY385" s="283" t="s">
        <v>213</v>
      </c>
      <c r="AZ385" s="283" t="s">
        <v>213</v>
      </c>
      <c r="BA385" s="284" t="s">
        <v>213</v>
      </c>
    </row>
    <row r="386" spans="1:53" ht="93" customHeight="1" x14ac:dyDescent="0.3">
      <c r="A386" s="243">
        <v>380</v>
      </c>
      <c r="B386" s="244" t="s">
        <v>1843</v>
      </c>
      <c r="C386" s="244" t="s">
        <v>1844</v>
      </c>
      <c r="D386" s="244" t="s">
        <v>1917</v>
      </c>
      <c r="E386" s="245" t="s">
        <v>1918</v>
      </c>
      <c r="F386" s="244" t="s">
        <v>1861</v>
      </c>
      <c r="G386" s="244">
        <v>2023</v>
      </c>
      <c r="H386" s="244" t="s">
        <v>684</v>
      </c>
      <c r="I386" s="255" t="s">
        <v>1853</v>
      </c>
      <c r="J386" s="255" t="s">
        <v>1853</v>
      </c>
      <c r="K386" s="256" t="s">
        <v>700</v>
      </c>
      <c r="L386" s="257" t="s">
        <v>1917</v>
      </c>
      <c r="M386" s="260" t="s">
        <v>169</v>
      </c>
      <c r="N386" s="261" t="s">
        <v>278</v>
      </c>
      <c r="O386" s="262">
        <v>1</v>
      </c>
      <c r="P386" s="261" t="s">
        <v>265</v>
      </c>
      <c r="Q386" s="262">
        <v>1</v>
      </c>
      <c r="R386" s="261" t="s">
        <v>265</v>
      </c>
      <c r="S386" s="262">
        <v>1</v>
      </c>
      <c r="T386" s="264">
        <v>1</v>
      </c>
      <c r="U386" s="263" t="s">
        <v>265</v>
      </c>
      <c r="V386" s="237" t="s">
        <v>480</v>
      </c>
      <c r="W386" s="250" t="s">
        <v>213</v>
      </c>
      <c r="X386" s="251" t="s">
        <v>213</v>
      </c>
      <c r="Y386" s="251" t="s">
        <v>213</v>
      </c>
      <c r="Z386" s="251" t="s">
        <v>213</v>
      </c>
      <c r="AA386" s="251" t="s">
        <v>213</v>
      </c>
      <c r="AB386" s="242" t="s">
        <v>200</v>
      </c>
      <c r="AC386" s="268" t="s">
        <v>194</v>
      </c>
      <c r="AD386" s="268" t="s">
        <v>229</v>
      </c>
      <c r="AE386" s="268" t="s">
        <v>215</v>
      </c>
      <c r="AF386" s="268" t="s">
        <v>197</v>
      </c>
      <c r="AG386" s="271">
        <v>36526</v>
      </c>
      <c r="AH386" s="268" t="s">
        <v>260</v>
      </c>
      <c r="AI386" s="268" t="s">
        <v>1848</v>
      </c>
      <c r="AJ386" s="268" t="s">
        <v>260</v>
      </c>
      <c r="AK386" s="268" t="s">
        <v>1848</v>
      </c>
      <c r="AL386" s="268" t="s">
        <v>257</v>
      </c>
      <c r="AM386" s="252" t="s">
        <v>480</v>
      </c>
      <c r="AN386" s="274" t="s">
        <v>421</v>
      </c>
      <c r="AO386" s="275" t="s">
        <v>421</v>
      </c>
      <c r="AP386" s="275" t="s">
        <v>417</v>
      </c>
      <c r="AQ386" s="276" t="s">
        <v>200</v>
      </c>
      <c r="AR386" s="265" t="s">
        <v>200</v>
      </c>
      <c r="AS386" s="253" t="s">
        <v>480</v>
      </c>
      <c r="AT386" s="253" t="s">
        <v>250</v>
      </c>
      <c r="AU386" s="253" t="s">
        <v>203</v>
      </c>
      <c r="AV386" s="242"/>
      <c r="AW386" s="281" t="s">
        <v>213</v>
      </c>
      <c r="AX386" s="282" t="s">
        <v>213</v>
      </c>
      <c r="AY386" s="283" t="s">
        <v>213</v>
      </c>
      <c r="AZ386" s="283" t="s">
        <v>213</v>
      </c>
      <c r="BA386" s="284" t="s">
        <v>213</v>
      </c>
    </row>
    <row r="387" spans="1:53" ht="93" customHeight="1" x14ac:dyDescent="0.3">
      <c r="A387" s="243">
        <v>381</v>
      </c>
      <c r="B387" s="244" t="s">
        <v>1843</v>
      </c>
      <c r="C387" s="244" t="s">
        <v>1844</v>
      </c>
      <c r="D387" s="246" t="s">
        <v>1919</v>
      </c>
      <c r="E387" s="254" t="s">
        <v>1920</v>
      </c>
      <c r="F387" s="244" t="s">
        <v>1861</v>
      </c>
      <c r="G387" s="244">
        <v>2023</v>
      </c>
      <c r="H387" s="244" t="s">
        <v>684</v>
      </c>
      <c r="I387" s="255" t="s">
        <v>1853</v>
      </c>
      <c r="J387" s="255" t="s">
        <v>1853</v>
      </c>
      <c r="K387" s="256" t="s">
        <v>700</v>
      </c>
      <c r="L387" s="257" t="s">
        <v>1919</v>
      </c>
      <c r="M387" s="260" t="s">
        <v>169</v>
      </c>
      <c r="N387" s="261" t="s">
        <v>278</v>
      </c>
      <c r="O387" s="262">
        <v>1</v>
      </c>
      <c r="P387" s="261" t="s">
        <v>265</v>
      </c>
      <c r="Q387" s="262">
        <v>1</v>
      </c>
      <c r="R387" s="261" t="s">
        <v>265</v>
      </c>
      <c r="S387" s="262">
        <v>1</v>
      </c>
      <c r="T387" s="264">
        <v>1</v>
      </c>
      <c r="U387" s="263" t="s">
        <v>265</v>
      </c>
      <c r="V387" s="237" t="s">
        <v>480</v>
      </c>
      <c r="W387" s="250" t="s">
        <v>213</v>
      </c>
      <c r="X387" s="251" t="s">
        <v>213</v>
      </c>
      <c r="Y387" s="251" t="s">
        <v>213</v>
      </c>
      <c r="Z387" s="251" t="s">
        <v>213</v>
      </c>
      <c r="AA387" s="251" t="s">
        <v>213</v>
      </c>
      <c r="AB387" s="242" t="s">
        <v>200</v>
      </c>
      <c r="AC387" s="268" t="s">
        <v>194</v>
      </c>
      <c r="AD387" s="268" t="s">
        <v>229</v>
      </c>
      <c r="AE387" s="268" t="s">
        <v>215</v>
      </c>
      <c r="AF387" s="268" t="s">
        <v>197</v>
      </c>
      <c r="AG387" s="271">
        <v>36526</v>
      </c>
      <c r="AH387" s="268" t="s">
        <v>260</v>
      </c>
      <c r="AI387" s="268" t="s">
        <v>1848</v>
      </c>
      <c r="AJ387" s="268" t="s">
        <v>260</v>
      </c>
      <c r="AK387" s="268" t="s">
        <v>1848</v>
      </c>
      <c r="AL387" s="268" t="s">
        <v>257</v>
      </c>
      <c r="AM387" s="252" t="s">
        <v>480</v>
      </c>
      <c r="AN387" s="274" t="s">
        <v>421</v>
      </c>
      <c r="AO387" s="275" t="s">
        <v>421</v>
      </c>
      <c r="AP387" s="275" t="s">
        <v>417</v>
      </c>
      <c r="AQ387" s="276" t="s">
        <v>200</v>
      </c>
      <c r="AR387" s="265" t="s">
        <v>200</v>
      </c>
      <c r="AS387" s="253" t="s">
        <v>480</v>
      </c>
      <c r="AT387" s="253" t="s">
        <v>250</v>
      </c>
      <c r="AU387" s="253" t="s">
        <v>203</v>
      </c>
      <c r="AV387" s="242"/>
      <c r="AW387" s="281" t="s">
        <v>213</v>
      </c>
      <c r="AX387" s="282" t="s">
        <v>213</v>
      </c>
      <c r="AY387" s="283" t="s">
        <v>213</v>
      </c>
      <c r="AZ387" s="283" t="s">
        <v>213</v>
      </c>
      <c r="BA387" s="284" t="s">
        <v>213</v>
      </c>
    </row>
    <row r="388" spans="1:53" ht="93" customHeight="1" x14ac:dyDescent="0.3">
      <c r="A388" s="243">
        <v>382</v>
      </c>
      <c r="B388" s="244" t="s">
        <v>1843</v>
      </c>
      <c r="C388" s="244" t="s">
        <v>1844</v>
      </c>
      <c r="D388" s="246" t="s">
        <v>1921</v>
      </c>
      <c r="E388" s="254" t="s">
        <v>1922</v>
      </c>
      <c r="F388" s="244" t="s">
        <v>1861</v>
      </c>
      <c r="G388" s="244">
        <v>2023</v>
      </c>
      <c r="H388" s="244" t="s">
        <v>684</v>
      </c>
      <c r="I388" s="255" t="s">
        <v>1853</v>
      </c>
      <c r="J388" s="255" t="s">
        <v>554</v>
      </c>
      <c r="K388" s="256" t="s">
        <v>480</v>
      </c>
      <c r="L388" s="257" t="s">
        <v>480</v>
      </c>
      <c r="M388" s="260" t="s">
        <v>272</v>
      </c>
      <c r="N388" s="263" t="s">
        <v>277</v>
      </c>
      <c r="O388" s="262">
        <v>3</v>
      </c>
      <c r="P388" s="261" t="s">
        <v>265</v>
      </c>
      <c r="Q388" s="262">
        <v>1</v>
      </c>
      <c r="R388" s="261" t="s">
        <v>265</v>
      </c>
      <c r="S388" s="262">
        <v>1</v>
      </c>
      <c r="T388" s="264">
        <v>3</v>
      </c>
      <c r="U388" s="263" t="s">
        <v>264</v>
      </c>
      <c r="V388" s="237" t="s">
        <v>480</v>
      </c>
      <c r="W388" s="250" t="s">
        <v>213</v>
      </c>
      <c r="X388" s="251" t="s">
        <v>213</v>
      </c>
      <c r="Y388" s="251" t="s">
        <v>213</v>
      </c>
      <c r="Z388" s="251" t="s">
        <v>213</v>
      </c>
      <c r="AA388" s="251" t="s">
        <v>213</v>
      </c>
      <c r="AB388" s="242" t="s">
        <v>200</v>
      </c>
      <c r="AC388" s="268" t="s">
        <v>194</v>
      </c>
      <c r="AD388" s="268" t="s">
        <v>214</v>
      </c>
      <c r="AE388" s="268" t="s">
        <v>244</v>
      </c>
      <c r="AF388" s="268" t="s">
        <v>197</v>
      </c>
      <c r="AG388" s="271">
        <v>42005</v>
      </c>
      <c r="AH388" s="268" t="s">
        <v>260</v>
      </c>
      <c r="AI388" s="268" t="s">
        <v>1848</v>
      </c>
      <c r="AJ388" s="268" t="s">
        <v>260</v>
      </c>
      <c r="AK388" s="268" t="s">
        <v>554</v>
      </c>
      <c r="AL388" s="268" t="s">
        <v>253</v>
      </c>
      <c r="AM388" s="252" t="s">
        <v>1936</v>
      </c>
      <c r="AN388" s="274" t="s">
        <v>254</v>
      </c>
      <c r="AO388" s="275" t="s">
        <v>418</v>
      </c>
      <c r="AP388" s="275" t="s">
        <v>255</v>
      </c>
      <c r="AQ388" s="276" t="s">
        <v>256</v>
      </c>
      <c r="AR388" s="265" t="s">
        <v>210</v>
      </c>
      <c r="AS388" s="253">
        <v>33664</v>
      </c>
      <c r="AT388" s="253" t="s">
        <v>250</v>
      </c>
      <c r="AU388" s="253" t="s">
        <v>203</v>
      </c>
      <c r="AV388" s="242"/>
      <c r="AW388" s="281" t="s">
        <v>213</v>
      </c>
      <c r="AX388" s="282" t="s">
        <v>213</v>
      </c>
      <c r="AY388" s="283" t="s">
        <v>213</v>
      </c>
      <c r="AZ388" s="283" t="s">
        <v>213</v>
      </c>
      <c r="BA388" s="284" t="s">
        <v>213</v>
      </c>
    </row>
    <row r="389" spans="1:53" ht="93" customHeight="1" x14ac:dyDescent="0.3">
      <c r="A389" s="243">
        <v>383</v>
      </c>
      <c r="B389" s="244" t="s">
        <v>1843</v>
      </c>
      <c r="C389" s="244" t="s">
        <v>1844</v>
      </c>
      <c r="D389" s="246" t="s">
        <v>1923</v>
      </c>
      <c r="E389" s="254" t="s">
        <v>1924</v>
      </c>
      <c r="F389" s="244" t="s">
        <v>1861</v>
      </c>
      <c r="G389" s="244">
        <v>2023</v>
      </c>
      <c r="H389" s="244" t="s">
        <v>684</v>
      </c>
      <c r="I389" s="255" t="s">
        <v>1853</v>
      </c>
      <c r="J389" s="255" t="s">
        <v>554</v>
      </c>
      <c r="K389" s="256" t="s">
        <v>480</v>
      </c>
      <c r="L389" s="257" t="s">
        <v>480</v>
      </c>
      <c r="M389" s="260" t="s">
        <v>272</v>
      </c>
      <c r="N389" s="263" t="s">
        <v>277</v>
      </c>
      <c r="O389" s="262">
        <v>3</v>
      </c>
      <c r="P389" s="261" t="s">
        <v>265</v>
      </c>
      <c r="Q389" s="262">
        <v>1</v>
      </c>
      <c r="R389" s="261" t="s">
        <v>265</v>
      </c>
      <c r="S389" s="262">
        <v>1</v>
      </c>
      <c r="T389" s="264">
        <v>3</v>
      </c>
      <c r="U389" s="263" t="s">
        <v>264</v>
      </c>
      <c r="V389" s="237" t="s">
        <v>480</v>
      </c>
      <c r="W389" s="250" t="s">
        <v>213</v>
      </c>
      <c r="X389" s="251" t="s">
        <v>213</v>
      </c>
      <c r="Y389" s="251" t="s">
        <v>213</v>
      </c>
      <c r="Z389" s="251" t="s">
        <v>213</v>
      </c>
      <c r="AA389" s="251" t="s">
        <v>213</v>
      </c>
      <c r="AB389" s="242" t="s">
        <v>200</v>
      </c>
      <c r="AC389" s="268" t="s">
        <v>194</v>
      </c>
      <c r="AD389" s="268" t="s">
        <v>214</v>
      </c>
      <c r="AE389" s="268" t="s">
        <v>244</v>
      </c>
      <c r="AF389" s="268" t="s">
        <v>197</v>
      </c>
      <c r="AG389" s="271">
        <v>42005</v>
      </c>
      <c r="AH389" s="268" t="s">
        <v>260</v>
      </c>
      <c r="AI389" s="268" t="s">
        <v>1848</v>
      </c>
      <c r="AJ389" s="268" t="s">
        <v>260</v>
      </c>
      <c r="AK389" s="268" t="s">
        <v>554</v>
      </c>
      <c r="AL389" s="268" t="s">
        <v>253</v>
      </c>
      <c r="AM389" s="252" t="s">
        <v>1936</v>
      </c>
      <c r="AN389" s="274" t="s">
        <v>254</v>
      </c>
      <c r="AO389" s="275" t="s">
        <v>418</v>
      </c>
      <c r="AP389" s="275" t="s">
        <v>255</v>
      </c>
      <c r="AQ389" s="276" t="s">
        <v>256</v>
      </c>
      <c r="AR389" s="265" t="s">
        <v>210</v>
      </c>
      <c r="AS389" s="253">
        <v>33664</v>
      </c>
      <c r="AT389" s="253" t="s">
        <v>250</v>
      </c>
      <c r="AU389" s="253" t="s">
        <v>203</v>
      </c>
      <c r="AV389" s="242"/>
      <c r="AW389" s="281" t="s">
        <v>213</v>
      </c>
      <c r="AX389" s="282" t="s">
        <v>213</v>
      </c>
      <c r="AY389" s="283" t="s">
        <v>213</v>
      </c>
      <c r="AZ389" s="283" t="s">
        <v>213</v>
      </c>
      <c r="BA389" s="284" t="s">
        <v>213</v>
      </c>
    </row>
    <row r="390" spans="1:53" ht="93" customHeight="1" x14ac:dyDescent="0.3">
      <c r="A390" s="243">
        <v>384</v>
      </c>
      <c r="B390" s="244" t="s">
        <v>1843</v>
      </c>
      <c r="C390" s="244" t="s">
        <v>1844</v>
      </c>
      <c r="D390" s="246" t="s">
        <v>1925</v>
      </c>
      <c r="E390" s="246" t="s">
        <v>1924</v>
      </c>
      <c r="F390" s="244" t="s">
        <v>1861</v>
      </c>
      <c r="G390" s="244">
        <v>2023</v>
      </c>
      <c r="H390" s="244" t="s">
        <v>684</v>
      </c>
      <c r="I390" s="255" t="s">
        <v>1853</v>
      </c>
      <c r="J390" s="255" t="s">
        <v>554</v>
      </c>
      <c r="K390" s="256" t="s">
        <v>480</v>
      </c>
      <c r="L390" s="257" t="s">
        <v>480</v>
      </c>
      <c r="M390" s="260" t="s">
        <v>272</v>
      </c>
      <c r="N390" s="263" t="s">
        <v>277</v>
      </c>
      <c r="O390" s="262">
        <v>3</v>
      </c>
      <c r="P390" s="261" t="s">
        <v>265</v>
      </c>
      <c r="Q390" s="262">
        <v>1</v>
      </c>
      <c r="R390" s="261" t="s">
        <v>265</v>
      </c>
      <c r="S390" s="262">
        <v>1</v>
      </c>
      <c r="T390" s="264">
        <v>3</v>
      </c>
      <c r="U390" s="263" t="s">
        <v>264</v>
      </c>
      <c r="V390" s="237" t="s">
        <v>480</v>
      </c>
      <c r="W390" s="250" t="s">
        <v>213</v>
      </c>
      <c r="X390" s="251" t="s">
        <v>213</v>
      </c>
      <c r="Y390" s="251" t="s">
        <v>213</v>
      </c>
      <c r="Z390" s="251" t="s">
        <v>213</v>
      </c>
      <c r="AA390" s="251" t="s">
        <v>213</v>
      </c>
      <c r="AB390" s="242" t="s">
        <v>200</v>
      </c>
      <c r="AC390" s="268" t="s">
        <v>194</v>
      </c>
      <c r="AD390" s="268" t="s">
        <v>214</v>
      </c>
      <c r="AE390" s="268" t="s">
        <v>244</v>
      </c>
      <c r="AF390" s="268" t="s">
        <v>197</v>
      </c>
      <c r="AG390" s="271">
        <v>42005</v>
      </c>
      <c r="AH390" s="268" t="s">
        <v>260</v>
      </c>
      <c r="AI390" s="268" t="s">
        <v>1848</v>
      </c>
      <c r="AJ390" s="268" t="s">
        <v>260</v>
      </c>
      <c r="AK390" s="268" t="s">
        <v>554</v>
      </c>
      <c r="AL390" s="268" t="s">
        <v>253</v>
      </c>
      <c r="AM390" s="252" t="s">
        <v>1936</v>
      </c>
      <c r="AN390" s="274" t="s">
        <v>254</v>
      </c>
      <c r="AO390" s="275" t="s">
        <v>418</v>
      </c>
      <c r="AP390" s="275" t="s">
        <v>255</v>
      </c>
      <c r="AQ390" s="276" t="s">
        <v>256</v>
      </c>
      <c r="AR390" s="265" t="s">
        <v>210</v>
      </c>
      <c r="AS390" s="253">
        <v>33664</v>
      </c>
      <c r="AT390" s="253" t="s">
        <v>250</v>
      </c>
      <c r="AU390" s="253" t="s">
        <v>203</v>
      </c>
      <c r="AV390" s="242"/>
      <c r="AW390" s="281" t="s">
        <v>213</v>
      </c>
      <c r="AX390" s="282" t="s">
        <v>213</v>
      </c>
      <c r="AY390" s="283" t="s">
        <v>213</v>
      </c>
      <c r="AZ390" s="283" t="s">
        <v>213</v>
      </c>
      <c r="BA390" s="284" t="s">
        <v>213</v>
      </c>
    </row>
    <row r="391" spans="1:53" ht="93" customHeight="1" x14ac:dyDescent="0.3">
      <c r="A391" s="243">
        <v>385</v>
      </c>
      <c r="B391" s="244" t="s">
        <v>1843</v>
      </c>
      <c r="C391" s="244" t="s">
        <v>1844</v>
      </c>
      <c r="D391" s="244" t="s">
        <v>1926</v>
      </c>
      <c r="E391" s="246" t="s">
        <v>1927</v>
      </c>
      <c r="F391" s="244" t="s">
        <v>1861</v>
      </c>
      <c r="G391" s="244">
        <v>2023</v>
      </c>
      <c r="H391" s="244" t="s">
        <v>684</v>
      </c>
      <c r="I391" s="255" t="s">
        <v>1853</v>
      </c>
      <c r="J391" s="255" t="s">
        <v>554</v>
      </c>
      <c r="K391" s="256" t="s">
        <v>480</v>
      </c>
      <c r="L391" s="257" t="s">
        <v>480</v>
      </c>
      <c r="M391" s="260" t="s">
        <v>272</v>
      </c>
      <c r="N391" s="263" t="s">
        <v>277</v>
      </c>
      <c r="O391" s="262">
        <v>3</v>
      </c>
      <c r="P391" s="261" t="s">
        <v>265</v>
      </c>
      <c r="Q391" s="262">
        <v>1</v>
      </c>
      <c r="R391" s="261" t="s">
        <v>265</v>
      </c>
      <c r="S391" s="262">
        <v>1</v>
      </c>
      <c r="T391" s="264">
        <v>3</v>
      </c>
      <c r="U391" s="263" t="s">
        <v>264</v>
      </c>
      <c r="V391" s="237" t="s">
        <v>480</v>
      </c>
      <c r="W391" s="250" t="s">
        <v>213</v>
      </c>
      <c r="X391" s="251" t="s">
        <v>213</v>
      </c>
      <c r="Y391" s="251" t="s">
        <v>213</v>
      </c>
      <c r="Z391" s="251" t="s">
        <v>213</v>
      </c>
      <c r="AA391" s="251" t="s">
        <v>213</v>
      </c>
      <c r="AB391" s="242" t="s">
        <v>200</v>
      </c>
      <c r="AC391" s="273" t="s">
        <v>194</v>
      </c>
      <c r="AD391" s="268" t="s">
        <v>214</v>
      </c>
      <c r="AE391" s="268" t="s">
        <v>244</v>
      </c>
      <c r="AF391" s="268" t="s">
        <v>197</v>
      </c>
      <c r="AG391" s="271">
        <v>42005</v>
      </c>
      <c r="AH391" s="268" t="s">
        <v>260</v>
      </c>
      <c r="AI391" s="268" t="s">
        <v>1848</v>
      </c>
      <c r="AJ391" s="268" t="s">
        <v>260</v>
      </c>
      <c r="AK391" s="268" t="s">
        <v>554</v>
      </c>
      <c r="AL391" s="268" t="s">
        <v>253</v>
      </c>
      <c r="AM391" s="252" t="s">
        <v>1936</v>
      </c>
      <c r="AN391" s="274" t="s">
        <v>254</v>
      </c>
      <c r="AO391" s="275" t="s">
        <v>418</v>
      </c>
      <c r="AP391" s="275" t="s">
        <v>255</v>
      </c>
      <c r="AQ391" s="276" t="s">
        <v>256</v>
      </c>
      <c r="AR391" s="265" t="s">
        <v>210</v>
      </c>
      <c r="AS391" s="253">
        <v>33664</v>
      </c>
      <c r="AT391" s="253" t="s">
        <v>250</v>
      </c>
      <c r="AU391" s="253" t="s">
        <v>203</v>
      </c>
      <c r="AV391" s="242"/>
      <c r="AW391" s="281" t="s">
        <v>213</v>
      </c>
      <c r="AX391" s="282" t="s">
        <v>213</v>
      </c>
      <c r="AY391" s="283" t="s">
        <v>213</v>
      </c>
      <c r="AZ391" s="283" t="s">
        <v>213</v>
      </c>
      <c r="BA391" s="284" t="s">
        <v>213</v>
      </c>
    </row>
    <row r="392" spans="1:53" ht="93" customHeight="1" x14ac:dyDescent="0.3">
      <c r="A392" s="243">
        <v>386</v>
      </c>
      <c r="B392" s="244" t="s">
        <v>1843</v>
      </c>
      <c r="C392" s="244" t="s">
        <v>1844</v>
      </c>
      <c r="D392" s="244" t="s">
        <v>1928</v>
      </c>
      <c r="E392" s="246" t="s">
        <v>1927</v>
      </c>
      <c r="F392" s="244" t="s">
        <v>1861</v>
      </c>
      <c r="G392" s="244">
        <v>2023</v>
      </c>
      <c r="H392" s="244" t="s">
        <v>684</v>
      </c>
      <c r="I392" s="255" t="s">
        <v>1853</v>
      </c>
      <c r="J392" s="255" t="s">
        <v>554</v>
      </c>
      <c r="K392" s="256" t="s">
        <v>480</v>
      </c>
      <c r="L392" s="257" t="s">
        <v>480</v>
      </c>
      <c r="M392" s="260" t="s">
        <v>272</v>
      </c>
      <c r="N392" s="263" t="s">
        <v>277</v>
      </c>
      <c r="O392" s="262">
        <v>3</v>
      </c>
      <c r="P392" s="261" t="s">
        <v>265</v>
      </c>
      <c r="Q392" s="262">
        <v>1</v>
      </c>
      <c r="R392" s="261" t="s">
        <v>265</v>
      </c>
      <c r="S392" s="262">
        <v>1</v>
      </c>
      <c r="T392" s="264">
        <v>3</v>
      </c>
      <c r="U392" s="263" t="s">
        <v>264</v>
      </c>
      <c r="V392" s="237" t="s">
        <v>480</v>
      </c>
      <c r="W392" s="250" t="s">
        <v>213</v>
      </c>
      <c r="X392" s="251" t="s">
        <v>213</v>
      </c>
      <c r="Y392" s="251" t="s">
        <v>213</v>
      </c>
      <c r="Z392" s="251" t="s">
        <v>213</v>
      </c>
      <c r="AA392" s="251" t="s">
        <v>213</v>
      </c>
      <c r="AB392" s="242" t="s">
        <v>200</v>
      </c>
      <c r="AC392" s="273" t="s">
        <v>194</v>
      </c>
      <c r="AD392" s="268" t="s">
        <v>214</v>
      </c>
      <c r="AE392" s="268" t="s">
        <v>244</v>
      </c>
      <c r="AF392" s="268" t="s">
        <v>197</v>
      </c>
      <c r="AG392" s="271">
        <v>42005</v>
      </c>
      <c r="AH392" s="268" t="s">
        <v>260</v>
      </c>
      <c r="AI392" s="268" t="s">
        <v>1848</v>
      </c>
      <c r="AJ392" s="268" t="s">
        <v>260</v>
      </c>
      <c r="AK392" s="268" t="s">
        <v>554</v>
      </c>
      <c r="AL392" s="268" t="s">
        <v>253</v>
      </c>
      <c r="AM392" s="252" t="s">
        <v>1936</v>
      </c>
      <c r="AN392" s="274" t="s">
        <v>254</v>
      </c>
      <c r="AO392" s="275" t="s">
        <v>418</v>
      </c>
      <c r="AP392" s="275" t="s">
        <v>255</v>
      </c>
      <c r="AQ392" s="276" t="s">
        <v>256</v>
      </c>
      <c r="AR392" s="265" t="s">
        <v>210</v>
      </c>
      <c r="AS392" s="253">
        <v>33664</v>
      </c>
      <c r="AT392" s="253" t="s">
        <v>250</v>
      </c>
      <c r="AU392" s="253" t="s">
        <v>203</v>
      </c>
      <c r="AV392" s="242"/>
      <c r="AW392" s="281" t="s">
        <v>213</v>
      </c>
      <c r="AX392" s="282" t="s">
        <v>213</v>
      </c>
      <c r="AY392" s="283" t="s">
        <v>213</v>
      </c>
      <c r="AZ392" s="283" t="s">
        <v>213</v>
      </c>
      <c r="BA392" s="284" t="s">
        <v>213</v>
      </c>
    </row>
    <row r="393" spans="1:53" ht="93" customHeight="1" x14ac:dyDescent="0.3">
      <c r="A393" s="243">
        <v>387</v>
      </c>
      <c r="B393" s="244" t="s">
        <v>1843</v>
      </c>
      <c r="C393" s="244" t="s">
        <v>1844</v>
      </c>
      <c r="D393" s="244" t="s">
        <v>1929</v>
      </c>
      <c r="E393" s="246" t="s">
        <v>1927</v>
      </c>
      <c r="F393" s="244" t="s">
        <v>1861</v>
      </c>
      <c r="G393" s="244">
        <v>2023</v>
      </c>
      <c r="H393" s="244" t="s">
        <v>684</v>
      </c>
      <c r="I393" s="255" t="s">
        <v>1853</v>
      </c>
      <c r="J393" s="255" t="s">
        <v>554</v>
      </c>
      <c r="K393" s="256" t="s">
        <v>480</v>
      </c>
      <c r="L393" s="257" t="s">
        <v>480</v>
      </c>
      <c r="M393" s="260" t="s">
        <v>272</v>
      </c>
      <c r="N393" s="263" t="s">
        <v>277</v>
      </c>
      <c r="O393" s="262">
        <v>3</v>
      </c>
      <c r="P393" s="261" t="s">
        <v>265</v>
      </c>
      <c r="Q393" s="262">
        <v>1</v>
      </c>
      <c r="R393" s="261" t="s">
        <v>265</v>
      </c>
      <c r="S393" s="262">
        <v>1</v>
      </c>
      <c r="T393" s="264">
        <v>3</v>
      </c>
      <c r="U393" s="263" t="s">
        <v>264</v>
      </c>
      <c r="V393" s="237" t="s">
        <v>480</v>
      </c>
      <c r="W393" s="250" t="s">
        <v>213</v>
      </c>
      <c r="X393" s="251" t="s">
        <v>213</v>
      </c>
      <c r="Y393" s="251" t="s">
        <v>213</v>
      </c>
      <c r="Z393" s="251" t="s">
        <v>213</v>
      </c>
      <c r="AA393" s="251" t="s">
        <v>213</v>
      </c>
      <c r="AB393" s="242" t="s">
        <v>200</v>
      </c>
      <c r="AC393" s="273" t="s">
        <v>194</v>
      </c>
      <c r="AD393" s="268" t="s">
        <v>214</v>
      </c>
      <c r="AE393" s="268" t="s">
        <v>244</v>
      </c>
      <c r="AF393" s="268" t="s">
        <v>197</v>
      </c>
      <c r="AG393" s="271">
        <v>42005</v>
      </c>
      <c r="AH393" s="268" t="s">
        <v>260</v>
      </c>
      <c r="AI393" s="268" t="s">
        <v>1848</v>
      </c>
      <c r="AJ393" s="268" t="s">
        <v>260</v>
      </c>
      <c r="AK393" s="268" t="s">
        <v>554</v>
      </c>
      <c r="AL393" s="268" t="s">
        <v>253</v>
      </c>
      <c r="AM393" s="252" t="s">
        <v>1936</v>
      </c>
      <c r="AN393" s="274" t="s">
        <v>254</v>
      </c>
      <c r="AO393" s="275" t="s">
        <v>418</v>
      </c>
      <c r="AP393" s="275" t="s">
        <v>255</v>
      </c>
      <c r="AQ393" s="276" t="s">
        <v>256</v>
      </c>
      <c r="AR393" s="265" t="s">
        <v>210</v>
      </c>
      <c r="AS393" s="253">
        <v>33664</v>
      </c>
      <c r="AT393" s="253" t="s">
        <v>250</v>
      </c>
      <c r="AU393" s="253" t="s">
        <v>203</v>
      </c>
      <c r="AV393" s="242"/>
      <c r="AW393" s="281" t="s">
        <v>213</v>
      </c>
      <c r="AX393" s="282" t="s">
        <v>213</v>
      </c>
      <c r="AY393" s="283" t="s">
        <v>213</v>
      </c>
      <c r="AZ393" s="283" t="s">
        <v>213</v>
      </c>
      <c r="BA393" s="284" t="s">
        <v>213</v>
      </c>
    </row>
    <row r="394" spans="1:53" ht="93" customHeight="1" x14ac:dyDescent="0.3">
      <c r="A394" s="243">
        <v>388</v>
      </c>
      <c r="B394" s="244" t="s">
        <v>1843</v>
      </c>
      <c r="C394" s="244" t="s">
        <v>1844</v>
      </c>
      <c r="D394" s="244" t="s">
        <v>1930</v>
      </c>
      <c r="E394" s="246" t="s">
        <v>1931</v>
      </c>
      <c r="F394" s="244" t="s">
        <v>1861</v>
      </c>
      <c r="G394" s="244">
        <v>2023</v>
      </c>
      <c r="H394" s="244" t="s">
        <v>684</v>
      </c>
      <c r="I394" s="255" t="s">
        <v>1853</v>
      </c>
      <c r="J394" s="255" t="s">
        <v>554</v>
      </c>
      <c r="K394" s="256" t="s">
        <v>480</v>
      </c>
      <c r="L394" s="257" t="s">
        <v>480</v>
      </c>
      <c r="M394" s="260" t="s">
        <v>181</v>
      </c>
      <c r="N394" s="263" t="s">
        <v>277</v>
      </c>
      <c r="O394" s="262">
        <v>3</v>
      </c>
      <c r="P394" s="261" t="s">
        <v>265</v>
      </c>
      <c r="Q394" s="262">
        <v>1</v>
      </c>
      <c r="R394" s="261" t="s">
        <v>265</v>
      </c>
      <c r="S394" s="262">
        <v>1</v>
      </c>
      <c r="T394" s="264">
        <v>3</v>
      </c>
      <c r="U394" s="263" t="s">
        <v>264</v>
      </c>
      <c r="V394" s="237" t="s">
        <v>480</v>
      </c>
      <c r="W394" s="250" t="s">
        <v>213</v>
      </c>
      <c r="X394" s="251" t="s">
        <v>213</v>
      </c>
      <c r="Y394" s="251" t="s">
        <v>213</v>
      </c>
      <c r="Z394" s="251" t="s">
        <v>213</v>
      </c>
      <c r="AA394" s="251" t="s">
        <v>213</v>
      </c>
      <c r="AB394" s="242" t="s">
        <v>200</v>
      </c>
      <c r="AC394" s="273" t="s">
        <v>194</v>
      </c>
      <c r="AD394" s="268" t="s">
        <v>214</v>
      </c>
      <c r="AE394" s="268" t="s">
        <v>244</v>
      </c>
      <c r="AF394" s="268" t="s">
        <v>197</v>
      </c>
      <c r="AG394" s="271">
        <v>42005</v>
      </c>
      <c r="AH394" s="268" t="s">
        <v>260</v>
      </c>
      <c r="AI394" s="268" t="s">
        <v>1848</v>
      </c>
      <c r="AJ394" s="268" t="s">
        <v>260</v>
      </c>
      <c r="AK394" s="268" t="s">
        <v>554</v>
      </c>
      <c r="AL394" s="268" t="s">
        <v>253</v>
      </c>
      <c r="AM394" s="252" t="s">
        <v>1936</v>
      </c>
      <c r="AN394" s="274" t="s">
        <v>254</v>
      </c>
      <c r="AO394" s="275" t="s">
        <v>418</v>
      </c>
      <c r="AP394" s="275" t="s">
        <v>255</v>
      </c>
      <c r="AQ394" s="276" t="s">
        <v>256</v>
      </c>
      <c r="AR394" s="265" t="s">
        <v>210</v>
      </c>
      <c r="AS394" s="253">
        <v>33664</v>
      </c>
      <c r="AT394" s="253" t="s">
        <v>250</v>
      </c>
      <c r="AU394" s="253" t="s">
        <v>203</v>
      </c>
      <c r="AV394" s="242"/>
      <c r="AW394" s="281" t="s">
        <v>213</v>
      </c>
      <c r="AX394" s="282" t="s">
        <v>213</v>
      </c>
      <c r="AY394" s="283" t="s">
        <v>213</v>
      </c>
      <c r="AZ394" s="283" t="s">
        <v>213</v>
      </c>
      <c r="BA394" s="284" t="s">
        <v>213</v>
      </c>
    </row>
    <row r="395" spans="1:53" ht="93" customHeight="1" x14ac:dyDescent="0.3">
      <c r="A395" s="243">
        <v>389</v>
      </c>
      <c r="B395" s="244" t="s">
        <v>1843</v>
      </c>
      <c r="C395" s="244" t="s">
        <v>1844</v>
      </c>
      <c r="D395" s="244" t="s">
        <v>1932</v>
      </c>
      <c r="E395" s="246" t="s">
        <v>1933</v>
      </c>
      <c r="F395" s="244" t="s">
        <v>1861</v>
      </c>
      <c r="G395" s="244">
        <v>2023</v>
      </c>
      <c r="H395" s="244" t="s">
        <v>684</v>
      </c>
      <c r="I395" s="255" t="s">
        <v>1853</v>
      </c>
      <c r="J395" s="255" t="s">
        <v>1853</v>
      </c>
      <c r="K395" s="256" t="s">
        <v>480</v>
      </c>
      <c r="L395" s="257" t="s">
        <v>480</v>
      </c>
      <c r="M395" s="260" t="s">
        <v>185</v>
      </c>
      <c r="N395" s="263" t="s">
        <v>277</v>
      </c>
      <c r="O395" s="262">
        <v>3</v>
      </c>
      <c r="P395" s="261" t="s">
        <v>265</v>
      </c>
      <c r="Q395" s="262">
        <v>1</v>
      </c>
      <c r="R395" s="261" t="s">
        <v>265</v>
      </c>
      <c r="S395" s="262">
        <v>1</v>
      </c>
      <c r="T395" s="264">
        <v>3</v>
      </c>
      <c r="U395" s="263" t="s">
        <v>264</v>
      </c>
      <c r="V395" s="237" t="s">
        <v>480</v>
      </c>
      <c r="W395" s="250" t="s">
        <v>213</v>
      </c>
      <c r="X395" s="251" t="s">
        <v>213</v>
      </c>
      <c r="Y395" s="251" t="s">
        <v>213</v>
      </c>
      <c r="Z395" s="251" t="s">
        <v>213</v>
      </c>
      <c r="AA395" s="251" t="s">
        <v>213</v>
      </c>
      <c r="AB395" s="242" t="s">
        <v>200</v>
      </c>
      <c r="AC395" s="273" t="s">
        <v>194</v>
      </c>
      <c r="AD395" s="268" t="s">
        <v>214</v>
      </c>
      <c r="AE395" s="268" t="s">
        <v>244</v>
      </c>
      <c r="AF395" s="268" t="s">
        <v>197</v>
      </c>
      <c r="AG395" s="271">
        <v>42005</v>
      </c>
      <c r="AH395" s="268" t="s">
        <v>260</v>
      </c>
      <c r="AI395" s="268" t="s">
        <v>1848</v>
      </c>
      <c r="AJ395" s="268" t="s">
        <v>260</v>
      </c>
      <c r="AK395" s="268" t="s">
        <v>1848</v>
      </c>
      <c r="AL395" s="268" t="s">
        <v>253</v>
      </c>
      <c r="AM395" s="252" t="s">
        <v>1936</v>
      </c>
      <c r="AN395" s="274" t="s">
        <v>254</v>
      </c>
      <c r="AO395" s="275" t="s">
        <v>418</v>
      </c>
      <c r="AP395" s="275" t="s">
        <v>255</v>
      </c>
      <c r="AQ395" s="276" t="s">
        <v>256</v>
      </c>
      <c r="AR395" s="265" t="s">
        <v>210</v>
      </c>
      <c r="AS395" s="253" t="s">
        <v>480</v>
      </c>
      <c r="AT395" s="253" t="s">
        <v>250</v>
      </c>
      <c r="AU395" s="253" t="s">
        <v>203</v>
      </c>
      <c r="AV395" s="242"/>
      <c r="AW395" s="281" t="s">
        <v>213</v>
      </c>
      <c r="AX395" s="282" t="s">
        <v>213</v>
      </c>
      <c r="AY395" s="283" t="s">
        <v>213</v>
      </c>
      <c r="AZ395" s="283" t="s">
        <v>213</v>
      </c>
      <c r="BA395" s="284" t="s">
        <v>213</v>
      </c>
    </row>
    <row r="396" spans="1:53" ht="93" customHeight="1" x14ac:dyDescent="0.3">
      <c r="A396" s="243">
        <v>390</v>
      </c>
      <c r="B396" s="244" t="s">
        <v>1843</v>
      </c>
      <c r="C396" s="244" t="s">
        <v>480</v>
      </c>
      <c r="D396" s="246" t="s">
        <v>1934</v>
      </c>
      <c r="E396" s="254" t="s">
        <v>738</v>
      </c>
      <c r="F396" s="244" t="s">
        <v>480</v>
      </c>
      <c r="G396" s="244">
        <v>2023</v>
      </c>
      <c r="H396" s="244" t="s">
        <v>1935</v>
      </c>
      <c r="I396" s="255" t="s">
        <v>1853</v>
      </c>
      <c r="J396" s="255" t="s">
        <v>1853</v>
      </c>
      <c r="K396" s="256" t="s">
        <v>480</v>
      </c>
      <c r="L396" s="257" t="s">
        <v>480</v>
      </c>
      <c r="M396" s="260" t="s">
        <v>270</v>
      </c>
      <c r="N396" s="263" t="s">
        <v>278</v>
      </c>
      <c r="O396" s="262">
        <v>1</v>
      </c>
      <c r="P396" s="261" t="s">
        <v>265</v>
      </c>
      <c r="Q396" s="262">
        <v>1</v>
      </c>
      <c r="R396" s="261" t="s">
        <v>265</v>
      </c>
      <c r="S396" s="262">
        <v>1</v>
      </c>
      <c r="T396" s="264">
        <v>1</v>
      </c>
      <c r="U396" s="263" t="s">
        <v>265</v>
      </c>
      <c r="V396" s="237" t="s">
        <v>480</v>
      </c>
      <c r="W396" s="250" t="s">
        <v>200</v>
      </c>
      <c r="X396" s="251" t="s">
        <v>200</v>
      </c>
      <c r="Y396" s="251" t="s">
        <v>200</v>
      </c>
      <c r="Z396" s="251" t="s">
        <v>200</v>
      </c>
      <c r="AA396" s="251" t="s">
        <v>200</v>
      </c>
      <c r="AB396" s="251" t="s">
        <v>200</v>
      </c>
      <c r="AC396" s="273" t="s">
        <v>200</v>
      </c>
      <c r="AD396" s="268" t="s">
        <v>200</v>
      </c>
      <c r="AE396" s="268" t="s">
        <v>244</v>
      </c>
      <c r="AF396" s="268" t="s">
        <v>200</v>
      </c>
      <c r="AG396" s="268" t="s">
        <v>200</v>
      </c>
      <c r="AH396" s="268" t="s">
        <v>371</v>
      </c>
      <c r="AI396" s="271" t="s">
        <v>480</v>
      </c>
      <c r="AJ396" s="268" t="s">
        <v>371</v>
      </c>
      <c r="AK396" s="271" t="s">
        <v>480</v>
      </c>
      <c r="AL396" s="271" t="s">
        <v>257</v>
      </c>
      <c r="AM396" s="347" t="s">
        <v>480</v>
      </c>
      <c r="AN396" s="274" t="s">
        <v>421</v>
      </c>
      <c r="AO396" s="275" t="s">
        <v>421</v>
      </c>
      <c r="AP396" s="275" t="s">
        <v>417</v>
      </c>
      <c r="AQ396" s="276" t="s">
        <v>200</v>
      </c>
      <c r="AR396" s="265" t="s">
        <v>210</v>
      </c>
      <c r="AS396" s="253" t="s">
        <v>200</v>
      </c>
      <c r="AT396" s="253" t="s">
        <v>247</v>
      </c>
      <c r="AU396" s="253" t="s">
        <v>200</v>
      </c>
      <c r="AV396" s="253"/>
      <c r="AW396" s="281" t="s">
        <v>200</v>
      </c>
      <c r="AX396" s="282" t="s">
        <v>213</v>
      </c>
      <c r="AY396" s="283" t="s">
        <v>213</v>
      </c>
      <c r="AZ396" s="283" t="s">
        <v>213</v>
      </c>
      <c r="BA396" s="284" t="s">
        <v>213</v>
      </c>
    </row>
    <row r="397" spans="1:53" ht="93" customHeight="1" x14ac:dyDescent="0.3">
      <c r="A397" s="243">
        <v>391</v>
      </c>
      <c r="B397" s="244" t="s">
        <v>1937</v>
      </c>
      <c r="C397" s="246" t="s">
        <v>1938</v>
      </c>
      <c r="D397" s="405" t="s">
        <v>1939</v>
      </c>
      <c r="E397" s="405" t="s">
        <v>1940</v>
      </c>
      <c r="F397" s="246" t="s">
        <v>1941</v>
      </c>
      <c r="G397" s="246">
        <v>2023</v>
      </c>
      <c r="H397" s="246" t="s">
        <v>1942</v>
      </c>
      <c r="I397" s="255" t="s">
        <v>1648</v>
      </c>
      <c r="J397" s="255" t="s">
        <v>1942</v>
      </c>
      <c r="K397" s="247" t="s">
        <v>480</v>
      </c>
      <c r="L397" s="246" t="s">
        <v>480</v>
      </c>
      <c r="M397" s="292" t="s">
        <v>268</v>
      </c>
      <c r="N397" s="261" t="s">
        <v>277</v>
      </c>
      <c r="O397" s="262">
        <v>3</v>
      </c>
      <c r="P397" s="261" t="s">
        <v>263</v>
      </c>
      <c r="Q397" s="262">
        <v>5</v>
      </c>
      <c r="R397" s="261" t="s">
        <v>263</v>
      </c>
      <c r="S397" s="262">
        <v>5</v>
      </c>
      <c r="T397" s="262">
        <v>5</v>
      </c>
      <c r="U397" s="261" t="s">
        <v>263</v>
      </c>
      <c r="V397" s="237" t="s">
        <v>547</v>
      </c>
      <c r="W397" s="250" t="s">
        <v>213</v>
      </c>
      <c r="X397" s="251" t="s">
        <v>213</v>
      </c>
      <c r="Y397" s="251" t="s">
        <v>213</v>
      </c>
      <c r="Z397" s="251" t="s">
        <v>213</v>
      </c>
      <c r="AA397" s="251" t="s">
        <v>213</v>
      </c>
      <c r="AB397" s="242" t="s">
        <v>282</v>
      </c>
      <c r="AC397" s="268" t="s">
        <v>194</v>
      </c>
      <c r="AD397" s="268" t="s">
        <v>205</v>
      </c>
      <c r="AE397" s="268" t="s">
        <v>206</v>
      </c>
      <c r="AF397" s="268" t="s">
        <v>207</v>
      </c>
      <c r="AG397" s="271" t="s">
        <v>1943</v>
      </c>
      <c r="AH397" s="271" t="s">
        <v>260</v>
      </c>
      <c r="AI397" s="294" t="s">
        <v>1648</v>
      </c>
      <c r="AJ397" s="271" t="s">
        <v>260</v>
      </c>
      <c r="AK397" s="331" t="s">
        <v>1942</v>
      </c>
      <c r="AL397" s="268" t="s">
        <v>238</v>
      </c>
      <c r="AM397" s="252" t="s">
        <v>1944</v>
      </c>
      <c r="AN397" s="274" t="s">
        <v>437</v>
      </c>
      <c r="AO397" s="275" t="s">
        <v>239</v>
      </c>
      <c r="AP397" s="275" t="s">
        <v>415</v>
      </c>
      <c r="AQ397" s="276" t="s">
        <v>226</v>
      </c>
      <c r="AR397" s="265" t="s">
        <v>218</v>
      </c>
      <c r="AS397" s="406" t="s">
        <v>1945</v>
      </c>
      <c r="AT397" s="266" t="s">
        <v>227</v>
      </c>
      <c r="AU397" s="266" t="s">
        <v>231</v>
      </c>
      <c r="AV397" s="311"/>
      <c r="AW397" s="281" t="s">
        <v>213</v>
      </c>
      <c r="AX397" s="282" t="s">
        <v>213</v>
      </c>
      <c r="AY397" s="283" t="s">
        <v>213</v>
      </c>
      <c r="AZ397" s="283" t="s">
        <v>213</v>
      </c>
      <c r="BA397" s="280" t="s">
        <v>213</v>
      </c>
    </row>
    <row r="398" spans="1:53" ht="93" customHeight="1" x14ac:dyDescent="0.3">
      <c r="A398" s="243">
        <v>392</v>
      </c>
      <c r="B398" s="244" t="s">
        <v>1946</v>
      </c>
      <c r="C398" s="246" t="s">
        <v>1938</v>
      </c>
      <c r="D398" s="405" t="s">
        <v>1947</v>
      </c>
      <c r="E398" s="405" t="s">
        <v>1948</v>
      </c>
      <c r="F398" s="246" t="s">
        <v>1941</v>
      </c>
      <c r="G398" s="246">
        <v>2023</v>
      </c>
      <c r="H398" s="246" t="s">
        <v>1942</v>
      </c>
      <c r="I398" s="255" t="s">
        <v>1648</v>
      </c>
      <c r="J398" s="255" t="s">
        <v>1942</v>
      </c>
      <c r="K398" s="247" t="s">
        <v>480</v>
      </c>
      <c r="L398" s="246" t="s">
        <v>480</v>
      </c>
      <c r="M398" s="292" t="s">
        <v>169</v>
      </c>
      <c r="N398" s="263" t="s">
        <v>277</v>
      </c>
      <c r="O398" s="262">
        <v>3</v>
      </c>
      <c r="P398" s="263" t="s">
        <v>263</v>
      </c>
      <c r="Q398" s="262">
        <v>5</v>
      </c>
      <c r="R398" s="263" t="s">
        <v>263</v>
      </c>
      <c r="S398" s="262">
        <v>5</v>
      </c>
      <c r="T398" s="264">
        <v>5</v>
      </c>
      <c r="U398" s="261" t="s">
        <v>263</v>
      </c>
      <c r="V398" s="249" t="s">
        <v>547</v>
      </c>
      <c r="W398" s="250" t="s">
        <v>204</v>
      </c>
      <c r="X398" s="251" t="s">
        <v>204</v>
      </c>
      <c r="Y398" s="251" t="s">
        <v>204</v>
      </c>
      <c r="Z398" s="251" t="s">
        <v>204</v>
      </c>
      <c r="AA398" s="251" t="s">
        <v>204</v>
      </c>
      <c r="AB398" s="242" t="s">
        <v>284</v>
      </c>
      <c r="AC398" s="268" t="s">
        <v>194</v>
      </c>
      <c r="AD398" s="268" t="s">
        <v>222</v>
      </c>
      <c r="AE398" s="268" t="s">
        <v>206</v>
      </c>
      <c r="AF398" s="268" t="s">
        <v>207</v>
      </c>
      <c r="AG398" s="271" t="s">
        <v>1943</v>
      </c>
      <c r="AH398" s="271" t="s">
        <v>260</v>
      </c>
      <c r="AI398" s="294" t="s">
        <v>1648</v>
      </c>
      <c r="AJ398" s="271" t="s">
        <v>260</v>
      </c>
      <c r="AK398" s="331" t="s">
        <v>1942</v>
      </c>
      <c r="AL398" s="268" t="s">
        <v>238</v>
      </c>
      <c r="AM398" s="252" t="s">
        <v>1944</v>
      </c>
      <c r="AN398" s="274" t="s">
        <v>437</v>
      </c>
      <c r="AO398" s="275" t="s">
        <v>239</v>
      </c>
      <c r="AP398" s="275" t="s">
        <v>415</v>
      </c>
      <c r="AQ398" s="276" t="s">
        <v>226</v>
      </c>
      <c r="AR398" s="265" t="s">
        <v>218</v>
      </c>
      <c r="AS398" s="406" t="s">
        <v>1945</v>
      </c>
      <c r="AT398" s="266" t="s">
        <v>227</v>
      </c>
      <c r="AU398" s="266" t="s">
        <v>228</v>
      </c>
      <c r="AV398" s="251"/>
      <c r="AW398" s="281" t="s">
        <v>213</v>
      </c>
      <c r="AX398" s="282" t="s">
        <v>213</v>
      </c>
      <c r="AY398" s="283" t="s">
        <v>213</v>
      </c>
      <c r="AZ398" s="283" t="s">
        <v>213</v>
      </c>
      <c r="BA398" s="284" t="s">
        <v>213</v>
      </c>
    </row>
    <row r="399" spans="1:53" ht="93" customHeight="1" x14ac:dyDescent="0.3">
      <c r="A399" s="243">
        <v>393</v>
      </c>
      <c r="B399" s="244" t="s">
        <v>1946</v>
      </c>
      <c r="C399" s="246" t="s">
        <v>1949</v>
      </c>
      <c r="D399" s="405" t="s">
        <v>1950</v>
      </c>
      <c r="E399" s="254" t="s">
        <v>1951</v>
      </c>
      <c r="F399" s="246" t="s">
        <v>1952</v>
      </c>
      <c r="G399" s="246">
        <v>2023</v>
      </c>
      <c r="H399" s="246" t="s">
        <v>1942</v>
      </c>
      <c r="I399" s="255" t="s">
        <v>1648</v>
      </c>
      <c r="J399" s="255" t="s">
        <v>1648</v>
      </c>
      <c r="K399" s="247" t="s">
        <v>547</v>
      </c>
      <c r="L399" s="248" t="s">
        <v>547</v>
      </c>
      <c r="M399" s="292" t="s">
        <v>169</v>
      </c>
      <c r="N399" s="263" t="s">
        <v>276</v>
      </c>
      <c r="O399" s="262">
        <v>5</v>
      </c>
      <c r="P399" s="263" t="s">
        <v>263</v>
      </c>
      <c r="Q399" s="262">
        <v>5</v>
      </c>
      <c r="R399" s="263" t="s">
        <v>263</v>
      </c>
      <c r="S399" s="262">
        <v>5</v>
      </c>
      <c r="T399" s="264">
        <v>5</v>
      </c>
      <c r="U399" s="261" t="s">
        <v>263</v>
      </c>
      <c r="V399" s="249" t="s">
        <v>547</v>
      </c>
      <c r="W399" s="250" t="s">
        <v>204</v>
      </c>
      <c r="X399" s="251" t="s">
        <v>204</v>
      </c>
      <c r="Y399" s="251" t="s">
        <v>204</v>
      </c>
      <c r="Z399" s="251" t="s">
        <v>204</v>
      </c>
      <c r="AA399" s="251" t="s">
        <v>204</v>
      </c>
      <c r="AB399" s="242" t="s">
        <v>284</v>
      </c>
      <c r="AC399" s="268" t="s">
        <v>412</v>
      </c>
      <c r="AD399" s="268" t="s">
        <v>222</v>
      </c>
      <c r="AE399" s="268" t="s">
        <v>215</v>
      </c>
      <c r="AF399" s="268" t="s">
        <v>207</v>
      </c>
      <c r="AG399" s="271" t="s">
        <v>1953</v>
      </c>
      <c r="AH399" s="271" t="s">
        <v>260</v>
      </c>
      <c r="AI399" s="294" t="s">
        <v>1648</v>
      </c>
      <c r="AJ399" s="271" t="s">
        <v>260</v>
      </c>
      <c r="AK399" s="293" t="s">
        <v>1648</v>
      </c>
      <c r="AL399" s="268" t="s">
        <v>253</v>
      </c>
      <c r="AM399" s="252" t="s">
        <v>1681</v>
      </c>
      <c r="AN399" s="274" t="s">
        <v>254</v>
      </c>
      <c r="AO399" s="275" t="s">
        <v>418</v>
      </c>
      <c r="AP399" s="275" t="s">
        <v>255</v>
      </c>
      <c r="AQ399" s="276" t="s">
        <v>256</v>
      </c>
      <c r="AR399" s="265" t="s">
        <v>210</v>
      </c>
      <c r="AS399" s="406" t="s">
        <v>1945</v>
      </c>
      <c r="AT399" s="266" t="s">
        <v>202</v>
      </c>
      <c r="AU399" s="266" t="s">
        <v>236</v>
      </c>
      <c r="AV399" s="251"/>
      <c r="AW399" s="281" t="s">
        <v>213</v>
      </c>
      <c r="AX399" s="282" t="s">
        <v>213</v>
      </c>
      <c r="AY399" s="283" t="s">
        <v>213</v>
      </c>
      <c r="AZ399" s="283" t="s">
        <v>213</v>
      </c>
      <c r="BA399" s="284" t="s">
        <v>213</v>
      </c>
    </row>
    <row r="400" spans="1:53" ht="93" customHeight="1" x14ac:dyDescent="0.3">
      <c r="A400" s="243">
        <v>394</v>
      </c>
      <c r="B400" s="244" t="s">
        <v>1946</v>
      </c>
      <c r="C400" s="244" t="s">
        <v>480</v>
      </c>
      <c r="D400" s="405" t="s">
        <v>1954</v>
      </c>
      <c r="E400" s="246" t="s">
        <v>1955</v>
      </c>
      <c r="F400" s="244" t="s">
        <v>480</v>
      </c>
      <c r="G400" s="244">
        <v>2023</v>
      </c>
      <c r="H400" s="255" t="s">
        <v>1956</v>
      </c>
      <c r="I400" s="255" t="s">
        <v>1648</v>
      </c>
      <c r="J400" s="255" t="s">
        <v>1956</v>
      </c>
      <c r="K400" s="247" t="s">
        <v>480</v>
      </c>
      <c r="L400" s="248" t="s">
        <v>480</v>
      </c>
      <c r="M400" s="292" t="s">
        <v>270</v>
      </c>
      <c r="N400" s="263" t="s">
        <v>276</v>
      </c>
      <c r="O400" s="262">
        <v>5</v>
      </c>
      <c r="P400" s="263" t="s">
        <v>263</v>
      </c>
      <c r="Q400" s="262">
        <v>5</v>
      </c>
      <c r="R400" s="263" t="s">
        <v>263</v>
      </c>
      <c r="S400" s="262">
        <v>5</v>
      </c>
      <c r="T400" s="264">
        <v>5</v>
      </c>
      <c r="U400" s="261" t="s">
        <v>263</v>
      </c>
      <c r="V400" s="249" t="s">
        <v>547</v>
      </c>
      <c r="W400" s="250" t="s">
        <v>200</v>
      </c>
      <c r="X400" s="251" t="s">
        <v>200</v>
      </c>
      <c r="Y400" s="251" t="s">
        <v>200</v>
      </c>
      <c r="Z400" s="251" t="s">
        <v>200</v>
      </c>
      <c r="AA400" s="251" t="s">
        <v>200</v>
      </c>
      <c r="AB400" s="242" t="s">
        <v>200</v>
      </c>
      <c r="AC400" s="268" t="s">
        <v>200</v>
      </c>
      <c r="AD400" s="268" t="s">
        <v>229</v>
      </c>
      <c r="AE400" s="268" t="s">
        <v>244</v>
      </c>
      <c r="AF400" s="268" t="s">
        <v>207</v>
      </c>
      <c r="AG400" s="271" t="s">
        <v>748</v>
      </c>
      <c r="AH400" s="271" t="s">
        <v>260</v>
      </c>
      <c r="AI400" s="294" t="s">
        <v>1957</v>
      </c>
      <c r="AJ400" s="271" t="s">
        <v>260</v>
      </c>
      <c r="AK400" s="318" t="s">
        <v>1957</v>
      </c>
      <c r="AL400" s="268" t="s">
        <v>217</v>
      </c>
      <c r="AM400" s="252" t="s">
        <v>662</v>
      </c>
      <c r="AN400" s="274" t="s">
        <v>435</v>
      </c>
      <c r="AO400" s="275" t="s">
        <v>436</v>
      </c>
      <c r="AP400" s="275" t="s">
        <v>416</v>
      </c>
      <c r="AQ400" s="276" t="s">
        <v>201</v>
      </c>
      <c r="AR400" s="265" t="s">
        <v>218</v>
      </c>
      <c r="AS400" s="406" t="s">
        <v>748</v>
      </c>
      <c r="AT400" s="266" t="s">
        <v>244</v>
      </c>
      <c r="AU400" s="266" t="s">
        <v>200</v>
      </c>
      <c r="AV400" s="251"/>
      <c r="AW400" s="281" t="s">
        <v>200</v>
      </c>
      <c r="AX400" s="282" t="s">
        <v>213</v>
      </c>
      <c r="AY400" s="283" t="s">
        <v>213</v>
      </c>
      <c r="AZ400" s="283" t="s">
        <v>213</v>
      </c>
      <c r="BA400" s="284" t="s">
        <v>213</v>
      </c>
    </row>
    <row r="401" spans="1:53" ht="93" customHeight="1" x14ac:dyDescent="0.3">
      <c r="A401" s="243">
        <v>395</v>
      </c>
      <c r="B401" s="244" t="s">
        <v>1946</v>
      </c>
      <c r="C401" s="244" t="s">
        <v>1938</v>
      </c>
      <c r="D401" s="405" t="s">
        <v>1958</v>
      </c>
      <c r="E401" s="313" t="s">
        <v>1959</v>
      </c>
      <c r="F401" s="244" t="s">
        <v>1941</v>
      </c>
      <c r="G401" s="244">
        <v>2023</v>
      </c>
      <c r="H401" s="244" t="s">
        <v>1956</v>
      </c>
      <c r="I401" s="246" t="s">
        <v>1648</v>
      </c>
      <c r="J401" s="246" t="s">
        <v>1956</v>
      </c>
      <c r="K401" s="247" t="s">
        <v>480</v>
      </c>
      <c r="L401" s="248" t="s">
        <v>480</v>
      </c>
      <c r="M401" s="292" t="s">
        <v>181</v>
      </c>
      <c r="N401" s="263" t="s">
        <v>277</v>
      </c>
      <c r="O401" s="262">
        <v>3</v>
      </c>
      <c r="P401" s="263" t="s">
        <v>263</v>
      </c>
      <c r="Q401" s="262">
        <v>5</v>
      </c>
      <c r="R401" s="263" t="s">
        <v>263</v>
      </c>
      <c r="S401" s="262">
        <v>5</v>
      </c>
      <c r="T401" s="264">
        <v>5</v>
      </c>
      <c r="U401" s="261" t="s">
        <v>263</v>
      </c>
      <c r="V401" s="249" t="s">
        <v>547</v>
      </c>
      <c r="W401" s="250" t="s">
        <v>204</v>
      </c>
      <c r="X401" s="251" t="s">
        <v>204</v>
      </c>
      <c r="Y401" s="251" t="s">
        <v>204</v>
      </c>
      <c r="Z401" s="251" t="s">
        <v>204</v>
      </c>
      <c r="AA401" s="251" t="s">
        <v>204</v>
      </c>
      <c r="AB401" s="242" t="s">
        <v>284</v>
      </c>
      <c r="AC401" s="268" t="s">
        <v>194</v>
      </c>
      <c r="AD401" s="268" t="s">
        <v>222</v>
      </c>
      <c r="AE401" s="268" t="s">
        <v>215</v>
      </c>
      <c r="AF401" s="268" t="s">
        <v>207</v>
      </c>
      <c r="AG401" s="271" t="s">
        <v>1960</v>
      </c>
      <c r="AH401" s="271" t="s">
        <v>260</v>
      </c>
      <c r="AI401" s="294" t="s">
        <v>1648</v>
      </c>
      <c r="AJ401" s="271" t="s">
        <v>260</v>
      </c>
      <c r="AK401" s="318" t="s">
        <v>1942</v>
      </c>
      <c r="AL401" s="268" t="s">
        <v>238</v>
      </c>
      <c r="AM401" s="252" t="s">
        <v>1681</v>
      </c>
      <c r="AN401" s="274" t="s">
        <v>437</v>
      </c>
      <c r="AO401" s="275" t="s">
        <v>239</v>
      </c>
      <c r="AP401" s="275" t="s">
        <v>415</v>
      </c>
      <c r="AQ401" s="276" t="s">
        <v>226</v>
      </c>
      <c r="AR401" s="265" t="s">
        <v>218</v>
      </c>
      <c r="AS401" s="406" t="s">
        <v>1655</v>
      </c>
      <c r="AT401" s="266" t="s">
        <v>227</v>
      </c>
      <c r="AU401" s="266" t="s">
        <v>236</v>
      </c>
      <c r="AV401" s="311"/>
      <c r="AW401" s="281" t="s">
        <v>213</v>
      </c>
      <c r="AX401" s="282" t="s">
        <v>213</v>
      </c>
      <c r="AY401" s="283" t="s">
        <v>213</v>
      </c>
      <c r="AZ401" s="283" t="s">
        <v>213</v>
      </c>
      <c r="BA401" s="284" t="s">
        <v>213</v>
      </c>
    </row>
    <row r="402" spans="1:53" ht="93" customHeight="1" x14ac:dyDescent="0.3">
      <c r="A402" s="243">
        <v>396</v>
      </c>
      <c r="B402" s="244" t="s">
        <v>1946</v>
      </c>
      <c r="C402" s="244" t="s">
        <v>1938</v>
      </c>
      <c r="D402" s="405" t="s">
        <v>1961</v>
      </c>
      <c r="E402" s="313" t="s">
        <v>1962</v>
      </c>
      <c r="F402" s="244" t="s">
        <v>1941</v>
      </c>
      <c r="G402" s="244">
        <v>2023</v>
      </c>
      <c r="H402" s="244" t="s">
        <v>1942</v>
      </c>
      <c r="I402" s="246" t="s">
        <v>1648</v>
      </c>
      <c r="J402" s="246" t="s">
        <v>1648</v>
      </c>
      <c r="K402" s="247" t="s">
        <v>480</v>
      </c>
      <c r="L402" s="248" t="s">
        <v>480</v>
      </c>
      <c r="M402" s="292" t="s">
        <v>185</v>
      </c>
      <c r="N402" s="263" t="s">
        <v>276</v>
      </c>
      <c r="O402" s="262">
        <v>5</v>
      </c>
      <c r="P402" s="263" t="s">
        <v>263</v>
      </c>
      <c r="Q402" s="262">
        <v>5</v>
      </c>
      <c r="R402" s="263" t="s">
        <v>263</v>
      </c>
      <c r="S402" s="262">
        <v>5</v>
      </c>
      <c r="T402" s="264">
        <v>5</v>
      </c>
      <c r="U402" s="263" t="s">
        <v>263</v>
      </c>
      <c r="V402" s="249" t="s">
        <v>547</v>
      </c>
      <c r="W402" s="250" t="s">
        <v>204</v>
      </c>
      <c r="X402" s="251" t="s">
        <v>213</v>
      </c>
      <c r="Y402" s="251" t="s">
        <v>204</v>
      </c>
      <c r="Z402" s="251" t="s">
        <v>204</v>
      </c>
      <c r="AA402" s="251" t="s">
        <v>204</v>
      </c>
      <c r="AB402" s="242" t="s">
        <v>284</v>
      </c>
      <c r="AC402" s="268" t="s">
        <v>412</v>
      </c>
      <c r="AD402" s="268" t="s">
        <v>205</v>
      </c>
      <c r="AE402" s="268" t="s">
        <v>215</v>
      </c>
      <c r="AF402" s="268" t="s">
        <v>207</v>
      </c>
      <c r="AG402" s="271" t="s">
        <v>1960</v>
      </c>
      <c r="AH402" s="271" t="s">
        <v>260</v>
      </c>
      <c r="AI402" s="294" t="s">
        <v>1648</v>
      </c>
      <c r="AJ402" s="271" t="s">
        <v>260</v>
      </c>
      <c r="AK402" s="294" t="s">
        <v>1648</v>
      </c>
      <c r="AL402" s="268" t="s">
        <v>238</v>
      </c>
      <c r="AM402" s="252" t="s">
        <v>1681</v>
      </c>
      <c r="AN402" s="274" t="s">
        <v>437</v>
      </c>
      <c r="AO402" s="275" t="s">
        <v>239</v>
      </c>
      <c r="AP402" s="275" t="s">
        <v>415</v>
      </c>
      <c r="AQ402" s="276" t="s">
        <v>226</v>
      </c>
      <c r="AR402" s="265" t="s">
        <v>218</v>
      </c>
      <c r="AS402" s="406" t="s">
        <v>1655</v>
      </c>
      <c r="AT402" s="266" t="s">
        <v>227</v>
      </c>
      <c r="AU402" s="266" t="s">
        <v>228</v>
      </c>
      <c r="AV402" s="242"/>
      <c r="AW402" s="281" t="s">
        <v>213</v>
      </c>
      <c r="AX402" s="282" t="s">
        <v>213</v>
      </c>
      <c r="AY402" s="283" t="s">
        <v>213</v>
      </c>
      <c r="AZ402" s="283" t="s">
        <v>213</v>
      </c>
      <c r="BA402" s="284" t="s">
        <v>213</v>
      </c>
    </row>
    <row r="403" spans="1:53" ht="93" customHeight="1" x14ac:dyDescent="0.3">
      <c r="A403" s="243">
        <v>397</v>
      </c>
      <c r="B403" s="244" t="s">
        <v>1946</v>
      </c>
      <c r="C403" s="407" t="s">
        <v>480</v>
      </c>
      <c r="D403" s="405" t="s">
        <v>1963</v>
      </c>
      <c r="E403" s="408" t="s">
        <v>1964</v>
      </c>
      <c r="F403" s="407" t="s">
        <v>480</v>
      </c>
      <c r="G403" s="407">
        <v>2023</v>
      </c>
      <c r="H403" s="407" t="s">
        <v>1711</v>
      </c>
      <c r="I403" s="409" t="s">
        <v>1711</v>
      </c>
      <c r="J403" s="409" t="s">
        <v>1711</v>
      </c>
      <c r="K403" s="410" t="s">
        <v>480</v>
      </c>
      <c r="L403" s="411" t="s">
        <v>480</v>
      </c>
      <c r="M403" s="292" t="s">
        <v>270</v>
      </c>
      <c r="N403" s="263" t="s">
        <v>276</v>
      </c>
      <c r="O403" s="262">
        <v>5</v>
      </c>
      <c r="P403" s="263" t="s">
        <v>263</v>
      </c>
      <c r="Q403" s="262">
        <v>5</v>
      </c>
      <c r="R403" s="263" t="s">
        <v>263</v>
      </c>
      <c r="S403" s="262">
        <v>5</v>
      </c>
      <c r="T403" s="264">
        <v>5</v>
      </c>
      <c r="U403" s="263" t="s">
        <v>263</v>
      </c>
      <c r="V403" s="249" t="s">
        <v>547</v>
      </c>
      <c r="W403" s="250" t="s">
        <v>200</v>
      </c>
      <c r="X403" s="251" t="s">
        <v>200</v>
      </c>
      <c r="Y403" s="251" t="s">
        <v>200</v>
      </c>
      <c r="Z403" s="251" t="s">
        <v>200</v>
      </c>
      <c r="AA403" s="251" t="s">
        <v>200</v>
      </c>
      <c r="AB403" s="242" t="s">
        <v>200</v>
      </c>
      <c r="AC403" s="268" t="s">
        <v>200</v>
      </c>
      <c r="AD403" s="268" t="s">
        <v>229</v>
      </c>
      <c r="AE403" s="268" t="s">
        <v>244</v>
      </c>
      <c r="AF403" s="268" t="s">
        <v>207</v>
      </c>
      <c r="AG403" s="271" t="s">
        <v>748</v>
      </c>
      <c r="AH403" s="271" t="s">
        <v>260</v>
      </c>
      <c r="AI403" s="318" t="s">
        <v>1711</v>
      </c>
      <c r="AJ403" s="271" t="s">
        <v>260</v>
      </c>
      <c r="AK403" s="318" t="s">
        <v>1711</v>
      </c>
      <c r="AL403" s="268" t="s">
        <v>217</v>
      </c>
      <c r="AM403" s="252" t="s">
        <v>662</v>
      </c>
      <c r="AN403" s="274" t="s">
        <v>435</v>
      </c>
      <c r="AO403" s="275" t="s">
        <v>436</v>
      </c>
      <c r="AP403" s="275" t="s">
        <v>416</v>
      </c>
      <c r="AQ403" s="276" t="s">
        <v>201</v>
      </c>
      <c r="AR403" s="265" t="s">
        <v>218</v>
      </c>
      <c r="AS403" s="251" t="s">
        <v>748</v>
      </c>
      <c r="AT403" s="266" t="s">
        <v>244</v>
      </c>
      <c r="AU403" s="266" t="s">
        <v>200</v>
      </c>
      <c r="AV403" s="242"/>
      <c r="AW403" s="281" t="s">
        <v>200</v>
      </c>
      <c r="AX403" s="282" t="s">
        <v>213</v>
      </c>
      <c r="AY403" s="283" t="s">
        <v>213</v>
      </c>
      <c r="AZ403" s="283" t="s">
        <v>213</v>
      </c>
      <c r="BA403" s="284" t="s">
        <v>213</v>
      </c>
    </row>
    <row r="404" spans="1:53" ht="93" customHeight="1" x14ac:dyDescent="0.3">
      <c r="A404" s="243">
        <v>398</v>
      </c>
      <c r="B404" s="244" t="s">
        <v>1946</v>
      </c>
      <c r="C404" s="244" t="s">
        <v>480</v>
      </c>
      <c r="D404" s="405" t="s">
        <v>1965</v>
      </c>
      <c r="E404" s="245" t="s">
        <v>1966</v>
      </c>
      <c r="F404" s="244" t="s">
        <v>480</v>
      </c>
      <c r="G404" s="244">
        <v>2023</v>
      </c>
      <c r="H404" s="244" t="s">
        <v>1648</v>
      </c>
      <c r="I404" s="255" t="s">
        <v>1648</v>
      </c>
      <c r="J404" s="255" t="s">
        <v>1648</v>
      </c>
      <c r="K404" s="247" t="s">
        <v>518</v>
      </c>
      <c r="L404" s="248" t="s">
        <v>1965</v>
      </c>
      <c r="M404" s="292" t="s">
        <v>169</v>
      </c>
      <c r="N404" s="263" t="s">
        <v>277</v>
      </c>
      <c r="O404" s="262">
        <v>3</v>
      </c>
      <c r="P404" s="263" t="s">
        <v>263</v>
      </c>
      <c r="Q404" s="262">
        <v>5</v>
      </c>
      <c r="R404" s="263" t="s">
        <v>263</v>
      </c>
      <c r="S404" s="262">
        <v>5</v>
      </c>
      <c r="T404" s="264">
        <v>5</v>
      </c>
      <c r="U404" s="263" t="s">
        <v>263</v>
      </c>
      <c r="V404" s="249" t="s">
        <v>547</v>
      </c>
      <c r="W404" s="250" t="s">
        <v>204</v>
      </c>
      <c r="X404" s="251" t="s">
        <v>204</v>
      </c>
      <c r="Y404" s="251" t="s">
        <v>213</v>
      </c>
      <c r="Z404" s="251" t="s">
        <v>204</v>
      </c>
      <c r="AA404" s="251" t="s">
        <v>204</v>
      </c>
      <c r="AB404" s="242" t="s">
        <v>284</v>
      </c>
      <c r="AC404" s="268" t="s">
        <v>412</v>
      </c>
      <c r="AD404" s="268" t="s">
        <v>222</v>
      </c>
      <c r="AE404" s="268" t="s">
        <v>206</v>
      </c>
      <c r="AF404" s="268" t="s">
        <v>207</v>
      </c>
      <c r="AG404" s="329">
        <v>2023</v>
      </c>
      <c r="AH404" s="271" t="s">
        <v>260</v>
      </c>
      <c r="AI404" s="294" t="s">
        <v>1648</v>
      </c>
      <c r="AJ404" s="271" t="s">
        <v>260</v>
      </c>
      <c r="AK404" s="294" t="s">
        <v>1648</v>
      </c>
      <c r="AL404" s="268" t="s">
        <v>253</v>
      </c>
      <c r="AM404" s="252" t="s">
        <v>1681</v>
      </c>
      <c r="AN404" s="274" t="s">
        <v>254</v>
      </c>
      <c r="AO404" s="275" t="s">
        <v>418</v>
      </c>
      <c r="AP404" s="275" t="s">
        <v>255</v>
      </c>
      <c r="AQ404" s="276" t="s">
        <v>256</v>
      </c>
      <c r="AR404" s="265" t="s">
        <v>210</v>
      </c>
      <c r="AS404" s="406" t="s">
        <v>1945</v>
      </c>
      <c r="AT404" s="266" t="s">
        <v>227</v>
      </c>
      <c r="AU404" s="266" t="s">
        <v>236</v>
      </c>
      <c r="AV404" s="242"/>
      <c r="AW404" s="281" t="s">
        <v>213</v>
      </c>
      <c r="AX404" s="282" t="s">
        <v>213</v>
      </c>
      <c r="AY404" s="283" t="s">
        <v>213</v>
      </c>
      <c r="AZ404" s="283" t="s">
        <v>213</v>
      </c>
      <c r="BA404" s="284" t="s">
        <v>213</v>
      </c>
    </row>
    <row r="405" spans="1:53" ht="93" customHeight="1" x14ac:dyDescent="0.3">
      <c r="A405" s="243">
        <v>399</v>
      </c>
      <c r="B405" s="244" t="s">
        <v>1946</v>
      </c>
      <c r="C405" s="244" t="s">
        <v>1967</v>
      </c>
      <c r="D405" s="405" t="s">
        <v>1968</v>
      </c>
      <c r="E405" s="197" t="s">
        <v>1969</v>
      </c>
      <c r="F405" s="246" t="s">
        <v>1970</v>
      </c>
      <c r="G405" s="246">
        <v>2023</v>
      </c>
      <c r="H405" s="403" t="s">
        <v>1971</v>
      </c>
      <c r="I405" s="403" t="s">
        <v>1972</v>
      </c>
      <c r="J405" s="403" t="s">
        <v>1972</v>
      </c>
      <c r="K405" s="247" t="s">
        <v>547</v>
      </c>
      <c r="L405" s="412" t="s">
        <v>480</v>
      </c>
      <c r="M405" s="292" t="s">
        <v>169</v>
      </c>
      <c r="N405" s="263" t="s">
        <v>278</v>
      </c>
      <c r="O405" s="262">
        <v>1</v>
      </c>
      <c r="P405" s="263" t="s">
        <v>264</v>
      </c>
      <c r="Q405" s="262">
        <v>3</v>
      </c>
      <c r="R405" s="263" t="s">
        <v>263</v>
      </c>
      <c r="S405" s="262">
        <v>5</v>
      </c>
      <c r="T405" s="264">
        <v>3</v>
      </c>
      <c r="U405" s="263" t="s">
        <v>264</v>
      </c>
      <c r="V405" s="249" t="s">
        <v>547</v>
      </c>
      <c r="W405" s="250" t="s">
        <v>213</v>
      </c>
      <c r="X405" s="251" t="s">
        <v>213</v>
      </c>
      <c r="Y405" s="251" t="s">
        <v>213</v>
      </c>
      <c r="Z405" s="251" t="s">
        <v>213</v>
      </c>
      <c r="AA405" s="251" t="s">
        <v>213</v>
      </c>
      <c r="AB405" s="242" t="s">
        <v>282</v>
      </c>
      <c r="AC405" s="268" t="s">
        <v>412</v>
      </c>
      <c r="AD405" s="268" t="s">
        <v>222</v>
      </c>
      <c r="AE405" s="268" t="s">
        <v>206</v>
      </c>
      <c r="AF405" s="268" t="s">
        <v>207</v>
      </c>
      <c r="AG405" s="268">
        <v>2011</v>
      </c>
      <c r="AH405" s="271" t="s">
        <v>260</v>
      </c>
      <c r="AI405" s="294" t="s">
        <v>1648</v>
      </c>
      <c r="AJ405" s="271" t="s">
        <v>260</v>
      </c>
      <c r="AK405" s="294" t="s">
        <v>1648</v>
      </c>
      <c r="AL405" s="268" t="s">
        <v>253</v>
      </c>
      <c r="AM405" s="252" t="s">
        <v>1973</v>
      </c>
      <c r="AN405" s="274" t="s">
        <v>254</v>
      </c>
      <c r="AO405" s="275" t="s">
        <v>418</v>
      </c>
      <c r="AP405" s="275" t="s">
        <v>255</v>
      </c>
      <c r="AQ405" s="276" t="s">
        <v>256</v>
      </c>
      <c r="AR405" s="265" t="s">
        <v>210</v>
      </c>
      <c r="AS405" s="406">
        <v>2023</v>
      </c>
      <c r="AT405" s="266" t="s">
        <v>250</v>
      </c>
      <c r="AU405" s="266" t="s">
        <v>236</v>
      </c>
      <c r="AV405" s="242"/>
      <c r="AW405" s="281" t="s">
        <v>213</v>
      </c>
      <c r="AX405" s="282" t="s">
        <v>213</v>
      </c>
      <c r="AY405" s="283" t="s">
        <v>213</v>
      </c>
      <c r="AZ405" s="283" t="s">
        <v>213</v>
      </c>
      <c r="BA405" s="284" t="s">
        <v>213</v>
      </c>
    </row>
    <row r="406" spans="1:53" ht="93" customHeight="1" x14ac:dyDescent="0.3">
      <c r="A406" s="243">
        <v>400</v>
      </c>
      <c r="B406" s="244" t="s">
        <v>1946</v>
      </c>
      <c r="C406" s="246" t="s">
        <v>1974</v>
      </c>
      <c r="D406" s="405" t="s">
        <v>1975</v>
      </c>
      <c r="E406" s="254" t="s">
        <v>1976</v>
      </c>
      <c r="F406" s="246" t="s">
        <v>1977</v>
      </c>
      <c r="G406" s="246">
        <v>2023</v>
      </c>
      <c r="H406" s="246" t="s">
        <v>1648</v>
      </c>
      <c r="I406" s="255" t="s">
        <v>1648</v>
      </c>
      <c r="J406" s="255" t="s">
        <v>1648</v>
      </c>
      <c r="K406" s="247" t="s">
        <v>1307</v>
      </c>
      <c r="L406" s="413" t="s">
        <v>1975</v>
      </c>
      <c r="M406" s="292" t="s">
        <v>169</v>
      </c>
      <c r="N406" s="263" t="s">
        <v>276</v>
      </c>
      <c r="O406" s="262">
        <v>5</v>
      </c>
      <c r="P406" s="263" t="s">
        <v>263</v>
      </c>
      <c r="Q406" s="262">
        <v>5</v>
      </c>
      <c r="R406" s="263" t="s">
        <v>264</v>
      </c>
      <c r="S406" s="262">
        <v>3</v>
      </c>
      <c r="T406" s="264">
        <v>5</v>
      </c>
      <c r="U406" s="263" t="s">
        <v>263</v>
      </c>
      <c r="V406" s="249" t="s">
        <v>547</v>
      </c>
      <c r="W406" s="250" t="s">
        <v>204</v>
      </c>
      <c r="X406" s="251" t="s">
        <v>213</v>
      </c>
      <c r="Y406" s="251" t="s">
        <v>204</v>
      </c>
      <c r="Z406" s="251" t="s">
        <v>213</v>
      </c>
      <c r="AA406" s="251" t="s">
        <v>204</v>
      </c>
      <c r="AB406" s="242" t="s">
        <v>283</v>
      </c>
      <c r="AC406" s="268" t="s">
        <v>194</v>
      </c>
      <c r="AD406" s="268" t="s">
        <v>222</v>
      </c>
      <c r="AE406" s="268" t="s">
        <v>215</v>
      </c>
      <c r="AF406" s="268" t="s">
        <v>207</v>
      </c>
      <c r="AG406" s="268">
        <v>2011</v>
      </c>
      <c r="AH406" s="271" t="s">
        <v>260</v>
      </c>
      <c r="AI406" s="294" t="s">
        <v>1648</v>
      </c>
      <c r="AJ406" s="271" t="s">
        <v>260</v>
      </c>
      <c r="AK406" s="294" t="s">
        <v>1648</v>
      </c>
      <c r="AL406" s="268" t="s">
        <v>253</v>
      </c>
      <c r="AM406" s="252" t="s">
        <v>1978</v>
      </c>
      <c r="AN406" s="274" t="s">
        <v>254</v>
      </c>
      <c r="AO406" s="275" t="s">
        <v>418</v>
      </c>
      <c r="AP406" s="275" t="s">
        <v>255</v>
      </c>
      <c r="AQ406" s="276" t="s">
        <v>256</v>
      </c>
      <c r="AR406" s="265" t="s">
        <v>210</v>
      </c>
      <c r="AS406" s="406">
        <v>2023</v>
      </c>
      <c r="AT406" s="266" t="s">
        <v>250</v>
      </c>
      <c r="AU406" s="266" t="s">
        <v>236</v>
      </c>
      <c r="AV406" s="242"/>
      <c r="AW406" s="281" t="s">
        <v>213</v>
      </c>
      <c r="AX406" s="282" t="s">
        <v>213</v>
      </c>
      <c r="AY406" s="283" t="s">
        <v>213</v>
      </c>
      <c r="AZ406" s="283" t="s">
        <v>213</v>
      </c>
      <c r="BA406" s="284" t="s">
        <v>213</v>
      </c>
    </row>
    <row r="407" spans="1:53" ht="93" customHeight="1" x14ac:dyDescent="0.3">
      <c r="A407" s="243">
        <v>401</v>
      </c>
      <c r="B407" s="246" t="s">
        <v>1979</v>
      </c>
      <c r="C407" s="403" t="s">
        <v>480</v>
      </c>
      <c r="D407" s="415" t="s">
        <v>1980</v>
      </c>
      <c r="E407" s="403" t="s">
        <v>1981</v>
      </c>
      <c r="F407" s="403" t="s">
        <v>480</v>
      </c>
      <c r="G407" s="403">
        <v>2023</v>
      </c>
      <c r="H407" s="403" t="s">
        <v>1982</v>
      </c>
      <c r="I407" s="403" t="s">
        <v>1983</v>
      </c>
      <c r="J407" s="255" t="s">
        <v>1983</v>
      </c>
      <c r="K407" s="247" t="s">
        <v>518</v>
      </c>
      <c r="L407" s="248" t="s">
        <v>1350</v>
      </c>
      <c r="M407" s="292" t="s">
        <v>169</v>
      </c>
      <c r="N407" s="261" t="s">
        <v>277</v>
      </c>
      <c r="O407" s="262">
        <v>3</v>
      </c>
      <c r="P407" s="261" t="s">
        <v>264</v>
      </c>
      <c r="Q407" s="262">
        <v>3</v>
      </c>
      <c r="R407" s="261" t="s">
        <v>264</v>
      </c>
      <c r="S407" s="262">
        <v>3</v>
      </c>
      <c r="T407" s="262">
        <v>3</v>
      </c>
      <c r="U407" s="261" t="s">
        <v>264</v>
      </c>
      <c r="V407" s="237" t="s">
        <v>480</v>
      </c>
      <c r="W407" s="250" t="s">
        <v>204</v>
      </c>
      <c r="X407" s="251" t="s">
        <v>204</v>
      </c>
      <c r="Y407" s="251" t="s">
        <v>213</v>
      </c>
      <c r="Z407" s="251" t="s">
        <v>213</v>
      </c>
      <c r="AA407" s="251" t="s">
        <v>213</v>
      </c>
      <c r="AB407" s="242" t="s">
        <v>282</v>
      </c>
      <c r="AC407" s="268" t="s">
        <v>194</v>
      </c>
      <c r="AD407" s="268" t="s">
        <v>229</v>
      </c>
      <c r="AE407" s="268" t="s">
        <v>215</v>
      </c>
      <c r="AF407" s="268" t="s">
        <v>216</v>
      </c>
      <c r="AG407" s="271" t="s">
        <v>2023</v>
      </c>
      <c r="AH407" s="271" t="s">
        <v>260</v>
      </c>
      <c r="AI407" s="294" t="s">
        <v>1983</v>
      </c>
      <c r="AJ407" s="271" t="s">
        <v>260</v>
      </c>
      <c r="AK407" s="293" t="s">
        <v>1983</v>
      </c>
      <c r="AL407" s="268" t="s">
        <v>217</v>
      </c>
      <c r="AM407" s="252" t="s">
        <v>2024</v>
      </c>
      <c r="AN407" s="274" t="s">
        <v>435</v>
      </c>
      <c r="AO407" s="275" t="s">
        <v>436</v>
      </c>
      <c r="AP407" s="275" t="s">
        <v>416</v>
      </c>
      <c r="AQ407" s="276" t="s">
        <v>201</v>
      </c>
      <c r="AR407" s="265" t="s">
        <v>218</v>
      </c>
      <c r="AS407" s="253" t="s">
        <v>2023</v>
      </c>
      <c r="AT407" s="266" t="s">
        <v>250</v>
      </c>
      <c r="AU407" s="266" t="s">
        <v>228</v>
      </c>
      <c r="AV407" s="242"/>
      <c r="AW407" s="281" t="s">
        <v>213</v>
      </c>
      <c r="AX407" s="282" t="s">
        <v>213</v>
      </c>
      <c r="AY407" s="283" t="s">
        <v>213</v>
      </c>
      <c r="AZ407" s="283" t="s">
        <v>213</v>
      </c>
      <c r="BA407" s="280" t="s">
        <v>213</v>
      </c>
    </row>
    <row r="408" spans="1:53" ht="93" customHeight="1" x14ac:dyDescent="0.3">
      <c r="A408" s="243">
        <v>402</v>
      </c>
      <c r="B408" s="246" t="s">
        <v>1979</v>
      </c>
      <c r="C408" s="403" t="s">
        <v>1984</v>
      </c>
      <c r="D408" s="415" t="s">
        <v>1985</v>
      </c>
      <c r="E408" s="403" t="s">
        <v>1986</v>
      </c>
      <c r="F408" s="403" t="s">
        <v>1987</v>
      </c>
      <c r="G408" s="403">
        <v>2023</v>
      </c>
      <c r="H408" s="403" t="s">
        <v>1982</v>
      </c>
      <c r="I408" s="403" t="s">
        <v>1983</v>
      </c>
      <c r="J408" s="255" t="s">
        <v>1983</v>
      </c>
      <c r="K408" s="247" t="s">
        <v>1988</v>
      </c>
      <c r="L408" s="248" t="s">
        <v>1985</v>
      </c>
      <c r="M408" s="292" t="s">
        <v>169</v>
      </c>
      <c r="N408" s="263" t="s">
        <v>276</v>
      </c>
      <c r="O408" s="262">
        <v>5</v>
      </c>
      <c r="P408" s="263" t="s">
        <v>263</v>
      </c>
      <c r="Q408" s="262">
        <v>5</v>
      </c>
      <c r="R408" s="263" t="s">
        <v>264</v>
      </c>
      <c r="S408" s="262">
        <v>3</v>
      </c>
      <c r="T408" s="264">
        <v>5</v>
      </c>
      <c r="U408" s="261" t="s">
        <v>263</v>
      </c>
      <c r="V408" s="249" t="s">
        <v>1989</v>
      </c>
      <c r="W408" s="250" t="s">
        <v>204</v>
      </c>
      <c r="X408" s="251" t="s">
        <v>204</v>
      </c>
      <c r="Y408" s="251" t="s">
        <v>213</v>
      </c>
      <c r="Z408" s="251" t="s">
        <v>213</v>
      </c>
      <c r="AA408" s="251" t="s">
        <v>213</v>
      </c>
      <c r="AB408" s="242" t="s">
        <v>282</v>
      </c>
      <c r="AC408" s="268" t="s">
        <v>194</v>
      </c>
      <c r="AD408" s="268" t="s">
        <v>229</v>
      </c>
      <c r="AE408" s="268" t="s">
        <v>215</v>
      </c>
      <c r="AF408" s="268" t="s">
        <v>216</v>
      </c>
      <c r="AG408" s="271" t="s">
        <v>2025</v>
      </c>
      <c r="AH408" s="271" t="s">
        <v>260</v>
      </c>
      <c r="AI408" s="293" t="s">
        <v>1983</v>
      </c>
      <c r="AJ408" s="271" t="s">
        <v>260</v>
      </c>
      <c r="AK408" s="293" t="s">
        <v>1983</v>
      </c>
      <c r="AL408" s="268" t="s">
        <v>217</v>
      </c>
      <c r="AM408" s="252" t="s">
        <v>2026</v>
      </c>
      <c r="AN408" s="274" t="s">
        <v>435</v>
      </c>
      <c r="AO408" s="275" t="s">
        <v>436</v>
      </c>
      <c r="AP408" s="275" t="s">
        <v>416</v>
      </c>
      <c r="AQ408" s="276" t="s">
        <v>201</v>
      </c>
      <c r="AR408" s="265" t="s">
        <v>210</v>
      </c>
      <c r="AS408" s="253" t="s">
        <v>2037</v>
      </c>
      <c r="AT408" s="266" t="s">
        <v>250</v>
      </c>
      <c r="AU408" s="266" t="s">
        <v>236</v>
      </c>
      <c r="AV408" s="300"/>
      <c r="AW408" s="281" t="s">
        <v>213</v>
      </c>
      <c r="AX408" s="282" t="s">
        <v>213</v>
      </c>
      <c r="AY408" s="283" t="s">
        <v>213</v>
      </c>
      <c r="AZ408" s="283" t="s">
        <v>213</v>
      </c>
      <c r="BA408" s="284" t="s">
        <v>213</v>
      </c>
    </row>
    <row r="409" spans="1:53" ht="93" customHeight="1" x14ac:dyDescent="0.3">
      <c r="A409" s="243">
        <v>403</v>
      </c>
      <c r="B409" s="246" t="s">
        <v>1990</v>
      </c>
      <c r="C409" s="403" t="s">
        <v>1984</v>
      </c>
      <c r="D409" s="403" t="s">
        <v>1991</v>
      </c>
      <c r="E409" s="403" t="s">
        <v>1992</v>
      </c>
      <c r="F409" s="403" t="s">
        <v>1987</v>
      </c>
      <c r="G409" s="403">
        <v>2023</v>
      </c>
      <c r="H409" s="403" t="s">
        <v>1983</v>
      </c>
      <c r="I409" s="403" t="s">
        <v>1983</v>
      </c>
      <c r="J409" s="255" t="s">
        <v>1983</v>
      </c>
      <c r="K409" s="247" t="s">
        <v>851</v>
      </c>
      <c r="L409" s="248" t="s">
        <v>1993</v>
      </c>
      <c r="M409" s="292" t="s">
        <v>169</v>
      </c>
      <c r="N409" s="263" t="s">
        <v>278</v>
      </c>
      <c r="O409" s="262">
        <v>1</v>
      </c>
      <c r="P409" s="263" t="s">
        <v>265</v>
      </c>
      <c r="Q409" s="262">
        <v>1</v>
      </c>
      <c r="R409" s="263" t="s">
        <v>265</v>
      </c>
      <c r="S409" s="262">
        <v>1</v>
      </c>
      <c r="T409" s="264">
        <v>1</v>
      </c>
      <c r="U409" s="261" t="s">
        <v>265</v>
      </c>
      <c r="V409" s="249" t="s">
        <v>480</v>
      </c>
      <c r="W409" s="250" t="s">
        <v>213</v>
      </c>
      <c r="X409" s="251" t="s">
        <v>213</v>
      </c>
      <c r="Y409" s="251" t="s">
        <v>213</v>
      </c>
      <c r="Z409" s="251" t="s">
        <v>213</v>
      </c>
      <c r="AA409" s="251" t="s">
        <v>213</v>
      </c>
      <c r="AB409" s="242" t="s">
        <v>282</v>
      </c>
      <c r="AC409" s="268" t="s">
        <v>194</v>
      </c>
      <c r="AD409" s="268" t="s">
        <v>214</v>
      </c>
      <c r="AE409" s="268" t="s">
        <v>434</v>
      </c>
      <c r="AF409" s="268" t="s">
        <v>207</v>
      </c>
      <c r="AG409" s="271" t="s">
        <v>2025</v>
      </c>
      <c r="AH409" s="271" t="s">
        <v>380</v>
      </c>
      <c r="AI409" s="294" t="s">
        <v>480</v>
      </c>
      <c r="AJ409" s="271" t="s">
        <v>380</v>
      </c>
      <c r="AK409" s="293" t="s">
        <v>1983</v>
      </c>
      <c r="AL409" s="268" t="s">
        <v>257</v>
      </c>
      <c r="AM409" s="252" t="s">
        <v>480</v>
      </c>
      <c r="AN409" s="274" t="s">
        <v>421</v>
      </c>
      <c r="AO409" s="275" t="s">
        <v>421</v>
      </c>
      <c r="AP409" s="275" t="s">
        <v>417</v>
      </c>
      <c r="AQ409" s="276" t="s">
        <v>200</v>
      </c>
      <c r="AR409" s="265" t="s">
        <v>200</v>
      </c>
      <c r="AS409" s="253" t="s">
        <v>480</v>
      </c>
      <c r="AT409" s="266" t="s">
        <v>250</v>
      </c>
      <c r="AU409" s="266" t="s">
        <v>167</v>
      </c>
      <c r="AV409" s="300"/>
      <c r="AW409" s="281" t="s">
        <v>213</v>
      </c>
      <c r="AX409" s="282" t="s">
        <v>213</v>
      </c>
      <c r="AY409" s="283" t="s">
        <v>213</v>
      </c>
      <c r="AZ409" s="283" t="s">
        <v>213</v>
      </c>
      <c r="BA409" s="284" t="s">
        <v>213</v>
      </c>
    </row>
    <row r="410" spans="1:53" ht="93" customHeight="1" x14ac:dyDescent="0.3">
      <c r="A410" s="243">
        <v>404</v>
      </c>
      <c r="B410" s="246" t="s">
        <v>1990</v>
      </c>
      <c r="C410" s="246" t="s">
        <v>480</v>
      </c>
      <c r="D410" s="403" t="s">
        <v>1994</v>
      </c>
      <c r="E410" s="403" t="s">
        <v>1995</v>
      </c>
      <c r="F410" s="244" t="s">
        <v>480</v>
      </c>
      <c r="G410" s="246">
        <v>2023</v>
      </c>
      <c r="H410" s="403" t="s">
        <v>1983</v>
      </c>
      <c r="I410" s="403" t="s">
        <v>1983</v>
      </c>
      <c r="J410" s="403" t="s">
        <v>1983</v>
      </c>
      <c r="K410" s="247" t="s">
        <v>480</v>
      </c>
      <c r="L410" s="248" t="s">
        <v>480</v>
      </c>
      <c r="M410" s="292" t="s">
        <v>270</v>
      </c>
      <c r="N410" s="263" t="s">
        <v>278</v>
      </c>
      <c r="O410" s="262">
        <v>1</v>
      </c>
      <c r="P410" s="263" t="s">
        <v>265</v>
      </c>
      <c r="Q410" s="262">
        <v>1</v>
      </c>
      <c r="R410" s="263" t="s">
        <v>265</v>
      </c>
      <c r="S410" s="262">
        <v>1</v>
      </c>
      <c r="T410" s="264">
        <v>1</v>
      </c>
      <c r="U410" s="261" t="s">
        <v>265</v>
      </c>
      <c r="V410" s="249" t="s">
        <v>480</v>
      </c>
      <c r="W410" s="250" t="s">
        <v>200</v>
      </c>
      <c r="X410" s="251" t="s">
        <v>200</v>
      </c>
      <c r="Y410" s="251" t="s">
        <v>200</v>
      </c>
      <c r="Z410" s="251" t="s">
        <v>200</v>
      </c>
      <c r="AA410" s="251" t="s">
        <v>200</v>
      </c>
      <c r="AB410" s="242" t="s">
        <v>200</v>
      </c>
      <c r="AC410" s="268" t="s">
        <v>200</v>
      </c>
      <c r="AD410" s="268" t="s">
        <v>200</v>
      </c>
      <c r="AE410" s="268" t="s">
        <v>244</v>
      </c>
      <c r="AF410" s="268" t="s">
        <v>207</v>
      </c>
      <c r="AG410" s="271" t="s">
        <v>2027</v>
      </c>
      <c r="AH410" s="271" t="s">
        <v>260</v>
      </c>
      <c r="AI410" s="294" t="s">
        <v>1983</v>
      </c>
      <c r="AJ410" s="271" t="s">
        <v>260</v>
      </c>
      <c r="AK410" s="294" t="s">
        <v>1983</v>
      </c>
      <c r="AL410" s="268" t="s">
        <v>257</v>
      </c>
      <c r="AM410" s="252" t="s">
        <v>480</v>
      </c>
      <c r="AN410" s="274" t="s">
        <v>421</v>
      </c>
      <c r="AO410" s="275" t="s">
        <v>421</v>
      </c>
      <c r="AP410" s="275" t="s">
        <v>417</v>
      </c>
      <c r="AQ410" s="276" t="s">
        <v>200</v>
      </c>
      <c r="AR410" s="265" t="s">
        <v>218</v>
      </c>
      <c r="AS410" s="253" t="s">
        <v>2027</v>
      </c>
      <c r="AT410" s="266" t="s">
        <v>250</v>
      </c>
      <c r="AU410" s="266" t="s">
        <v>200</v>
      </c>
      <c r="AV410" s="251"/>
      <c r="AW410" s="281" t="s">
        <v>200</v>
      </c>
      <c r="AX410" s="282" t="s">
        <v>213</v>
      </c>
      <c r="AY410" s="283" t="s">
        <v>213</v>
      </c>
      <c r="AZ410" s="283" t="s">
        <v>213</v>
      </c>
      <c r="BA410" s="284" t="s">
        <v>213</v>
      </c>
    </row>
    <row r="411" spans="1:53" ht="93" customHeight="1" x14ac:dyDescent="0.3">
      <c r="A411" s="243">
        <v>405</v>
      </c>
      <c r="B411" s="403" t="s">
        <v>1979</v>
      </c>
      <c r="C411" s="403" t="s">
        <v>1996</v>
      </c>
      <c r="D411" s="416" t="s">
        <v>1997</v>
      </c>
      <c r="E411" s="403" t="s">
        <v>1998</v>
      </c>
      <c r="F411" s="403" t="s">
        <v>1999</v>
      </c>
      <c r="G411" s="403">
        <v>2023</v>
      </c>
      <c r="H411" s="403" t="s">
        <v>2000</v>
      </c>
      <c r="I411" s="403" t="s">
        <v>2001</v>
      </c>
      <c r="J411" s="403" t="s">
        <v>2001</v>
      </c>
      <c r="K411" s="256" t="s">
        <v>1988</v>
      </c>
      <c r="L411" s="257" t="s">
        <v>1997</v>
      </c>
      <c r="M411" s="417" t="s">
        <v>169</v>
      </c>
      <c r="N411" s="263" t="s">
        <v>277</v>
      </c>
      <c r="O411" s="262">
        <v>3</v>
      </c>
      <c r="P411" s="263" t="s">
        <v>263</v>
      </c>
      <c r="Q411" s="262">
        <v>5</v>
      </c>
      <c r="R411" s="263" t="s">
        <v>263</v>
      </c>
      <c r="S411" s="262">
        <v>5</v>
      </c>
      <c r="T411" s="264">
        <v>5</v>
      </c>
      <c r="U411" s="263" t="s">
        <v>263</v>
      </c>
      <c r="V411" s="249" t="s">
        <v>480</v>
      </c>
      <c r="W411" s="250" t="s">
        <v>204</v>
      </c>
      <c r="X411" s="251" t="s">
        <v>204</v>
      </c>
      <c r="Y411" s="251" t="s">
        <v>204</v>
      </c>
      <c r="Z411" s="251" t="s">
        <v>213</v>
      </c>
      <c r="AA411" s="251" t="s">
        <v>204</v>
      </c>
      <c r="AB411" s="242" t="s">
        <v>282</v>
      </c>
      <c r="AC411" s="268" t="s">
        <v>194</v>
      </c>
      <c r="AD411" s="268" t="s">
        <v>229</v>
      </c>
      <c r="AE411" s="268" t="s">
        <v>215</v>
      </c>
      <c r="AF411" s="268" t="s">
        <v>207</v>
      </c>
      <c r="AG411" s="268" t="s">
        <v>2028</v>
      </c>
      <c r="AH411" s="271" t="s">
        <v>260</v>
      </c>
      <c r="AI411" s="268" t="s">
        <v>2001</v>
      </c>
      <c r="AJ411" s="271" t="s">
        <v>260</v>
      </c>
      <c r="AK411" s="294" t="s">
        <v>2001</v>
      </c>
      <c r="AL411" s="268" t="s">
        <v>253</v>
      </c>
      <c r="AM411" s="252" t="s">
        <v>2029</v>
      </c>
      <c r="AN411" s="274" t="s">
        <v>254</v>
      </c>
      <c r="AO411" s="275" t="s">
        <v>418</v>
      </c>
      <c r="AP411" s="275" t="s">
        <v>255</v>
      </c>
      <c r="AQ411" s="276" t="s">
        <v>256</v>
      </c>
      <c r="AR411" s="265" t="s">
        <v>218</v>
      </c>
      <c r="AS411" s="253">
        <v>44483</v>
      </c>
      <c r="AT411" s="266" t="s">
        <v>250</v>
      </c>
      <c r="AU411" s="266" t="s">
        <v>203</v>
      </c>
      <c r="AV411" s="300"/>
      <c r="AW411" s="281" t="s">
        <v>213</v>
      </c>
      <c r="AX411" s="282" t="s">
        <v>213</v>
      </c>
      <c r="AY411" s="283" t="s">
        <v>213</v>
      </c>
      <c r="AZ411" s="283" t="s">
        <v>213</v>
      </c>
      <c r="BA411" s="284" t="s">
        <v>213</v>
      </c>
    </row>
    <row r="412" spans="1:53" ht="93" customHeight="1" x14ac:dyDescent="0.3">
      <c r="A412" s="243">
        <v>406</v>
      </c>
      <c r="B412" s="403" t="s">
        <v>1979</v>
      </c>
      <c r="C412" s="403" t="s">
        <v>2002</v>
      </c>
      <c r="D412" s="416" t="s">
        <v>2003</v>
      </c>
      <c r="E412" s="403" t="s">
        <v>2004</v>
      </c>
      <c r="F412" s="403" t="s">
        <v>2005</v>
      </c>
      <c r="G412" s="403">
        <v>2023</v>
      </c>
      <c r="H412" s="403" t="s">
        <v>2006</v>
      </c>
      <c r="I412" s="403" t="s">
        <v>2001</v>
      </c>
      <c r="J412" s="403" t="s">
        <v>2006</v>
      </c>
      <c r="K412" s="256" t="s">
        <v>2007</v>
      </c>
      <c r="L412" s="257" t="s">
        <v>2003</v>
      </c>
      <c r="M412" s="417" t="s">
        <v>169</v>
      </c>
      <c r="N412" s="263" t="s">
        <v>277</v>
      </c>
      <c r="O412" s="262">
        <v>3</v>
      </c>
      <c r="P412" s="263" t="s">
        <v>263</v>
      </c>
      <c r="Q412" s="262">
        <v>5</v>
      </c>
      <c r="R412" s="263" t="s">
        <v>263</v>
      </c>
      <c r="S412" s="262">
        <v>5</v>
      </c>
      <c r="T412" s="264">
        <v>5</v>
      </c>
      <c r="U412" s="263" t="s">
        <v>263</v>
      </c>
      <c r="V412" s="249" t="s">
        <v>480</v>
      </c>
      <c r="W412" s="250" t="s">
        <v>204</v>
      </c>
      <c r="X412" s="251" t="s">
        <v>204</v>
      </c>
      <c r="Y412" s="251" t="s">
        <v>204</v>
      </c>
      <c r="Z412" s="251" t="s">
        <v>213</v>
      </c>
      <c r="AA412" s="251" t="s">
        <v>213</v>
      </c>
      <c r="AB412" s="242" t="s">
        <v>282</v>
      </c>
      <c r="AC412" s="268" t="s">
        <v>194</v>
      </c>
      <c r="AD412" s="268" t="s">
        <v>229</v>
      </c>
      <c r="AE412" s="268" t="s">
        <v>215</v>
      </c>
      <c r="AF412" s="268" t="s">
        <v>207</v>
      </c>
      <c r="AG412" s="418" t="s">
        <v>2030</v>
      </c>
      <c r="AH412" s="271" t="s">
        <v>260</v>
      </c>
      <c r="AI412" s="294" t="s">
        <v>2001</v>
      </c>
      <c r="AJ412" s="271" t="s">
        <v>260</v>
      </c>
      <c r="AK412" s="294" t="s">
        <v>2031</v>
      </c>
      <c r="AL412" s="268" t="s">
        <v>253</v>
      </c>
      <c r="AM412" s="252" t="s">
        <v>2032</v>
      </c>
      <c r="AN412" s="274" t="s">
        <v>254</v>
      </c>
      <c r="AO412" s="275" t="s">
        <v>418</v>
      </c>
      <c r="AP412" s="275" t="s">
        <v>255</v>
      </c>
      <c r="AQ412" s="276" t="s">
        <v>256</v>
      </c>
      <c r="AR412" s="265" t="s">
        <v>218</v>
      </c>
      <c r="AS412" s="253">
        <v>44483</v>
      </c>
      <c r="AT412" s="266" t="s">
        <v>250</v>
      </c>
      <c r="AU412" s="266" t="s">
        <v>203</v>
      </c>
      <c r="AV412" s="300"/>
      <c r="AW412" s="281" t="s">
        <v>213</v>
      </c>
      <c r="AX412" s="282" t="s">
        <v>213</v>
      </c>
      <c r="AY412" s="283" t="s">
        <v>213</v>
      </c>
      <c r="AZ412" s="283" t="s">
        <v>213</v>
      </c>
      <c r="BA412" s="284" t="s">
        <v>213</v>
      </c>
    </row>
    <row r="413" spans="1:53" ht="93" customHeight="1" x14ac:dyDescent="0.3">
      <c r="A413" s="243">
        <v>407</v>
      </c>
      <c r="B413" s="403" t="s">
        <v>1979</v>
      </c>
      <c r="C413" s="403" t="s">
        <v>1996</v>
      </c>
      <c r="D413" s="416" t="s">
        <v>2008</v>
      </c>
      <c r="E413" s="403" t="s">
        <v>2009</v>
      </c>
      <c r="F413" s="403" t="s">
        <v>1999</v>
      </c>
      <c r="G413" s="403">
        <v>2023</v>
      </c>
      <c r="H413" s="403" t="s">
        <v>2010</v>
      </c>
      <c r="I413" s="403" t="s">
        <v>2001</v>
      </c>
      <c r="J413" s="403" t="s">
        <v>2001</v>
      </c>
      <c r="K413" s="256" t="s">
        <v>2011</v>
      </c>
      <c r="L413" s="257" t="s">
        <v>480</v>
      </c>
      <c r="M413" s="417" t="s">
        <v>169</v>
      </c>
      <c r="N413" s="263" t="s">
        <v>277</v>
      </c>
      <c r="O413" s="262">
        <v>3</v>
      </c>
      <c r="P413" s="263" t="s">
        <v>263</v>
      </c>
      <c r="Q413" s="262">
        <v>5</v>
      </c>
      <c r="R413" s="263" t="s">
        <v>263</v>
      </c>
      <c r="S413" s="262">
        <v>5</v>
      </c>
      <c r="T413" s="264">
        <v>5</v>
      </c>
      <c r="U413" s="263" t="s">
        <v>263</v>
      </c>
      <c r="V413" s="249" t="s">
        <v>480</v>
      </c>
      <c r="W413" s="250" t="s">
        <v>204</v>
      </c>
      <c r="X413" s="251" t="s">
        <v>204</v>
      </c>
      <c r="Y413" s="251" t="s">
        <v>204</v>
      </c>
      <c r="Z413" s="251" t="s">
        <v>213</v>
      </c>
      <c r="AA413" s="251" t="s">
        <v>213</v>
      </c>
      <c r="AB413" s="242" t="s">
        <v>282</v>
      </c>
      <c r="AC413" s="268" t="s">
        <v>194</v>
      </c>
      <c r="AD413" s="268" t="s">
        <v>229</v>
      </c>
      <c r="AE413" s="268" t="s">
        <v>215</v>
      </c>
      <c r="AF413" s="268" t="s">
        <v>207</v>
      </c>
      <c r="AG413" s="418" t="s">
        <v>2033</v>
      </c>
      <c r="AH413" s="271" t="s">
        <v>260</v>
      </c>
      <c r="AI413" s="294" t="s">
        <v>2001</v>
      </c>
      <c r="AJ413" s="271" t="s">
        <v>260</v>
      </c>
      <c r="AK413" s="294" t="s">
        <v>2001</v>
      </c>
      <c r="AL413" s="268" t="s">
        <v>253</v>
      </c>
      <c r="AM413" s="252" t="s">
        <v>2029</v>
      </c>
      <c r="AN413" s="274" t="s">
        <v>254</v>
      </c>
      <c r="AO413" s="275" t="s">
        <v>418</v>
      </c>
      <c r="AP413" s="275" t="s">
        <v>255</v>
      </c>
      <c r="AQ413" s="276" t="s">
        <v>256</v>
      </c>
      <c r="AR413" s="265" t="s">
        <v>218</v>
      </c>
      <c r="AS413" s="253">
        <v>44483</v>
      </c>
      <c r="AT413" s="266" t="s">
        <v>250</v>
      </c>
      <c r="AU413" s="266" t="s">
        <v>203</v>
      </c>
      <c r="AV413" s="300"/>
      <c r="AW413" s="281" t="s">
        <v>213</v>
      </c>
      <c r="AX413" s="282" t="s">
        <v>213</v>
      </c>
      <c r="AY413" s="283" t="s">
        <v>213</v>
      </c>
      <c r="AZ413" s="283" t="s">
        <v>213</v>
      </c>
      <c r="BA413" s="284" t="s">
        <v>213</v>
      </c>
    </row>
    <row r="414" spans="1:53" ht="93" customHeight="1" x14ac:dyDescent="0.3">
      <c r="A414" s="243">
        <v>408</v>
      </c>
      <c r="B414" s="403" t="s">
        <v>1979</v>
      </c>
      <c r="C414" s="403" t="s">
        <v>1996</v>
      </c>
      <c r="D414" s="416" t="s">
        <v>2012</v>
      </c>
      <c r="E414" s="403" t="s">
        <v>2013</v>
      </c>
      <c r="F414" s="403" t="s">
        <v>1999</v>
      </c>
      <c r="G414" s="403">
        <v>2023</v>
      </c>
      <c r="H414" s="403" t="s">
        <v>2001</v>
      </c>
      <c r="I414" s="403" t="s">
        <v>2001</v>
      </c>
      <c r="J414" s="403" t="s">
        <v>2001</v>
      </c>
      <c r="K414" s="256" t="s">
        <v>700</v>
      </c>
      <c r="L414" s="257" t="s">
        <v>2012</v>
      </c>
      <c r="M414" s="417" t="s">
        <v>169</v>
      </c>
      <c r="N414" s="263" t="s">
        <v>278</v>
      </c>
      <c r="O414" s="262">
        <v>1</v>
      </c>
      <c r="P414" s="263" t="s">
        <v>265</v>
      </c>
      <c r="Q414" s="262">
        <v>1</v>
      </c>
      <c r="R414" s="263" t="s">
        <v>265</v>
      </c>
      <c r="S414" s="262">
        <v>1</v>
      </c>
      <c r="T414" s="264">
        <v>1</v>
      </c>
      <c r="U414" s="263" t="s">
        <v>265</v>
      </c>
      <c r="V414" s="249" t="s">
        <v>480</v>
      </c>
      <c r="W414" s="250" t="s">
        <v>204</v>
      </c>
      <c r="X414" s="251" t="s">
        <v>204</v>
      </c>
      <c r="Y414" s="251" t="s">
        <v>213</v>
      </c>
      <c r="Z414" s="251" t="s">
        <v>213</v>
      </c>
      <c r="AA414" s="251" t="s">
        <v>213</v>
      </c>
      <c r="AB414" s="242" t="s">
        <v>282</v>
      </c>
      <c r="AC414" s="268" t="s">
        <v>194</v>
      </c>
      <c r="AD414" s="268" t="s">
        <v>214</v>
      </c>
      <c r="AE414" s="268" t="s">
        <v>434</v>
      </c>
      <c r="AF414" s="268" t="s">
        <v>207</v>
      </c>
      <c r="AG414" s="418" t="s">
        <v>2034</v>
      </c>
      <c r="AH414" s="271" t="s">
        <v>260</v>
      </c>
      <c r="AI414" s="294" t="s">
        <v>2001</v>
      </c>
      <c r="AJ414" s="271" t="s">
        <v>260</v>
      </c>
      <c r="AK414" s="294" t="s">
        <v>2001</v>
      </c>
      <c r="AL414" s="268" t="s">
        <v>257</v>
      </c>
      <c r="AM414" s="252" t="s">
        <v>2029</v>
      </c>
      <c r="AN414" s="274" t="s">
        <v>421</v>
      </c>
      <c r="AO414" s="275" t="s">
        <v>421</v>
      </c>
      <c r="AP414" s="275" t="s">
        <v>417</v>
      </c>
      <c r="AQ414" s="276" t="s">
        <v>200</v>
      </c>
      <c r="AR414" s="265" t="s">
        <v>200</v>
      </c>
      <c r="AS414" s="253">
        <v>44483</v>
      </c>
      <c r="AT414" s="266" t="s">
        <v>250</v>
      </c>
      <c r="AU414" s="266" t="s">
        <v>203</v>
      </c>
      <c r="AV414" s="300"/>
      <c r="AW414" s="281" t="s">
        <v>213</v>
      </c>
      <c r="AX414" s="282" t="s">
        <v>213</v>
      </c>
      <c r="AY414" s="283" t="s">
        <v>213</v>
      </c>
      <c r="AZ414" s="283" t="s">
        <v>213</v>
      </c>
      <c r="BA414" s="284" t="s">
        <v>213</v>
      </c>
    </row>
    <row r="415" spans="1:53" ht="93" customHeight="1" x14ac:dyDescent="0.3">
      <c r="A415" s="243">
        <v>409</v>
      </c>
      <c r="B415" s="403" t="s">
        <v>1979</v>
      </c>
      <c r="C415" s="403" t="s">
        <v>1996</v>
      </c>
      <c r="D415" s="416" t="s">
        <v>2014</v>
      </c>
      <c r="E415" s="403" t="s">
        <v>2015</v>
      </c>
      <c r="F415" s="403" t="s">
        <v>1999</v>
      </c>
      <c r="G415" s="403">
        <v>2023</v>
      </c>
      <c r="H415" s="403" t="s">
        <v>2000</v>
      </c>
      <c r="I415" s="403" t="s">
        <v>2001</v>
      </c>
      <c r="J415" s="403" t="s">
        <v>2001</v>
      </c>
      <c r="K415" s="256" t="s">
        <v>2016</v>
      </c>
      <c r="L415" s="257" t="s">
        <v>480</v>
      </c>
      <c r="M415" s="417" t="s">
        <v>169</v>
      </c>
      <c r="N415" s="263" t="s">
        <v>277</v>
      </c>
      <c r="O415" s="262">
        <v>3</v>
      </c>
      <c r="P415" s="263" t="s">
        <v>263</v>
      </c>
      <c r="Q415" s="262">
        <v>5</v>
      </c>
      <c r="R415" s="263" t="s">
        <v>263</v>
      </c>
      <c r="S415" s="262">
        <v>5</v>
      </c>
      <c r="T415" s="264">
        <v>5</v>
      </c>
      <c r="U415" s="263" t="s">
        <v>263</v>
      </c>
      <c r="V415" s="249" t="s">
        <v>480</v>
      </c>
      <c r="W415" s="250" t="s">
        <v>204</v>
      </c>
      <c r="X415" s="251" t="s">
        <v>204</v>
      </c>
      <c r="Y415" s="251" t="s">
        <v>204</v>
      </c>
      <c r="Z415" s="251" t="s">
        <v>213</v>
      </c>
      <c r="AA415" s="251" t="s">
        <v>213</v>
      </c>
      <c r="AB415" s="242" t="s">
        <v>282</v>
      </c>
      <c r="AC415" s="268" t="s">
        <v>194</v>
      </c>
      <c r="AD415" s="268" t="s">
        <v>229</v>
      </c>
      <c r="AE415" s="268" t="s">
        <v>215</v>
      </c>
      <c r="AF415" s="268" t="s">
        <v>207</v>
      </c>
      <c r="AG415" s="418" t="s">
        <v>2035</v>
      </c>
      <c r="AH415" s="271" t="s">
        <v>260</v>
      </c>
      <c r="AI415" s="294" t="s">
        <v>2001</v>
      </c>
      <c r="AJ415" s="271" t="s">
        <v>260</v>
      </c>
      <c r="AK415" s="294" t="s">
        <v>2001</v>
      </c>
      <c r="AL415" s="268" t="s">
        <v>253</v>
      </c>
      <c r="AM415" s="252" t="s">
        <v>2029</v>
      </c>
      <c r="AN415" s="274" t="s">
        <v>254</v>
      </c>
      <c r="AO415" s="275" t="s">
        <v>418</v>
      </c>
      <c r="AP415" s="275" t="s">
        <v>255</v>
      </c>
      <c r="AQ415" s="276" t="s">
        <v>256</v>
      </c>
      <c r="AR415" s="265" t="s">
        <v>218</v>
      </c>
      <c r="AS415" s="253">
        <v>44483</v>
      </c>
      <c r="AT415" s="266" t="s">
        <v>250</v>
      </c>
      <c r="AU415" s="266" t="s">
        <v>203</v>
      </c>
      <c r="AV415" s="300"/>
      <c r="AW415" s="281" t="s">
        <v>213</v>
      </c>
      <c r="AX415" s="282" t="s">
        <v>213</v>
      </c>
      <c r="AY415" s="283" t="s">
        <v>213</v>
      </c>
      <c r="AZ415" s="283" t="s">
        <v>213</v>
      </c>
      <c r="BA415" s="284" t="s">
        <v>213</v>
      </c>
    </row>
    <row r="416" spans="1:53" ht="93" customHeight="1" x14ac:dyDescent="0.3">
      <c r="A416" s="243">
        <v>410</v>
      </c>
      <c r="B416" s="403" t="s">
        <v>1979</v>
      </c>
      <c r="C416" s="403" t="s">
        <v>1996</v>
      </c>
      <c r="D416" s="416" t="s">
        <v>2012</v>
      </c>
      <c r="E416" s="403" t="s">
        <v>2017</v>
      </c>
      <c r="F416" s="403" t="s">
        <v>1999</v>
      </c>
      <c r="G416" s="403">
        <v>2023</v>
      </c>
      <c r="H416" s="403" t="s">
        <v>2001</v>
      </c>
      <c r="I416" s="403" t="s">
        <v>2001</v>
      </c>
      <c r="J416" s="403" t="s">
        <v>2001</v>
      </c>
      <c r="K416" s="256" t="s">
        <v>700</v>
      </c>
      <c r="L416" s="257" t="s">
        <v>2012</v>
      </c>
      <c r="M416" s="417" t="s">
        <v>169</v>
      </c>
      <c r="N416" s="263" t="s">
        <v>278</v>
      </c>
      <c r="O416" s="262">
        <v>1</v>
      </c>
      <c r="P416" s="263" t="s">
        <v>265</v>
      </c>
      <c r="Q416" s="262">
        <v>1</v>
      </c>
      <c r="R416" s="263" t="s">
        <v>265</v>
      </c>
      <c r="S416" s="262">
        <v>1</v>
      </c>
      <c r="T416" s="264">
        <v>1</v>
      </c>
      <c r="U416" s="263" t="s">
        <v>265</v>
      </c>
      <c r="V416" s="249" t="s">
        <v>480</v>
      </c>
      <c r="W416" s="250" t="s">
        <v>204</v>
      </c>
      <c r="X416" s="251" t="s">
        <v>204</v>
      </c>
      <c r="Y416" s="251" t="s">
        <v>213</v>
      </c>
      <c r="Z416" s="251" t="s">
        <v>213</v>
      </c>
      <c r="AA416" s="251" t="s">
        <v>213</v>
      </c>
      <c r="AB416" s="242" t="s">
        <v>282</v>
      </c>
      <c r="AC416" s="268" t="s">
        <v>194</v>
      </c>
      <c r="AD416" s="268" t="s">
        <v>214</v>
      </c>
      <c r="AE416" s="268" t="s">
        <v>221</v>
      </c>
      <c r="AF416" s="268" t="s">
        <v>207</v>
      </c>
      <c r="AG416" s="418" t="s">
        <v>2034</v>
      </c>
      <c r="AH416" s="271" t="s">
        <v>260</v>
      </c>
      <c r="AI416" s="294" t="s">
        <v>2001</v>
      </c>
      <c r="AJ416" s="271" t="s">
        <v>260</v>
      </c>
      <c r="AK416" s="294" t="s">
        <v>2001</v>
      </c>
      <c r="AL416" s="268" t="s">
        <v>257</v>
      </c>
      <c r="AM416" s="252" t="s">
        <v>2029</v>
      </c>
      <c r="AN416" s="274" t="s">
        <v>421</v>
      </c>
      <c r="AO416" s="275" t="s">
        <v>421</v>
      </c>
      <c r="AP416" s="275" t="s">
        <v>417</v>
      </c>
      <c r="AQ416" s="276" t="s">
        <v>200</v>
      </c>
      <c r="AR416" s="265" t="s">
        <v>200</v>
      </c>
      <c r="AS416" s="253">
        <v>44483</v>
      </c>
      <c r="AT416" s="266" t="s">
        <v>250</v>
      </c>
      <c r="AU416" s="266" t="s">
        <v>203</v>
      </c>
      <c r="AV416" s="300"/>
      <c r="AW416" s="281" t="s">
        <v>213</v>
      </c>
      <c r="AX416" s="282" t="s">
        <v>213</v>
      </c>
      <c r="AY416" s="283" t="s">
        <v>213</v>
      </c>
      <c r="AZ416" s="283" t="s">
        <v>213</v>
      </c>
      <c r="BA416" s="284" t="s">
        <v>213</v>
      </c>
    </row>
    <row r="417" spans="1:53" ht="93" customHeight="1" x14ac:dyDescent="0.3">
      <c r="A417" s="243">
        <v>411</v>
      </c>
      <c r="B417" s="403" t="s">
        <v>1979</v>
      </c>
      <c r="C417" s="403" t="s">
        <v>480</v>
      </c>
      <c r="D417" s="403" t="s">
        <v>2018</v>
      </c>
      <c r="E417" s="403" t="s">
        <v>2019</v>
      </c>
      <c r="F417" s="403" t="s">
        <v>480</v>
      </c>
      <c r="G417" s="403">
        <v>2023</v>
      </c>
      <c r="H417" s="403" t="s">
        <v>2001</v>
      </c>
      <c r="I417" s="403" t="s">
        <v>2001</v>
      </c>
      <c r="J417" s="403" t="s">
        <v>2001</v>
      </c>
      <c r="K417" s="256" t="s">
        <v>480</v>
      </c>
      <c r="L417" s="257" t="s">
        <v>480</v>
      </c>
      <c r="M417" s="417" t="s">
        <v>270</v>
      </c>
      <c r="N417" s="263" t="s">
        <v>277</v>
      </c>
      <c r="O417" s="262">
        <v>3</v>
      </c>
      <c r="P417" s="263" t="s">
        <v>263</v>
      </c>
      <c r="Q417" s="262">
        <v>5</v>
      </c>
      <c r="R417" s="263" t="s">
        <v>264</v>
      </c>
      <c r="S417" s="262">
        <v>3</v>
      </c>
      <c r="T417" s="264">
        <v>3</v>
      </c>
      <c r="U417" s="263" t="s">
        <v>264</v>
      </c>
      <c r="V417" s="249" t="s">
        <v>480</v>
      </c>
      <c r="W417" s="250" t="s">
        <v>200</v>
      </c>
      <c r="X417" s="251" t="s">
        <v>200</v>
      </c>
      <c r="Y417" s="251" t="s">
        <v>200</v>
      </c>
      <c r="Z417" s="251" t="s">
        <v>200</v>
      </c>
      <c r="AA417" s="251" t="s">
        <v>200</v>
      </c>
      <c r="AB417" s="242" t="s">
        <v>200</v>
      </c>
      <c r="AC417" s="268" t="s">
        <v>200</v>
      </c>
      <c r="AD417" s="268" t="s">
        <v>200</v>
      </c>
      <c r="AE417" s="268" t="s">
        <v>244</v>
      </c>
      <c r="AF417" s="268" t="s">
        <v>207</v>
      </c>
      <c r="AG417" s="268" t="s">
        <v>480</v>
      </c>
      <c r="AH417" s="271" t="s">
        <v>260</v>
      </c>
      <c r="AI417" s="294" t="s">
        <v>2001</v>
      </c>
      <c r="AJ417" s="271" t="s">
        <v>260</v>
      </c>
      <c r="AK417" s="294" t="s">
        <v>2001</v>
      </c>
      <c r="AL417" s="268" t="s">
        <v>253</v>
      </c>
      <c r="AM417" s="252" t="s">
        <v>2032</v>
      </c>
      <c r="AN417" s="274" t="s">
        <v>254</v>
      </c>
      <c r="AO417" s="275" t="s">
        <v>418</v>
      </c>
      <c r="AP417" s="275" t="s">
        <v>255</v>
      </c>
      <c r="AQ417" s="276" t="s">
        <v>256</v>
      </c>
      <c r="AR417" s="265" t="s">
        <v>210</v>
      </c>
      <c r="AS417" s="251" t="s">
        <v>2027</v>
      </c>
      <c r="AT417" s="266" t="s">
        <v>250</v>
      </c>
      <c r="AU417" s="266" t="s">
        <v>200</v>
      </c>
      <c r="AV417" s="242"/>
      <c r="AW417" s="281" t="s">
        <v>200</v>
      </c>
      <c r="AX417" s="282" t="s">
        <v>213</v>
      </c>
      <c r="AY417" s="283" t="s">
        <v>213</v>
      </c>
      <c r="AZ417" s="283" t="s">
        <v>213</v>
      </c>
      <c r="BA417" s="284" t="s">
        <v>213</v>
      </c>
    </row>
    <row r="418" spans="1:53" ht="93" customHeight="1" x14ac:dyDescent="0.3">
      <c r="A418" s="243">
        <v>412</v>
      </c>
      <c r="B418" s="246" t="s">
        <v>1979</v>
      </c>
      <c r="C418" s="244" t="s">
        <v>480</v>
      </c>
      <c r="D418" s="246" t="s">
        <v>2020</v>
      </c>
      <c r="E418" s="254" t="s">
        <v>2021</v>
      </c>
      <c r="F418" s="244" t="s">
        <v>480</v>
      </c>
      <c r="G418" s="244">
        <v>2023</v>
      </c>
      <c r="H418" s="246" t="s">
        <v>2022</v>
      </c>
      <c r="I418" s="255" t="s">
        <v>2022</v>
      </c>
      <c r="J418" s="258" t="s">
        <v>2022</v>
      </c>
      <c r="K418" s="256" t="s">
        <v>480</v>
      </c>
      <c r="L418" s="257" t="s">
        <v>480</v>
      </c>
      <c r="M418" s="292" t="s">
        <v>270</v>
      </c>
      <c r="N418" s="263" t="s">
        <v>277</v>
      </c>
      <c r="O418" s="262">
        <v>3</v>
      </c>
      <c r="P418" s="263" t="s">
        <v>263</v>
      </c>
      <c r="Q418" s="262">
        <v>5</v>
      </c>
      <c r="R418" s="263" t="s">
        <v>264</v>
      </c>
      <c r="S418" s="262">
        <v>3</v>
      </c>
      <c r="T418" s="264">
        <v>3</v>
      </c>
      <c r="U418" s="263" t="s">
        <v>264</v>
      </c>
      <c r="V418" s="249" t="s">
        <v>480</v>
      </c>
      <c r="W418" s="250" t="s">
        <v>200</v>
      </c>
      <c r="X418" s="251" t="s">
        <v>200</v>
      </c>
      <c r="Y418" s="251" t="s">
        <v>200</v>
      </c>
      <c r="Z418" s="251" t="s">
        <v>200</v>
      </c>
      <c r="AA418" s="251" t="s">
        <v>200</v>
      </c>
      <c r="AB418" s="242" t="s">
        <v>200</v>
      </c>
      <c r="AC418" s="268" t="s">
        <v>200</v>
      </c>
      <c r="AD418" s="268" t="s">
        <v>200</v>
      </c>
      <c r="AE418" s="268" t="s">
        <v>244</v>
      </c>
      <c r="AF418" s="268" t="s">
        <v>200</v>
      </c>
      <c r="AG418" s="268" t="s">
        <v>244</v>
      </c>
      <c r="AH418" s="271" t="s">
        <v>260</v>
      </c>
      <c r="AI418" s="294" t="s">
        <v>2022</v>
      </c>
      <c r="AJ418" s="271" t="s">
        <v>260</v>
      </c>
      <c r="AK418" s="294" t="s">
        <v>2022</v>
      </c>
      <c r="AL418" s="268" t="s">
        <v>253</v>
      </c>
      <c r="AM418" s="252" t="s">
        <v>2036</v>
      </c>
      <c r="AN418" s="274" t="s">
        <v>254</v>
      </c>
      <c r="AO418" s="275" t="s">
        <v>418</v>
      </c>
      <c r="AP418" s="275" t="s">
        <v>255</v>
      </c>
      <c r="AQ418" s="276" t="s">
        <v>256</v>
      </c>
      <c r="AR418" s="265" t="s">
        <v>210</v>
      </c>
      <c r="AS418" s="251" t="s">
        <v>2038</v>
      </c>
      <c r="AT418" s="266" t="s">
        <v>250</v>
      </c>
      <c r="AU418" s="266" t="s">
        <v>200</v>
      </c>
      <c r="AV418" s="242"/>
      <c r="AW418" s="281" t="s">
        <v>200</v>
      </c>
      <c r="AX418" s="282" t="s">
        <v>213</v>
      </c>
      <c r="AY418" s="283" t="s">
        <v>213</v>
      </c>
      <c r="AZ418" s="283" t="s">
        <v>213</v>
      </c>
      <c r="BA418" s="284" t="s">
        <v>213</v>
      </c>
    </row>
    <row r="419" spans="1:53" ht="93" customHeight="1" x14ac:dyDescent="0.3">
      <c r="A419" s="243">
        <v>413</v>
      </c>
      <c r="B419" s="246" t="s">
        <v>2039</v>
      </c>
      <c r="C419" s="246" t="s">
        <v>2040</v>
      </c>
      <c r="D419" s="342" t="s">
        <v>2041</v>
      </c>
      <c r="E419" s="245" t="s">
        <v>2042</v>
      </c>
      <c r="F419" s="244" t="s">
        <v>2043</v>
      </c>
      <c r="G419" s="244">
        <v>2023</v>
      </c>
      <c r="H419" s="246" t="s">
        <v>2044</v>
      </c>
      <c r="I419" s="255" t="s">
        <v>2045</v>
      </c>
      <c r="J419" s="255" t="s">
        <v>2045</v>
      </c>
      <c r="K419" s="247" t="s">
        <v>1297</v>
      </c>
      <c r="L419" s="248" t="s">
        <v>480</v>
      </c>
      <c r="M419" s="292" t="s">
        <v>169</v>
      </c>
      <c r="N419" s="261" t="s">
        <v>276</v>
      </c>
      <c r="O419" s="262">
        <v>5</v>
      </c>
      <c r="P419" s="261" t="s">
        <v>263</v>
      </c>
      <c r="Q419" s="262">
        <v>5</v>
      </c>
      <c r="R419" s="261" t="s">
        <v>264</v>
      </c>
      <c r="S419" s="262">
        <v>3</v>
      </c>
      <c r="T419" s="262">
        <v>5</v>
      </c>
      <c r="U419" s="261" t="s">
        <v>263</v>
      </c>
      <c r="V419" s="237" t="s">
        <v>480</v>
      </c>
      <c r="W419" s="250" t="s">
        <v>204</v>
      </c>
      <c r="X419" s="251" t="s">
        <v>213</v>
      </c>
      <c r="Y419" s="251" t="s">
        <v>204</v>
      </c>
      <c r="Z419" s="251" t="s">
        <v>213</v>
      </c>
      <c r="AA419" s="251" t="s">
        <v>213</v>
      </c>
      <c r="AB419" s="242" t="s">
        <v>200</v>
      </c>
      <c r="AC419" s="268" t="s">
        <v>412</v>
      </c>
      <c r="AD419" s="268" t="s">
        <v>222</v>
      </c>
      <c r="AE419" s="268" t="s">
        <v>215</v>
      </c>
      <c r="AF419" s="268" t="s">
        <v>207</v>
      </c>
      <c r="AG419" s="271" t="s">
        <v>2088</v>
      </c>
      <c r="AH419" s="271" t="s">
        <v>260</v>
      </c>
      <c r="AI419" s="294" t="s">
        <v>2045</v>
      </c>
      <c r="AJ419" s="271" t="s">
        <v>260</v>
      </c>
      <c r="AK419" s="293" t="s">
        <v>2045</v>
      </c>
      <c r="AL419" s="268" t="s">
        <v>217</v>
      </c>
      <c r="AM419" s="252" t="s">
        <v>2089</v>
      </c>
      <c r="AN419" s="274" t="s">
        <v>435</v>
      </c>
      <c r="AO419" s="275" t="s">
        <v>436</v>
      </c>
      <c r="AP419" s="275" t="s">
        <v>416</v>
      </c>
      <c r="AQ419" s="276" t="s">
        <v>201</v>
      </c>
      <c r="AR419" s="265" t="s">
        <v>218</v>
      </c>
      <c r="AS419" s="253" t="s">
        <v>1202</v>
      </c>
      <c r="AT419" s="266" t="s">
        <v>250</v>
      </c>
      <c r="AU419" s="266" t="s">
        <v>236</v>
      </c>
      <c r="AV419" s="326"/>
      <c r="AW419" s="281" t="s">
        <v>213</v>
      </c>
      <c r="AX419" s="282" t="s">
        <v>213</v>
      </c>
      <c r="AY419" s="283" t="s">
        <v>213</v>
      </c>
      <c r="AZ419" s="283" t="s">
        <v>213</v>
      </c>
      <c r="BA419" s="280" t="s">
        <v>213</v>
      </c>
    </row>
    <row r="420" spans="1:53" ht="93" customHeight="1" x14ac:dyDescent="0.3">
      <c r="A420" s="243">
        <v>414</v>
      </c>
      <c r="B420" s="246" t="s">
        <v>2039</v>
      </c>
      <c r="C420" s="246" t="s">
        <v>2040</v>
      </c>
      <c r="D420" s="342" t="s">
        <v>2046</v>
      </c>
      <c r="E420" s="245" t="s">
        <v>2047</v>
      </c>
      <c r="F420" s="244" t="s">
        <v>2043</v>
      </c>
      <c r="G420" s="244">
        <v>2023</v>
      </c>
      <c r="H420" s="246" t="s">
        <v>2044</v>
      </c>
      <c r="I420" s="255" t="s">
        <v>2045</v>
      </c>
      <c r="J420" s="255" t="s">
        <v>2045</v>
      </c>
      <c r="K420" s="247" t="s">
        <v>1307</v>
      </c>
      <c r="L420" s="248" t="s">
        <v>1304</v>
      </c>
      <c r="M420" s="292" t="s">
        <v>169</v>
      </c>
      <c r="N420" s="263" t="s">
        <v>276</v>
      </c>
      <c r="O420" s="262">
        <v>5</v>
      </c>
      <c r="P420" s="263" t="s">
        <v>263</v>
      </c>
      <c r="Q420" s="262">
        <v>5</v>
      </c>
      <c r="R420" s="263" t="s">
        <v>264</v>
      </c>
      <c r="S420" s="262">
        <v>3</v>
      </c>
      <c r="T420" s="264">
        <v>5</v>
      </c>
      <c r="U420" s="261" t="s">
        <v>263</v>
      </c>
      <c r="V420" s="249" t="s">
        <v>480</v>
      </c>
      <c r="W420" s="250" t="s">
        <v>204</v>
      </c>
      <c r="X420" s="251" t="s">
        <v>213</v>
      </c>
      <c r="Y420" s="251" t="s">
        <v>204</v>
      </c>
      <c r="Z420" s="251" t="s">
        <v>213</v>
      </c>
      <c r="AA420" s="251" t="s">
        <v>213</v>
      </c>
      <c r="AB420" s="242" t="s">
        <v>200</v>
      </c>
      <c r="AC420" s="268" t="s">
        <v>412</v>
      </c>
      <c r="AD420" s="268" t="s">
        <v>222</v>
      </c>
      <c r="AE420" s="268" t="s">
        <v>215</v>
      </c>
      <c r="AF420" s="268" t="s">
        <v>207</v>
      </c>
      <c r="AG420" s="271" t="s">
        <v>2088</v>
      </c>
      <c r="AH420" s="271" t="s">
        <v>260</v>
      </c>
      <c r="AI420" s="294" t="s">
        <v>2045</v>
      </c>
      <c r="AJ420" s="271" t="s">
        <v>260</v>
      </c>
      <c r="AK420" s="293" t="s">
        <v>2045</v>
      </c>
      <c r="AL420" s="268" t="s">
        <v>217</v>
      </c>
      <c r="AM420" s="252" t="s">
        <v>2089</v>
      </c>
      <c r="AN420" s="274" t="s">
        <v>435</v>
      </c>
      <c r="AO420" s="275" t="s">
        <v>436</v>
      </c>
      <c r="AP420" s="275" t="s">
        <v>416</v>
      </c>
      <c r="AQ420" s="276" t="s">
        <v>201</v>
      </c>
      <c r="AR420" s="265" t="s">
        <v>218</v>
      </c>
      <c r="AS420" s="253" t="s">
        <v>1202</v>
      </c>
      <c r="AT420" s="266" t="s">
        <v>250</v>
      </c>
      <c r="AU420" s="266" t="s">
        <v>236</v>
      </c>
      <c r="AV420" s="251"/>
      <c r="AW420" s="281" t="s">
        <v>213</v>
      </c>
      <c r="AX420" s="282" t="s">
        <v>213</v>
      </c>
      <c r="AY420" s="283" t="s">
        <v>213</v>
      </c>
      <c r="AZ420" s="283" t="s">
        <v>213</v>
      </c>
      <c r="BA420" s="284" t="s">
        <v>213</v>
      </c>
    </row>
    <row r="421" spans="1:53" ht="93" customHeight="1" x14ac:dyDescent="0.3">
      <c r="A421" s="243">
        <v>415</v>
      </c>
      <c r="B421" s="246" t="s">
        <v>2039</v>
      </c>
      <c r="C421" s="246" t="s">
        <v>2040</v>
      </c>
      <c r="D421" s="248" t="s">
        <v>2048</v>
      </c>
      <c r="E421" s="254" t="s">
        <v>2049</v>
      </c>
      <c r="F421" s="244" t="s">
        <v>2043</v>
      </c>
      <c r="G421" s="244">
        <v>2023</v>
      </c>
      <c r="H421" s="246" t="s">
        <v>2044</v>
      </c>
      <c r="I421" s="255" t="s">
        <v>2045</v>
      </c>
      <c r="J421" s="255" t="s">
        <v>2045</v>
      </c>
      <c r="K421" s="247" t="s">
        <v>521</v>
      </c>
      <c r="L421" s="248" t="s">
        <v>2048</v>
      </c>
      <c r="M421" s="292" t="s">
        <v>169</v>
      </c>
      <c r="N421" s="263" t="s">
        <v>276</v>
      </c>
      <c r="O421" s="262">
        <v>5</v>
      </c>
      <c r="P421" s="263" t="s">
        <v>263</v>
      </c>
      <c r="Q421" s="262">
        <v>5</v>
      </c>
      <c r="R421" s="263" t="s">
        <v>264</v>
      </c>
      <c r="S421" s="262">
        <v>3</v>
      </c>
      <c r="T421" s="264">
        <v>5</v>
      </c>
      <c r="U421" s="261" t="s">
        <v>263</v>
      </c>
      <c r="V421" s="249" t="s">
        <v>480</v>
      </c>
      <c r="W421" s="250" t="s">
        <v>204</v>
      </c>
      <c r="X421" s="251" t="s">
        <v>213</v>
      </c>
      <c r="Y421" s="251" t="s">
        <v>204</v>
      </c>
      <c r="Z421" s="251" t="s">
        <v>213</v>
      </c>
      <c r="AA421" s="251" t="s">
        <v>213</v>
      </c>
      <c r="AB421" s="242" t="s">
        <v>200</v>
      </c>
      <c r="AC421" s="268" t="s">
        <v>412</v>
      </c>
      <c r="AD421" s="268" t="s">
        <v>222</v>
      </c>
      <c r="AE421" s="268" t="s">
        <v>215</v>
      </c>
      <c r="AF421" s="268" t="s">
        <v>207</v>
      </c>
      <c r="AG421" s="271" t="s">
        <v>2088</v>
      </c>
      <c r="AH421" s="271" t="s">
        <v>260</v>
      </c>
      <c r="AI421" s="294" t="s">
        <v>2045</v>
      </c>
      <c r="AJ421" s="271" t="s">
        <v>260</v>
      </c>
      <c r="AK421" s="293" t="s">
        <v>2045</v>
      </c>
      <c r="AL421" s="268" t="s">
        <v>217</v>
      </c>
      <c r="AM421" s="252" t="s">
        <v>2090</v>
      </c>
      <c r="AN421" s="274" t="s">
        <v>435</v>
      </c>
      <c r="AO421" s="275" t="s">
        <v>436</v>
      </c>
      <c r="AP421" s="275" t="s">
        <v>416</v>
      </c>
      <c r="AQ421" s="276" t="s">
        <v>201</v>
      </c>
      <c r="AR421" s="265" t="s">
        <v>218</v>
      </c>
      <c r="AS421" s="253" t="s">
        <v>1202</v>
      </c>
      <c r="AT421" s="266" t="s">
        <v>250</v>
      </c>
      <c r="AU421" s="266" t="s">
        <v>236</v>
      </c>
      <c r="AV421" s="251"/>
      <c r="AW421" s="281" t="s">
        <v>213</v>
      </c>
      <c r="AX421" s="282" t="s">
        <v>213</v>
      </c>
      <c r="AY421" s="283" t="s">
        <v>213</v>
      </c>
      <c r="AZ421" s="283" t="s">
        <v>213</v>
      </c>
      <c r="BA421" s="284" t="s">
        <v>213</v>
      </c>
    </row>
    <row r="422" spans="1:53" ht="93" customHeight="1" x14ac:dyDescent="0.3">
      <c r="A422" s="243">
        <v>416</v>
      </c>
      <c r="B422" s="246" t="s">
        <v>2039</v>
      </c>
      <c r="C422" s="246" t="s">
        <v>2040</v>
      </c>
      <c r="D422" s="248" t="s">
        <v>2050</v>
      </c>
      <c r="E422" s="254" t="s">
        <v>2051</v>
      </c>
      <c r="F422" s="244" t="s">
        <v>2043</v>
      </c>
      <c r="G422" s="244">
        <v>2023</v>
      </c>
      <c r="H422" s="342" t="s">
        <v>2052</v>
      </c>
      <c r="I422" s="255" t="s">
        <v>2052</v>
      </c>
      <c r="J422" s="255" t="s">
        <v>2052</v>
      </c>
      <c r="K422" s="247" t="s">
        <v>2053</v>
      </c>
      <c r="L422" s="248" t="s">
        <v>2050</v>
      </c>
      <c r="M422" s="292" t="s">
        <v>169</v>
      </c>
      <c r="N422" s="263" t="s">
        <v>277</v>
      </c>
      <c r="O422" s="262">
        <v>3</v>
      </c>
      <c r="P422" s="263" t="s">
        <v>264</v>
      </c>
      <c r="Q422" s="262">
        <v>3</v>
      </c>
      <c r="R422" s="263" t="s">
        <v>264</v>
      </c>
      <c r="S422" s="262">
        <v>3</v>
      </c>
      <c r="T422" s="264">
        <v>3</v>
      </c>
      <c r="U422" s="261" t="s">
        <v>264</v>
      </c>
      <c r="V422" s="249" t="s">
        <v>480</v>
      </c>
      <c r="W422" s="250" t="s">
        <v>204</v>
      </c>
      <c r="X422" s="251" t="s">
        <v>204</v>
      </c>
      <c r="Y422" s="251" t="s">
        <v>204</v>
      </c>
      <c r="Z422" s="251" t="s">
        <v>204</v>
      </c>
      <c r="AA422" s="251" t="s">
        <v>213</v>
      </c>
      <c r="AB422" s="242" t="s">
        <v>282</v>
      </c>
      <c r="AC422" s="268" t="s">
        <v>412</v>
      </c>
      <c r="AD422" s="268" t="s">
        <v>222</v>
      </c>
      <c r="AE422" s="268" t="s">
        <v>215</v>
      </c>
      <c r="AF422" s="268" t="s">
        <v>197</v>
      </c>
      <c r="AG422" s="271" t="s">
        <v>501</v>
      </c>
      <c r="AH422" s="271" t="s">
        <v>260</v>
      </c>
      <c r="AI422" s="318" t="s">
        <v>2091</v>
      </c>
      <c r="AJ422" s="271" t="s">
        <v>260</v>
      </c>
      <c r="AK422" s="318" t="s">
        <v>2091</v>
      </c>
      <c r="AL422" s="268" t="s">
        <v>217</v>
      </c>
      <c r="AM422" s="252" t="s">
        <v>2092</v>
      </c>
      <c r="AN422" s="274" t="s">
        <v>435</v>
      </c>
      <c r="AO422" s="275" t="s">
        <v>436</v>
      </c>
      <c r="AP422" s="275" t="s">
        <v>416</v>
      </c>
      <c r="AQ422" s="276" t="s">
        <v>201</v>
      </c>
      <c r="AR422" s="265" t="s">
        <v>210</v>
      </c>
      <c r="AS422" s="253" t="s">
        <v>1202</v>
      </c>
      <c r="AT422" s="266" t="s">
        <v>250</v>
      </c>
      <c r="AU422" s="266" t="s">
        <v>236</v>
      </c>
      <c r="AV422" s="242"/>
      <c r="AW422" s="281" t="s">
        <v>213</v>
      </c>
      <c r="AX422" s="282" t="s">
        <v>213</v>
      </c>
      <c r="AY422" s="283" t="s">
        <v>213</v>
      </c>
      <c r="AZ422" s="283" t="s">
        <v>213</v>
      </c>
      <c r="BA422" s="284" t="s">
        <v>213</v>
      </c>
    </row>
    <row r="423" spans="1:53" ht="93" customHeight="1" x14ac:dyDescent="0.3">
      <c r="A423" s="243">
        <v>417</v>
      </c>
      <c r="B423" s="246" t="s">
        <v>2039</v>
      </c>
      <c r="C423" s="246" t="s">
        <v>2040</v>
      </c>
      <c r="D423" s="342" t="s">
        <v>2054</v>
      </c>
      <c r="E423" s="245" t="s">
        <v>2051</v>
      </c>
      <c r="F423" s="246" t="s">
        <v>2043</v>
      </c>
      <c r="G423" s="244">
        <v>2023</v>
      </c>
      <c r="H423" s="342" t="str">
        <f>I423</f>
        <v>Grupo de Protección y Promoción de la Competencia</v>
      </c>
      <c r="I423" s="255" t="s">
        <v>2055</v>
      </c>
      <c r="J423" s="255" t="s">
        <v>2055</v>
      </c>
      <c r="K423" s="256" t="s">
        <v>2053</v>
      </c>
      <c r="L423" s="257" t="s">
        <v>2054</v>
      </c>
      <c r="M423" s="292" t="s">
        <v>169</v>
      </c>
      <c r="N423" s="263" t="s">
        <v>277</v>
      </c>
      <c r="O423" s="262">
        <v>3</v>
      </c>
      <c r="P423" s="263" t="s">
        <v>264</v>
      </c>
      <c r="Q423" s="262">
        <v>3</v>
      </c>
      <c r="R423" s="263" t="s">
        <v>264</v>
      </c>
      <c r="S423" s="262">
        <v>3</v>
      </c>
      <c r="T423" s="264">
        <v>3</v>
      </c>
      <c r="U423" s="263" t="s">
        <v>264</v>
      </c>
      <c r="V423" s="249" t="s">
        <v>480</v>
      </c>
      <c r="W423" s="250" t="s">
        <v>204</v>
      </c>
      <c r="X423" s="251" t="s">
        <v>204</v>
      </c>
      <c r="Y423" s="251" t="s">
        <v>204</v>
      </c>
      <c r="Z423" s="251" t="s">
        <v>204</v>
      </c>
      <c r="AA423" s="251" t="s">
        <v>213</v>
      </c>
      <c r="AB423" s="242" t="s">
        <v>282</v>
      </c>
      <c r="AC423" s="268" t="s">
        <v>412</v>
      </c>
      <c r="AD423" s="268" t="s">
        <v>222</v>
      </c>
      <c r="AE423" s="268" t="s">
        <v>215</v>
      </c>
      <c r="AF423" s="268" t="s">
        <v>197</v>
      </c>
      <c r="AG423" s="271" t="s">
        <v>501</v>
      </c>
      <c r="AH423" s="271" t="s">
        <v>260</v>
      </c>
      <c r="AI423" s="294" t="s">
        <v>2055</v>
      </c>
      <c r="AJ423" s="271" t="s">
        <v>260</v>
      </c>
      <c r="AK423" s="294" t="s">
        <v>2055</v>
      </c>
      <c r="AL423" s="268" t="s">
        <v>217</v>
      </c>
      <c r="AM423" s="252" t="s">
        <v>2092</v>
      </c>
      <c r="AN423" s="274" t="s">
        <v>435</v>
      </c>
      <c r="AO423" s="275" t="s">
        <v>436</v>
      </c>
      <c r="AP423" s="275" t="s">
        <v>416</v>
      </c>
      <c r="AQ423" s="276" t="s">
        <v>201</v>
      </c>
      <c r="AR423" s="265" t="s">
        <v>210</v>
      </c>
      <c r="AS423" s="253" t="s">
        <v>1202</v>
      </c>
      <c r="AT423" s="266" t="s">
        <v>250</v>
      </c>
      <c r="AU423" s="266" t="s">
        <v>236</v>
      </c>
      <c r="AV423" s="242"/>
      <c r="AW423" s="281" t="s">
        <v>213</v>
      </c>
      <c r="AX423" s="282" t="s">
        <v>213</v>
      </c>
      <c r="AY423" s="283" t="s">
        <v>213</v>
      </c>
      <c r="AZ423" s="283" t="s">
        <v>213</v>
      </c>
      <c r="BA423" s="284" t="s">
        <v>213</v>
      </c>
    </row>
    <row r="424" spans="1:53" ht="93" customHeight="1" x14ac:dyDescent="0.3">
      <c r="A424" s="243">
        <v>418</v>
      </c>
      <c r="B424" s="246" t="s">
        <v>2039</v>
      </c>
      <c r="C424" s="244" t="s">
        <v>2040</v>
      </c>
      <c r="D424" s="419" t="s">
        <v>2056</v>
      </c>
      <c r="E424" s="245" t="s">
        <v>2051</v>
      </c>
      <c r="F424" s="244" t="s">
        <v>2043</v>
      </c>
      <c r="G424" s="244">
        <v>2023</v>
      </c>
      <c r="H424" s="419" t="str">
        <f>I424</f>
        <v>Grupo de Prácticas Restrictivas</v>
      </c>
      <c r="I424" s="255" t="s">
        <v>2057</v>
      </c>
      <c r="J424" s="255" t="s">
        <v>2057</v>
      </c>
      <c r="K424" s="256" t="s">
        <v>2053</v>
      </c>
      <c r="L424" s="257" t="s">
        <v>2056</v>
      </c>
      <c r="M424" s="260" t="s">
        <v>169</v>
      </c>
      <c r="N424" s="263" t="s">
        <v>277</v>
      </c>
      <c r="O424" s="262">
        <v>3</v>
      </c>
      <c r="P424" s="263" t="s">
        <v>264</v>
      </c>
      <c r="Q424" s="262">
        <v>3</v>
      </c>
      <c r="R424" s="263" t="s">
        <v>264</v>
      </c>
      <c r="S424" s="262">
        <v>3</v>
      </c>
      <c r="T424" s="264">
        <v>3</v>
      </c>
      <c r="U424" s="263" t="s">
        <v>264</v>
      </c>
      <c r="V424" s="249" t="s">
        <v>480</v>
      </c>
      <c r="W424" s="250" t="s">
        <v>204</v>
      </c>
      <c r="X424" s="251" t="s">
        <v>204</v>
      </c>
      <c r="Y424" s="251" t="s">
        <v>213</v>
      </c>
      <c r="Z424" s="251" t="s">
        <v>204</v>
      </c>
      <c r="AA424" s="251" t="s">
        <v>213</v>
      </c>
      <c r="AB424" s="242" t="s">
        <v>282</v>
      </c>
      <c r="AC424" s="268" t="s">
        <v>412</v>
      </c>
      <c r="AD424" s="268" t="s">
        <v>222</v>
      </c>
      <c r="AE424" s="268" t="s">
        <v>215</v>
      </c>
      <c r="AF424" s="268" t="s">
        <v>207</v>
      </c>
      <c r="AG424" s="271" t="s">
        <v>501</v>
      </c>
      <c r="AH424" s="271" t="s">
        <v>260</v>
      </c>
      <c r="AI424" s="294" t="s">
        <v>2057</v>
      </c>
      <c r="AJ424" s="271" t="s">
        <v>260</v>
      </c>
      <c r="AK424" s="294" t="s">
        <v>2057</v>
      </c>
      <c r="AL424" s="268" t="s">
        <v>217</v>
      </c>
      <c r="AM424" s="252" t="s">
        <v>2092</v>
      </c>
      <c r="AN424" s="274" t="s">
        <v>435</v>
      </c>
      <c r="AO424" s="275" t="s">
        <v>436</v>
      </c>
      <c r="AP424" s="275" t="s">
        <v>416</v>
      </c>
      <c r="AQ424" s="276" t="s">
        <v>201</v>
      </c>
      <c r="AR424" s="265" t="s">
        <v>210</v>
      </c>
      <c r="AS424" s="253" t="s">
        <v>1202</v>
      </c>
      <c r="AT424" s="266" t="s">
        <v>250</v>
      </c>
      <c r="AU424" s="266" t="s">
        <v>236</v>
      </c>
      <c r="AV424" s="326"/>
      <c r="AW424" s="281" t="s">
        <v>213</v>
      </c>
      <c r="AX424" s="282" t="s">
        <v>213</v>
      </c>
      <c r="AY424" s="283" t="s">
        <v>213</v>
      </c>
      <c r="AZ424" s="283" t="s">
        <v>213</v>
      </c>
      <c r="BA424" s="284" t="s">
        <v>213</v>
      </c>
    </row>
    <row r="425" spans="1:53" ht="93" customHeight="1" x14ac:dyDescent="0.3">
      <c r="A425" s="243">
        <v>419</v>
      </c>
      <c r="B425" s="246" t="s">
        <v>2039</v>
      </c>
      <c r="C425" s="246" t="s">
        <v>480</v>
      </c>
      <c r="D425" s="246" t="s">
        <v>2058</v>
      </c>
      <c r="E425" s="254" t="s">
        <v>2059</v>
      </c>
      <c r="F425" s="246" t="s">
        <v>480</v>
      </c>
      <c r="G425" s="244">
        <v>2023</v>
      </c>
      <c r="H425" s="246" t="s">
        <v>2060</v>
      </c>
      <c r="I425" s="246" t="s">
        <v>2045</v>
      </c>
      <c r="J425" s="246" t="s">
        <v>2060</v>
      </c>
      <c r="K425" s="256" t="s">
        <v>480</v>
      </c>
      <c r="L425" s="257" t="s">
        <v>480</v>
      </c>
      <c r="M425" s="260" t="s">
        <v>270</v>
      </c>
      <c r="N425" s="263" t="s">
        <v>276</v>
      </c>
      <c r="O425" s="262">
        <v>5</v>
      </c>
      <c r="P425" s="263" t="s">
        <v>263</v>
      </c>
      <c r="Q425" s="262">
        <v>5</v>
      </c>
      <c r="R425" s="263" t="s">
        <v>264</v>
      </c>
      <c r="S425" s="262">
        <v>3</v>
      </c>
      <c r="T425" s="264">
        <v>5</v>
      </c>
      <c r="U425" s="263" t="s">
        <v>263</v>
      </c>
      <c r="V425" s="249" t="s">
        <v>480</v>
      </c>
      <c r="W425" s="250" t="s">
        <v>200</v>
      </c>
      <c r="X425" s="251" t="s">
        <v>200</v>
      </c>
      <c r="Y425" s="251" t="s">
        <v>200</v>
      </c>
      <c r="Z425" s="251" t="s">
        <v>200</v>
      </c>
      <c r="AA425" s="251" t="s">
        <v>200</v>
      </c>
      <c r="AB425" s="242" t="s">
        <v>200</v>
      </c>
      <c r="AC425" s="268" t="s">
        <v>200</v>
      </c>
      <c r="AD425" s="268" t="s">
        <v>200</v>
      </c>
      <c r="AE425" s="268" t="s">
        <v>244</v>
      </c>
      <c r="AF425" s="268" t="s">
        <v>200</v>
      </c>
      <c r="AG425" s="268" t="s">
        <v>244</v>
      </c>
      <c r="AH425" s="271" t="s">
        <v>260</v>
      </c>
      <c r="AI425" s="294" t="s">
        <v>2045</v>
      </c>
      <c r="AJ425" s="271" t="s">
        <v>260</v>
      </c>
      <c r="AK425" s="294" t="s">
        <v>2045</v>
      </c>
      <c r="AL425" s="268" t="s">
        <v>253</v>
      </c>
      <c r="AM425" s="252" t="s">
        <v>2092</v>
      </c>
      <c r="AN425" s="274" t="s">
        <v>254</v>
      </c>
      <c r="AO425" s="275" t="s">
        <v>418</v>
      </c>
      <c r="AP425" s="275" t="s">
        <v>255</v>
      </c>
      <c r="AQ425" s="276" t="s">
        <v>256</v>
      </c>
      <c r="AR425" s="265" t="s">
        <v>210</v>
      </c>
      <c r="AS425" s="251" t="s">
        <v>2093</v>
      </c>
      <c r="AT425" s="266" t="s">
        <v>250</v>
      </c>
      <c r="AU425" s="266" t="s">
        <v>200</v>
      </c>
      <c r="AV425" s="326"/>
      <c r="AW425" s="281" t="s">
        <v>200</v>
      </c>
      <c r="AX425" s="282" t="s">
        <v>213</v>
      </c>
      <c r="AY425" s="283" t="s">
        <v>213</v>
      </c>
      <c r="AZ425" s="283" t="s">
        <v>213</v>
      </c>
      <c r="BA425" s="284" t="s">
        <v>213</v>
      </c>
    </row>
    <row r="426" spans="1:53" ht="93" customHeight="1" x14ac:dyDescent="0.3">
      <c r="A426" s="243">
        <v>420</v>
      </c>
      <c r="B426" s="246" t="s">
        <v>2039</v>
      </c>
      <c r="C426" s="246" t="s">
        <v>480</v>
      </c>
      <c r="D426" s="246" t="s">
        <v>2061</v>
      </c>
      <c r="E426" s="254" t="s">
        <v>2062</v>
      </c>
      <c r="F426" s="246" t="s">
        <v>480</v>
      </c>
      <c r="G426" s="244">
        <v>2023</v>
      </c>
      <c r="H426" s="246" t="s">
        <v>2063</v>
      </c>
      <c r="I426" s="246" t="s">
        <v>2063</v>
      </c>
      <c r="J426" s="246" t="s">
        <v>2060</v>
      </c>
      <c r="K426" s="256" t="s">
        <v>480</v>
      </c>
      <c r="L426" s="257" t="s">
        <v>480</v>
      </c>
      <c r="M426" s="260" t="s">
        <v>272</v>
      </c>
      <c r="N426" s="263" t="s">
        <v>276</v>
      </c>
      <c r="O426" s="262">
        <v>5</v>
      </c>
      <c r="P426" s="263" t="s">
        <v>263</v>
      </c>
      <c r="Q426" s="262">
        <v>5</v>
      </c>
      <c r="R426" s="263" t="s">
        <v>265</v>
      </c>
      <c r="S426" s="262">
        <v>1</v>
      </c>
      <c r="T426" s="264">
        <v>5</v>
      </c>
      <c r="U426" s="263" t="s">
        <v>263</v>
      </c>
      <c r="V426" s="249" t="s">
        <v>480</v>
      </c>
      <c r="W426" s="250" t="s">
        <v>204</v>
      </c>
      <c r="X426" s="251" t="s">
        <v>213</v>
      </c>
      <c r="Y426" s="251" t="s">
        <v>204</v>
      </c>
      <c r="Z426" s="251" t="s">
        <v>204</v>
      </c>
      <c r="AA426" s="251" t="s">
        <v>213</v>
      </c>
      <c r="AB426" s="242" t="s">
        <v>282</v>
      </c>
      <c r="AC426" s="268" t="s">
        <v>412</v>
      </c>
      <c r="AD426" s="268" t="s">
        <v>214</v>
      </c>
      <c r="AE426" s="268" t="s">
        <v>434</v>
      </c>
      <c r="AF426" s="268" t="s">
        <v>207</v>
      </c>
      <c r="AG426" s="271" t="s">
        <v>2094</v>
      </c>
      <c r="AH426" s="271" t="s">
        <v>260</v>
      </c>
      <c r="AI426" s="294" t="s">
        <v>2045</v>
      </c>
      <c r="AJ426" s="271" t="s">
        <v>260</v>
      </c>
      <c r="AK426" s="294" t="s">
        <v>2045</v>
      </c>
      <c r="AL426" s="268" t="s">
        <v>217</v>
      </c>
      <c r="AM426" s="252" t="s">
        <v>2092</v>
      </c>
      <c r="AN426" s="274" t="s">
        <v>435</v>
      </c>
      <c r="AO426" s="275" t="s">
        <v>436</v>
      </c>
      <c r="AP426" s="275" t="s">
        <v>416</v>
      </c>
      <c r="AQ426" s="276" t="s">
        <v>201</v>
      </c>
      <c r="AR426" s="265" t="s">
        <v>218</v>
      </c>
      <c r="AS426" s="251" t="s">
        <v>1202</v>
      </c>
      <c r="AT426" s="266" t="s">
        <v>250</v>
      </c>
      <c r="AU426" s="266" t="s">
        <v>220</v>
      </c>
      <c r="AV426" s="326"/>
      <c r="AW426" s="281" t="s">
        <v>213</v>
      </c>
      <c r="AX426" s="282" t="s">
        <v>213</v>
      </c>
      <c r="AY426" s="283" t="s">
        <v>213</v>
      </c>
      <c r="AZ426" s="283" t="s">
        <v>213</v>
      </c>
      <c r="BA426" s="284" t="s">
        <v>213</v>
      </c>
    </row>
    <row r="427" spans="1:53" ht="93" customHeight="1" x14ac:dyDescent="0.3">
      <c r="A427" s="243">
        <v>421</v>
      </c>
      <c r="B427" s="246" t="s">
        <v>2039</v>
      </c>
      <c r="C427" s="246" t="s">
        <v>480</v>
      </c>
      <c r="D427" s="246" t="s">
        <v>2064</v>
      </c>
      <c r="E427" s="254" t="s">
        <v>2065</v>
      </c>
      <c r="F427" s="246" t="s">
        <v>480</v>
      </c>
      <c r="G427" s="244">
        <v>2023</v>
      </c>
      <c r="H427" s="246" t="s">
        <v>2044</v>
      </c>
      <c r="I427" s="244" t="s">
        <v>2044</v>
      </c>
      <c r="J427" s="244" t="s">
        <v>2044</v>
      </c>
      <c r="K427" s="256" t="s">
        <v>480</v>
      </c>
      <c r="L427" s="257" t="s">
        <v>480</v>
      </c>
      <c r="M427" s="260" t="s">
        <v>268</v>
      </c>
      <c r="N427" s="263" t="s">
        <v>278</v>
      </c>
      <c r="O427" s="262">
        <v>1</v>
      </c>
      <c r="P427" s="263" t="s">
        <v>265</v>
      </c>
      <c r="Q427" s="262">
        <v>1</v>
      </c>
      <c r="R427" s="263" t="s">
        <v>265</v>
      </c>
      <c r="S427" s="262">
        <v>1</v>
      </c>
      <c r="T427" s="264">
        <v>1</v>
      </c>
      <c r="U427" s="263" t="s">
        <v>265</v>
      </c>
      <c r="V427" s="249" t="s">
        <v>480</v>
      </c>
      <c r="W427" s="250" t="s">
        <v>213</v>
      </c>
      <c r="X427" s="251" t="s">
        <v>213</v>
      </c>
      <c r="Y427" s="251" t="s">
        <v>213</v>
      </c>
      <c r="Z427" s="251" t="s">
        <v>213</v>
      </c>
      <c r="AA427" s="251" t="s">
        <v>213</v>
      </c>
      <c r="AB427" s="242" t="s">
        <v>282</v>
      </c>
      <c r="AC427" s="268" t="s">
        <v>412</v>
      </c>
      <c r="AD427" s="268" t="s">
        <v>214</v>
      </c>
      <c r="AE427" s="268" t="s">
        <v>221</v>
      </c>
      <c r="AF427" s="268" t="s">
        <v>207</v>
      </c>
      <c r="AG427" s="271" t="s">
        <v>2094</v>
      </c>
      <c r="AH427" s="271" t="s">
        <v>260</v>
      </c>
      <c r="AI427" s="294" t="s">
        <v>2044</v>
      </c>
      <c r="AJ427" s="271" t="s">
        <v>260</v>
      </c>
      <c r="AK427" s="294" t="s">
        <v>2044</v>
      </c>
      <c r="AL427" s="268" t="s">
        <v>257</v>
      </c>
      <c r="AM427" s="252" t="s">
        <v>547</v>
      </c>
      <c r="AN427" s="274" t="s">
        <v>421</v>
      </c>
      <c r="AO427" s="275" t="s">
        <v>421</v>
      </c>
      <c r="AP427" s="275" t="s">
        <v>417</v>
      </c>
      <c r="AQ427" s="276" t="s">
        <v>200</v>
      </c>
      <c r="AR427" s="265" t="s">
        <v>200</v>
      </c>
      <c r="AS427" s="251" t="s">
        <v>547</v>
      </c>
      <c r="AT427" s="266" t="s">
        <v>250</v>
      </c>
      <c r="AU427" s="266" t="s">
        <v>203</v>
      </c>
      <c r="AV427" s="326"/>
      <c r="AW427" s="281" t="s">
        <v>213</v>
      </c>
      <c r="AX427" s="282" t="s">
        <v>213</v>
      </c>
      <c r="AY427" s="283" t="s">
        <v>213</v>
      </c>
      <c r="AZ427" s="283" t="s">
        <v>213</v>
      </c>
      <c r="BA427" s="284" t="s">
        <v>213</v>
      </c>
    </row>
    <row r="428" spans="1:53" ht="93" customHeight="1" x14ac:dyDescent="0.3">
      <c r="A428" s="243">
        <v>422</v>
      </c>
      <c r="B428" s="246" t="s">
        <v>2039</v>
      </c>
      <c r="C428" s="244" t="s">
        <v>480</v>
      </c>
      <c r="D428" s="244" t="s">
        <v>2066</v>
      </c>
      <c r="E428" s="245" t="s">
        <v>2067</v>
      </c>
      <c r="F428" s="244" t="s">
        <v>480</v>
      </c>
      <c r="G428" s="244">
        <v>2023</v>
      </c>
      <c r="H428" s="244" t="s">
        <v>2044</v>
      </c>
      <c r="I428" s="244" t="s">
        <v>2044</v>
      </c>
      <c r="J428" s="255" t="s">
        <v>2044</v>
      </c>
      <c r="K428" s="256" t="s">
        <v>480</v>
      </c>
      <c r="L428" s="257" t="s">
        <v>480</v>
      </c>
      <c r="M428" s="260" t="s">
        <v>268</v>
      </c>
      <c r="N428" s="263" t="s">
        <v>276</v>
      </c>
      <c r="O428" s="262">
        <v>5</v>
      </c>
      <c r="P428" s="263" t="s">
        <v>263</v>
      </c>
      <c r="Q428" s="262">
        <v>5</v>
      </c>
      <c r="R428" s="263" t="s">
        <v>264</v>
      </c>
      <c r="S428" s="262">
        <v>3</v>
      </c>
      <c r="T428" s="264">
        <v>5</v>
      </c>
      <c r="U428" s="263" t="s">
        <v>263</v>
      </c>
      <c r="V428" s="249" t="s">
        <v>480</v>
      </c>
      <c r="W428" s="250" t="s">
        <v>204</v>
      </c>
      <c r="X428" s="251" t="s">
        <v>213</v>
      </c>
      <c r="Y428" s="251" t="s">
        <v>204</v>
      </c>
      <c r="Z428" s="251" t="s">
        <v>213</v>
      </c>
      <c r="AA428" s="251" t="s">
        <v>213</v>
      </c>
      <c r="AB428" s="242" t="s">
        <v>200</v>
      </c>
      <c r="AC428" s="268" t="s">
        <v>412</v>
      </c>
      <c r="AD428" s="268" t="s">
        <v>214</v>
      </c>
      <c r="AE428" s="268" t="s">
        <v>221</v>
      </c>
      <c r="AF428" s="268" t="s">
        <v>216</v>
      </c>
      <c r="AG428" s="271" t="s">
        <v>2094</v>
      </c>
      <c r="AH428" s="271" t="s">
        <v>260</v>
      </c>
      <c r="AI428" s="294" t="s">
        <v>2044</v>
      </c>
      <c r="AJ428" s="271" t="s">
        <v>260</v>
      </c>
      <c r="AK428" s="294" t="s">
        <v>2044</v>
      </c>
      <c r="AL428" s="268" t="s">
        <v>217</v>
      </c>
      <c r="AM428" s="252" t="s">
        <v>2092</v>
      </c>
      <c r="AN428" s="274" t="s">
        <v>435</v>
      </c>
      <c r="AO428" s="275" t="s">
        <v>436</v>
      </c>
      <c r="AP428" s="275" t="s">
        <v>416</v>
      </c>
      <c r="AQ428" s="276" t="s">
        <v>201</v>
      </c>
      <c r="AR428" s="265" t="s">
        <v>218</v>
      </c>
      <c r="AS428" s="251" t="s">
        <v>1202</v>
      </c>
      <c r="AT428" s="266" t="s">
        <v>250</v>
      </c>
      <c r="AU428" s="266" t="s">
        <v>167</v>
      </c>
      <c r="AV428" s="242"/>
      <c r="AW428" s="281" t="s">
        <v>213</v>
      </c>
      <c r="AX428" s="282" t="s">
        <v>213</v>
      </c>
      <c r="AY428" s="283" t="s">
        <v>213</v>
      </c>
      <c r="AZ428" s="283" t="s">
        <v>213</v>
      </c>
      <c r="BA428" s="284" t="s">
        <v>213</v>
      </c>
    </row>
    <row r="429" spans="1:53" ht="93" customHeight="1" x14ac:dyDescent="0.3">
      <c r="A429" s="243">
        <v>423</v>
      </c>
      <c r="B429" s="246" t="s">
        <v>2039</v>
      </c>
      <c r="C429" s="246" t="s">
        <v>480</v>
      </c>
      <c r="D429" s="244" t="s">
        <v>2068</v>
      </c>
      <c r="E429" s="245" t="s">
        <v>2069</v>
      </c>
      <c r="F429" s="246" t="s">
        <v>480</v>
      </c>
      <c r="G429" s="244">
        <v>2023</v>
      </c>
      <c r="H429" s="246" t="s">
        <v>2044</v>
      </c>
      <c r="I429" s="244" t="s">
        <v>2044</v>
      </c>
      <c r="J429" s="255" t="s">
        <v>2044</v>
      </c>
      <c r="K429" s="256" t="s">
        <v>480</v>
      </c>
      <c r="L429" s="248" t="s">
        <v>480</v>
      </c>
      <c r="M429" s="260" t="s">
        <v>268</v>
      </c>
      <c r="N429" s="263" t="s">
        <v>276</v>
      </c>
      <c r="O429" s="262">
        <v>5</v>
      </c>
      <c r="P429" s="263" t="s">
        <v>263</v>
      </c>
      <c r="Q429" s="262">
        <v>5</v>
      </c>
      <c r="R429" s="263" t="s">
        <v>264</v>
      </c>
      <c r="S429" s="262">
        <v>3</v>
      </c>
      <c r="T429" s="264">
        <v>5</v>
      </c>
      <c r="U429" s="263" t="s">
        <v>263</v>
      </c>
      <c r="V429" s="249" t="s">
        <v>480</v>
      </c>
      <c r="W429" s="250" t="s">
        <v>204</v>
      </c>
      <c r="X429" s="251" t="s">
        <v>213</v>
      </c>
      <c r="Y429" s="251" t="s">
        <v>204</v>
      </c>
      <c r="Z429" s="251" t="s">
        <v>213</v>
      </c>
      <c r="AA429" s="251" t="s">
        <v>213</v>
      </c>
      <c r="AB429" s="242" t="s">
        <v>200</v>
      </c>
      <c r="AC429" s="268" t="s">
        <v>412</v>
      </c>
      <c r="AD429" s="268" t="s">
        <v>214</v>
      </c>
      <c r="AE429" s="268" t="s">
        <v>221</v>
      </c>
      <c r="AF429" s="268" t="s">
        <v>216</v>
      </c>
      <c r="AG429" s="271" t="s">
        <v>2094</v>
      </c>
      <c r="AH429" s="271" t="s">
        <v>260</v>
      </c>
      <c r="AI429" s="294" t="s">
        <v>2044</v>
      </c>
      <c r="AJ429" s="271" t="s">
        <v>260</v>
      </c>
      <c r="AK429" s="294" t="s">
        <v>2044</v>
      </c>
      <c r="AL429" s="268" t="s">
        <v>217</v>
      </c>
      <c r="AM429" s="252" t="s">
        <v>2092</v>
      </c>
      <c r="AN429" s="274" t="s">
        <v>435</v>
      </c>
      <c r="AO429" s="275" t="s">
        <v>436</v>
      </c>
      <c r="AP429" s="275" t="s">
        <v>416</v>
      </c>
      <c r="AQ429" s="276" t="s">
        <v>201</v>
      </c>
      <c r="AR429" s="265" t="s">
        <v>218</v>
      </c>
      <c r="AS429" s="251" t="s">
        <v>1202</v>
      </c>
      <c r="AT429" s="266" t="s">
        <v>250</v>
      </c>
      <c r="AU429" s="266" t="s">
        <v>167</v>
      </c>
      <c r="AV429" s="242"/>
      <c r="AW429" s="281" t="s">
        <v>213</v>
      </c>
      <c r="AX429" s="282" t="s">
        <v>213</v>
      </c>
      <c r="AY429" s="283" t="s">
        <v>213</v>
      </c>
      <c r="AZ429" s="283" t="s">
        <v>213</v>
      </c>
      <c r="BA429" s="284" t="s">
        <v>213</v>
      </c>
    </row>
    <row r="430" spans="1:53" ht="93" customHeight="1" x14ac:dyDescent="0.3">
      <c r="A430" s="243">
        <v>424</v>
      </c>
      <c r="B430" s="246" t="s">
        <v>2039</v>
      </c>
      <c r="C430" s="246" t="s">
        <v>480</v>
      </c>
      <c r="D430" s="246" t="s">
        <v>2070</v>
      </c>
      <c r="E430" s="254" t="s">
        <v>2071</v>
      </c>
      <c r="F430" s="246" t="s">
        <v>480</v>
      </c>
      <c r="G430" s="244">
        <v>2023</v>
      </c>
      <c r="H430" s="246" t="s">
        <v>2044</v>
      </c>
      <c r="I430" s="244" t="s">
        <v>2044</v>
      </c>
      <c r="J430" s="255" t="s">
        <v>2044</v>
      </c>
      <c r="K430" s="256" t="s">
        <v>480</v>
      </c>
      <c r="L430" s="248" t="s">
        <v>480</v>
      </c>
      <c r="M430" s="260" t="s">
        <v>268</v>
      </c>
      <c r="N430" s="263" t="s">
        <v>276</v>
      </c>
      <c r="O430" s="262">
        <v>5</v>
      </c>
      <c r="P430" s="263" t="s">
        <v>263</v>
      </c>
      <c r="Q430" s="262">
        <v>5</v>
      </c>
      <c r="R430" s="263" t="s">
        <v>264</v>
      </c>
      <c r="S430" s="262">
        <v>3</v>
      </c>
      <c r="T430" s="264">
        <v>5</v>
      </c>
      <c r="U430" s="263" t="s">
        <v>263</v>
      </c>
      <c r="V430" s="249" t="s">
        <v>480</v>
      </c>
      <c r="W430" s="250" t="s">
        <v>204</v>
      </c>
      <c r="X430" s="251" t="s">
        <v>213</v>
      </c>
      <c r="Y430" s="251" t="s">
        <v>204</v>
      </c>
      <c r="Z430" s="251" t="s">
        <v>213</v>
      </c>
      <c r="AA430" s="251" t="s">
        <v>213</v>
      </c>
      <c r="AB430" s="242" t="s">
        <v>200</v>
      </c>
      <c r="AC430" s="268" t="s">
        <v>412</v>
      </c>
      <c r="AD430" s="268" t="s">
        <v>214</v>
      </c>
      <c r="AE430" s="268" t="s">
        <v>221</v>
      </c>
      <c r="AF430" s="268" t="s">
        <v>216</v>
      </c>
      <c r="AG430" s="271" t="s">
        <v>2094</v>
      </c>
      <c r="AH430" s="271" t="s">
        <v>260</v>
      </c>
      <c r="AI430" s="294" t="s">
        <v>2044</v>
      </c>
      <c r="AJ430" s="271" t="s">
        <v>260</v>
      </c>
      <c r="AK430" s="294" t="s">
        <v>2044</v>
      </c>
      <c r="AL430" s="268" t="s">
        <v>217</v>
      </c>
      <c r="AM430" s="252" t="s">
        <v>2092</v>
      </c>
      <c r="AN430" s="274" t="s">
        <v>435</v>
      </c>
      <c r="AO430" s="275" t="s">
        <v>436</v>
      </c>
      <c r="AP430" s="275" t="s">
        <v>416</v>
      </c>
      <c r="AQ430" s="276" t="s">
        <v>201</v>
      </c>
      <c r="AR430" s="265" t="s">
        <v>218</v>
      </c>
      <c r="AS430" s="251" t="s">
        <v>1202</v>
      </c>
      <c r="AT430" s="266" t="s">
        <v>250</v>
      </c>
      <c r="AU430" s="266" t="s">
        <v>167</v>
      </c>
      <c r="AV430" s="326"/>
      <c r="AW430" s="281" t="s">
        <v>213</v>
      </c>
      <c r="AX430" s="282" t="s">
        <v>213</v>
      </c>
      <c r="AY430" s="283" t="s">
        <v>213</v>
      </c>
      <c r="AZ430" s="283" t="s">
        <v>213</v>
      </c>
      <c r="BA430" s="284" t="s">
        <v>213</v>
      </c>
    </row>
    <row r="431" spans="1:53" ht="93" customHeight="1" x14ac:dyDescent="0.3">
      <c r="A431" s="243">
        <v>425</v>
      </c>
      <c r="B431" s="246" t="s">
        <v>2039</v>
      </c>
      <c r="C431" s="246" t="s">
        <v>480</v>
      </c>
      <c r="D431" s="342" t="s">
        <v>2072</v>
      </c>
      <c r="E431" s="254" t="s">
        <v>2073</v>
      </c>
      <c r="F431" s="246" t="s">
        <v>2074</v>
      </c>
      <c r="G431" s="244">
        <v>2023</v>
      </c>
      <c r="H431" s="246" t="s">
        <v>2075</v>
      </c>
      <c r="I431" s="255" t="s">
        <v>2075</v>
      </c>
      <c r="J431" s="255" t="s">
        <v>2075</v>
      </c>
      <c r="K431" s="247" t="s">
        <v>2076</v>
      </c>
      <c r="L431" s="257" t="s">
        <v>480</v>
      </c>
      <c r="M431" s="292" t="s">
        <v>169</v>
      </c>
      <c r="N431" s="263" t="s">
        <v>276</v>
      </c>
      <c r="O431" s="262">
        <v>5</v>
      </c>
      <c r="P431" s="263" t="s">
        <v>263</v>
      </c>
      <c r="Q431" s="262">
        <v>5</v>
      </c>
      <c r="R431" s="263" t="s">
        <v>264</v>
      </c>
      <c r="S431" s="262">
        <v>3</v>
      </c>
      <c r="T431" s="264">
        <v>5</v>
      </c>
      <c r="U431" s="263" t="s">
        <v>263</v>
      </c>
      <c r="V431" s="249" t="s">
        <v>480</v>
      </c>
      <c r="W431" s="250" t="s">
        <v>204</v>
      </c>
      <c r="X431" s="251" t="s">
        <v>204</v>
      </c>
      <c r="Y431" s="251" t="s">
        <v>204</v>
      </c>
      <c r="Z431" s="251" t="s">
        <v>204</v>
      </c>
      <c r="AA431" s="251" t="s">
        <v>213</v>
      </c>
      <c r="AB431" s="242" t="s">
        <v>282</v>
      </c>
      <c r="AC431" s="268" t="s">
        <v>412</v>
      </c>
      <c r="AD431" s="268" t="s">
        <v>222</v>
      </c>
      <c r="AE431" s="268" t="s">
        <v>221</v>
      </c>
      <c r="AF431" s="268" t="s">
        <v>207</v>
      </c>
      <c r="AG431" s="268" t="s">
        <v>2094</v>
      </c>
      <c r="AH431" s="271" t="s">
        <v>260</v>
      </c>
      <c r="AI431" s="294" t="s">
        <v>2095</v>
      </c>
      <c r="AJ431" s="271" t="s">
        <v>260</v>
      </c>
      <c r="AK431" s="294" t="s">
        <v>2095</v>
      </c>
      <c r="AL431" s="268" t="s">
        <v>253</v>
      </c>
      <c r="AM431" s="252" t="s">
        <v>2096</v>
      </c>
      <c r="AN431" s="274" t="s">
        <v>254</v>
      </c>
      <c r="AO431" s="275" t="s">
        <v>418</v>
      </c>
      <c r="AP431" s="275" t="s">
        <v>255</v>
      </c>
      <c r="AQ431" s="276" t="s">
        <v>256</v>
      </c>
      <c r="AR431" s="265" t="s">
        <v>210</v>
      </c>
      <c r="AS431" s="251" t="s">
        <v>1202</v>
      </c>
      <c r="AT431" s="266" t="s">
        <v>250</v>
      </c>
      <c r="AU431" s="266" t="s">
        <v>236</v>
      </c>
      <c r="AV431" s="326"/>
      <c r="AW431" s="281" t="s">
        <v>213</v>
      </c>
      <c r="AX431" s="282" t="s">
        <v>213</v>
      </c>
      <c r="AY431" s="283" t="s">
        <v>213</v>
      </c>
      <c r="AZ431" s="283" t="s">
        <v>213</v>
      </c>
      <c r="BA431" s="284" t="s">
        <v>213</v>
      </c>
    </row>
    <row r="432" spans="1:53" ht="93" customHeight="1" x14ac:dyDescent="0.3">
      <c r="A432" s="243">
        <v>426</v>
      </c>
      <c r="B432" s="246" t="s">
        <v>2039</v>
      </c>
      <c r="C432" s="244" t="s">
        <v>480</v>
      </c>
      <c r="D432" s="342" t="s">
        <v>2077</v>
      </c>
      <c r="E432" s="254" t="s">
        <v>2078</v>
      </c>
      <c r="F432" s="420" t="s">
        <v>2079</v>
      </c>
      <c r="G432" s="244">
        <v>2023</v>
      </c>
      <c r="H432" s="246" t="s">
        <v>2080</v>
      </c>
      <c r="I432" s="255" t="s">
        <v>2080</v>
      </c>
      <c r="J432" s="255" t="s">
        <v>2080</v>
      </c>
      <c r="K432" s="256" t="s">
        <v>2081</v>
      </c>
      <c r="L432" s="257" t="s">
        <v>2077</v>
      </c>
      <c r="M432" s="292" t="s">
        <v>169</v>
      </c>
      <c r="N432" s="263" t="s">
        <v>276</v>
      </c>
      <c r="O432" s="262">
        <v>5</v>
      </c>
      <c r="P432" s="263" t="s">
        <v>263</v>
      </c>
      <c r="Q432" s="262">
        <v>5</v>
      </c>
      <c r="R432" s="263" t="s">
        <v>264</v>
      </c>
      <c r="S432" s="262">
        <v>3</v>
      </c>
      <c r="T432" s="264">
        <v>5</v>
      </c>
      <c r="U432" s="263" t="s">
        <v>263</v>
      </c>
      <c r="V432" s="249" t="s">
        <v>480</v>
      </c>
      <c r="W432" s="250" t="s">
        <v>204</v>
      </c>
      <c r="X432" s="251" t="s">
        <v>204</v>
      </c>
      <c r="Y432" s="251" t="s">
        <v>204</v>
      </c>
      <c r="Z432" s="251" t="s">
        <v>204</v>
      </c>
      <c r="AA432" s="251" t="s">
        <v>213</v>
      </c>
      <c r="AB432" s="242" t="s">
        <v>282</v>
      </c>
      <c r="AC432" s="268" t="s">
        <v>412</v>
      </c>
      <c r="AD432" s="268" t="s">
        <v>222</v>
      </c>
      <c r="AE432" s="268" t="s">
        <v>221</v>
      </c>
      <c r="AF432" s="268" t="s">
        <v>207</v>
      </c>
      <c r="AG432" s="268" t="s">
        <v>2094</v>
      </c>
      <c r="AH432" s="271" t="s">
        <v>260</v>
      </c>
      <c r="AI432" s="294" t="s">
        <v>2097</v>
      </c>
      <c r="AJ432" s="271" t="s">
        <v>260</v>
      </c>
      <c r="AK432" s="294" t="s">
        <v>2098</v>
      </c>
      <c r="AL432" s="268" t="s">
        <v>253</v>
      </c>
      <c r="AM432" s="252" t="s">
        <v>2099</v>
      </c>
      <c r="AN432" s="274" t="s">
        <v>254</v>
      </c>
      <c r="AO432" s="275" t="s">
        <v>418</v>
      </c>
      <c r="AP432" s="275" t="s">
        <v>255</v>
      </c>
      <c r="AQ432" s="276" t="s">
        <v>256</v>
      </c>
      <c r="AR432" s="265" t="s">
        <v>210</v>
      </c>
      <c r="AS432" s="251" t="s">
        <v>1202</v>
      </c>
      <c r="AT432" s="266" t="s">
        <v>250</v>
      </c>
      <c r="AU432" s="266" t="s">
        <v>236</v>
      </c>
      <c r="AV432" s="242"/>
      <c r="AW432" s="281" t="s">
        <v>213</v>
      </c>
      <c r="AX432" s="282" t="s">
        <v>213</v>
      </c>
      <c r="AY432" s="283" t="s">
        <v>213</v>
      </c>
      <c r="AZ432" s="283" t="s">
        <v>213</v>
      </c>
      <c r="BA432" s="284" t="s">
        <v>213</v>
      </c>
    </row>
    <row r="433" spans="1:53" ht="93" customHeight="1" x14ac:dyDescent="0.3">
      <c r="A433" s="243">
        <v>427</v>
      </c>
      <c r="B433" s="244" t="s">
        <v>2039</v>
      </c>
      <c r="C433" s="244" t="s">
        <v>480</v>
      </c>
      <c r="D433" s="244" t="s">
        <v>2082</v>
      </c>
      <c r="E433" s="254" t="s">
        <v>2083</v>
      </c>
      <c r="F433" s="244" t="s">
        <v>480</v>
      </c>
      <c r="G433" s="244">
        <v>2023</v>
      </c>
      <c r="H433" s="244" t="s">
        <v>2084</v>
      </c>
      <c r="I433" s="244" t="s">
        <v>2084</v>
      </c>
      <c r="J433" s="244" t="s">
        <v>2084</v>
      </c>
      <c r="K433" s="256" t="s">
        <v>480</v>
      </c>
      <c r="L433" s="257" t="s">
        <v>480</v>
      </c>
      <c r="M433" s="260" t="s">
        <v>272</v>
      </c>
      <c r="N433" s="263" t="s">
        <v>276</v>
      </c>
      <c r="O433" s="262">
        <v>5</v>
      </c>
      <c r="P433" s="263" t="s">
        <v>263</v>
      </c>
      <c r="Q433" s="262">
        <v>5</v>
      </c>
      <c r="R433" s="263" t="s">
        <v>264</v>
      </c>
      <c r="S433" s="262">
        <v>3</v>
      </c>
      <c r="T433" s="264">
        <v>5</v>
      </c>
      <c r="U433" s="263" t="s">
        <v>263</v>
      </c>
      <c r="V433" s="249" t="s">
        <v>480</v>
      </c>
      <c r="W433" s="250" t="s">
        <v>204</v>
      </c>
      <c r="X433" s="251" t="s">
        <v>204</v>
      </c>
      <c r="Y433" s="251" t="s">
        <v>204</v>
      </c>
      <c r="Z433" s="251" t="s">
        <v>204</v>
      </c>
      <c r="AA433" s="251" t="s">
        <v>213</v>
      </c>
      <c r="AB433" s="242" t="s">
        <v>282</v>
      </c>
      <c r="AC433" s="268" t="s">
        <v>412</v>
      </c>
      <c r="AD433" s="268" t="s">
        <v>205</v>
      </c>
      <c r="AE433" s="268" t="s">
        <v>221</v>
      </c>
      <c r="AF433" s="268" t="s">
        <v>207</v>
      </c>
      <c r="AG433" s="268" t="s">
        <v>2094</v>
      </c>
      <c r="AH433" s="271" t="s">
        <v>260</v>
      </c>
      <c r="AI433" s="294" t="s">
        <v>2095</v>
      </c>
      <c r="AJ433" s="271" t="s">
        <v>260</v>
      </c>
      <c r="AK433" s="294" t="s">
        <v>2095</v>
      </c>
      <c r="AL433" s="268" t="s">
        <v>253</v>
      </c>
      <c r="AM433" s="252" t="s">
        <v>2100</v>
      </c>
      <c r="AN433" s="274" t="s">
        <v>254</v>
      </c>
      <c r="AO433" s="275" t="s">
        <v>418</v>
      </c>
      <c r="AP433" s="275" t="s">
        <v>255</v>
      </c>
      <c r="AQ433" s="276" t="s">
        <v>256</v>
      </c>
      <c r="AR433" s="265" t="s">
        <v>210</v>
      </c>
      <c r="AS433" s="251" t="s">
        <v>1202</v>
      </c>
      <c r="AT433" s="266" t="s">
        <v>250</v>
      </c>
      <c r="AU433" s="266" t="s">
        <v>236</v>
      </c>
      <c r="AV433" s="326"/>
      <c r="AW433" s="281" t="s">
        <v>213</v>
      </c>
      <c r="AX433" s="282" t="s">
        <v>213</v>
      </c>
      <c r="AY433" s="283" t="s">
        <v>213</v>
      </c>
      <c r="AZ433" s="283" t="s">
        <v>213</v>
      </c>
      <c r="BA433" s="284" t="s">
        <v>213</v>
      </c>
    </row>
    <row r="434" spans="1:53" ht="93" customHeight="1" x14ac:dyDescent="0.3">
      <c r="A434" s="243">
        <v>428</v>
      </c>
      <c r="B434" s="244" t="s">
        <v>2039</v>
      </c>
      <c r="C434" s="246" t="s">
        <v>480</v>
      </c>
      <c r="D434" s="246" t="s">
        <v>2085</v>
      </c>
      <c r="E434" s="254" t="s">
        <v>2086</v>
      </c>
      <c r="F434" s="246" t="s">
        <v>480</v>
      </c>
      <c r="G434" s="246">
        <v>2023</v>
      </c>
      <c r="H434" s="246" t="s">
        <v>2087</v>
      </c>
      <c r="I434" s="244" t="s">
        <v>2080</v>
      </c>
      <c r="J434" s="244" t="s">
        <v>2080</v>
      </c>
      <c r="K434" s="256" t="s">
        <v>480</v>
      </c>
      <c r="L434" s="257" t="s">
        <v>480</v>
      </c>
      <c r="M434" s="260" t="s">
        <v>270</v>
      </c>
      <c r="N434" s="263" t="s">
        <v>276</v>
      </c>
      <c r="O434" s="262">
        <v>5</v>
      </c>
      <c r="P434" s="263" t="s">
        <v>263</v>
      </c>
      <c r="Q434" s="262">
        <v>5</v>
      </c>
      <c r="R434" s="263" t="s">
        <v>264</v>
      </c>
      <c r="S434" s="262">
        <v>3</v>
      </c>
      <c r="T434" s="264">
        <v>5</v>
      </c>
      <c r="U434" s="263" t="s">
        <v>263</v>
      </c>
      <c r="V434" s="249" t="s">
        <v>480</v>
      </c>
      <c r="W434" s="250" t="s">
        <v>200</v>
      </c>
      <c r="X434" s="251" t="s">
        <v>200</v>
      </c>
      <c r="Y434" s="251" t="s">
        <v>200</v>
      </c>
      <c r="Z434" s="251" t="s">
        <v>200</v>
      </c>
      <c r="AA434" s="251" t="s">
        <v>200</v>
      </c>
      <c r="AB434" s="242" t="s">
        <v>200</v>
      </c>
      <c r="AC434" s="268" t="s">
        <v>200</v>
      </c>
      <c r="AD434" s="268" t="s">
        <v>200</v>
      </c>
      <c r="AE434" s="268" t="s">
        <v>244</v>
      </c>
      <c r="AF434" s="268" t="s">
        <v>200</v>
      </c>
      <c r="AG434" s="268" t="s">
        <v>244</v>
      </c>
      <c r="AH434" s="271" t="s">
        <v>260</v>
      </c>
      <c r="AI434" s="294" t="s">
        <v>2080</v>
      </c>
      <c r="AJ434" s="271" t="s">
        <v>260</v>
      </c>
      <c r="AK434" s="294" t="s">
        <v>2080</v>
      </c>
      <c r="AL434" s="268" t="s">
        <v>253</v>
      </c>
      <c r="AM434" s="252" t="s">
        <v>2101</v>
      </c>
      <c r="AN434" s="274" t="s">
        <v>254</v>
      </c>
      <c r="AO434" s="275" t="s">
        <v>418</v>
      </c>
      <c r="AP434" s="275" t="s">
        <v>255</v>
      </c>
      <c r="AQ434" s="276" t="s">
        <v>256</v>
      </c>
      <c r="AR434" s="265" t="s">
        <v>210</v>
      </c>
      <c r="AS434" s="251" t="s">
        <v>2093</v>
      </c>
      <c r="AT434" s="266" t="s">
        <v>250</v>
      </c>
      <c r="AU434" s="266" t="s">
        <v>200</v>
      </c>
      <c r="AV434" s="326"/>
      <c r="AW434" s="281" t="s">
        <v>200</v>
      </c>
      <c r="AX434" s="282" t="s">
        <v>213</v>
      </c>
      <c r="AY434" s="283" t="s">
        <v>213</v>
      </c>
      <c r="AZ434" s="283" t="s">
        <v>213</v>
      </c>
      <c r="BA434" s="284" t="s">
        <v>213</v>
      </c>
    </row>
    <row r="435" spans="1:53" ht="93" customHeight="1" x14ac:dyDescent="0.3">
      <c r="A435" s="243">
        <v>429</v>
      </c>
      <c r="B435" s="246" t="s">
        <v>2102</v>
      </c>
      <c r="C435" s="246" t="s">
        <v>2103</v>
      </c>
      <c r="D435" s="244" t="s">
        <v>2104</v>
      </c>
      <c r="E435" s="245" t="s">
        <v>2105</v>
      </c>
      <c r="F435" s="246" t="s">
        <v>2106</v>
      </c>
      <c r="G435" s="246">
        <v>2023</v>
      </c>
      <c r="H435" s="244" t="s">
        <v>2107</v>
      </c>
      <c r="I435" s="244" t="s">
        <v>2107</v>
      </c>
      <c r="J435" s="244" t="s">
        <v>2107</v>
      </c>
      <c r="K435" s="247" t="s">
        <v>535</v>
      </c>
      <c r="L435" s="248" t="s">
        <v>2104</v>
      </c>
      <c r="M435" s="260" t="s">
        <v>169</v>
      </c>
      <c r="N435" s="261" t="s">
        <v>278</v>
      </c>
      <c r="O435" s="262">
        <f>IFERROR(VLOOKUP(N435,'[4]Listas Generales'!$B$25:$C$29,2,0),0)</f>
        <v>1</v>
      </c>
      <c r="P435" s="261" t="s">
        <v>265</v>
      </c>
      <c r="Q435" s="262">
        <f>IFERROR(VLOOKUP(P435,'[4]Listas Generales'!$B$32:$C$36,2,0),0)</f>
        <v>1</v>
      </c>
      <c r="R435" s="261" t="s">
        <v>265</v>
      </c>
      <c r="S435" s="262">
        <f>IFERROR(VLOOKUP(R435,'[4]Listas Generales'!$B$40:$C$44,2,0),0)</f>
        <v>1</v>
      </c>
      <c r="T435" s="262">
        <f>IF(OR(O435=0,Q435=0,S435=0),0,IF(AND(O435=1,Q435=1,S435=1),1,(IF(OR(AND(O435=5,Q435=5),AND(Q435=5,S435=5),AND(O435=5,S435=5),AND(O435=5,Q435=5,S435=5)),5,3))))</f>
        <v>1</v>
      </c>
      <c r="U435" s="261" t="str">
        <f>IFERROR(VLOOKUP(T435,'[4]Listas Generales'!$B$4:$C$7,2,0),"-")</f>
        <v>Bajo</v>
      </c>
      <c r="V435" s="237" t="s">
        <v>480</v>
      </c>
      <c r="W435" s="250" t="s">
        <v>213</v>
      </c>
      <c r="X435" s="251" t="s">
        <v>213</v>
      </c>
      <c r="Y435" s="251" t="s">
        <v>213</v>
      </c>
      <c r="Z435" s="251" t="s">
        <v>213</v>
      </c>
      <c r="AA435" s="251" t="s">
        <v>213</v>
      </c>
      <c r="AB435" s="242" t="s">
        <v>200</v>
      </c>
      <c r="AC435" s="300" t="s">
        <v>194</v>
      </c>
      <c r="AD435" s="300" t="s">
        <v>214</v>
      </c>
      <c r="AE435" s="300" t="s">
        <v>215</v>
      </c>
      <c r="AF435" s="300" t="s">
        <v>197</v>
      </c>
      <c r="AG435" s="423" t="s">
        <v>2108</v>
      </c>
      <c r="AH435" s="300" t="s">
        <v>369</v>
      </c>
      <c r="AI435" s="403" t="s">
        <v>480</v>
      </c>
      <c r="AJ435" s="300" t="s">
        <v>369</v>
      </c>
      <c r="AK435" s="422" t="s">
        <v>480</v>
      </c>
      <c r="AL435" s="300" t="s">
        <v>257</v>
      </c>
      <c r="AM435" s="360" t="s">
        <v>480</v>
      </c>
      <c r="AN435" s="274" t="str">
        <f>IF(ISERROR(VLOOKUP(AL435,'[4]Listas Ley Transparencia'!$H$3:$M$17,2,0)),"",VLOOKUP(AL435,'[4]Listas Ley Transparencia'!$H$3:$M$17,2,0))</f>
        <v>Información pública y de conocimiento general</v>
      </c>
      <c r="AO435" s="275" t="str">
        <f>IF(ISERROR(VLOOKUP(AL435,'[4]Listas Ley Transparencia'!$H$3:$M$17,3,0)),"",VLOOKUP(AL435,'[4]Listas Ley Transparencia'!$H$3:$M$17,3,0))</f>
        <v>Información pública y de conocimiento general</v>
      </c>
      <c r="AP435" s="275" t="str">
        <f>IF(ISERROR(VLOOKUP(AL435,'[4]Listas Ley Transparencia'!$H$3:$M$17,4,0)),"",VLOOKUP(AL435,'[4]Listas Ley Transparencia'!$H$3:$M$17,4,0))</f>
        <v>Pública</v>
      </c>
      <c r="AQ435" s="276" t="str">
        <f>IF(ISERROR(VLOOKUP(AL435,'[4]Listas Ley Transparencia'!$H$3:$M$17,6,0)),"",VLOOKUP(AL435,'[4]Listas Ley Transparencia'!$H$3:$M$17,6,0))</f>
        <v>No Aplica</v>
      </c>
      <c r="AR435" s="265" t="s">
        <v>200</v>
      </c>
      <c r="AS435" s="253" t="s">
        <v>480</v>
      </c>
      <c r="AT435" s="266" t="s">
        <v>247</v>
      </c>
      <c r="AU435" s="266" t="s">
        <v>203</v>
      </c>
      <c r="AV435" s="429"/>
      <c r="AW435" s="281" t="s">
        <v>213</v>
      </c>
      <c r="AX435" s="282" t="s">
        <v>213</v>
      </c>
      <c r="AY435" s="283" t="s">
        <v>213</v>
      </c>
      <c r="AZ435" s="283" t="s">
        <v>213</v>
      </c>
      <c r="BA435" s="280" t="str">
        <f>IF(OR(AX435="Si",AY435="Si",AZ435="Si"),"Si","No")</f>
        <v>No</v>
      </c>
    </row>
    <row r="436" spans="1:53" ht="93" customHeight="1" x14ac:dyDescent="0.3">
      <c r="A436" s="243">
        <v>430</v>
      </c>
      <c r="B436" s="246" t="s">
        <v>2102</v>
      </c>
      <c r="C436" s="246" t="s">
        <v>2103</v>
      </c>
      <c r="D436" s="244" t="s">
        <v>2109</v>
      </c>
      <c r="E436" s="245" t="s">
        <v>2110</v>
      </c>
      <c r="F436" s="246" t="s">
        <v>2106</v>
      </c>
      <c r="G436" s="246">
        <v>2023</v>
      </c>
      <c r="H436" s="244" t="s">
        <v>2107</v>
      </c>
      <c r="I436" s="244" t="s">
        <v>2107</v>
      </c>
      <c r="J436" s="244" t="s">
        <v>2107</v>
      </c>
      <c r="K436" s="247" t="s">
        <v>700</v>
      </c>
      <c r="L436" s="248" t="s">
        <v>2109</v>
      </c>
      <c r="M436" s="292" t="s">
        <v>169</v>
      </c>
      <c r="N436" s="263" t="s">
        <v>278</v>
      </c>
      <c r="O436" s="262">
        <f>IFERROR(VLOOKUP(N436,'[4]Listas Generales'!$B$25:$C$29,2,0),0)</f>
        <v>1</v>
      </c>
      <c r="P436" s="263" t="s">
        <v>265</v>
      </c>
      <c r="Q436" s="262">
        <f>IFERROR(VLOOKUP(P436,'[4]Listas Generales'!$B$32:$C$36,2,0),0)</f>
        <v>1</v>
      </c>
      <c r="R436" s="263" t="s">
        <v>265</v>
      </c>
      <c r="S436" s="262">
        <f>IFERROR(VLOOKUP(R436,'[4]Listas Generales'!$B$40:$C$44,2,0),0)</f>
        <v>1</v>
      </c>
      <c r="T436" s="264">
        <f t="shared" ref="T436:T441" si="8">IF(OR(O436=0,Q436=0,S436=0),0,IF(AND(O436=1,Q436=1,S436=1),1,(IF(OR(AND(O436=5,Q436=5),AND(Q436=5,S436=5),AND(O436=5,S436=5),AND(O436=5,Q436=5,S436=5)),5,3))))</f>
        <v>1</v>
      </c>
      <c r="U436" s="261" t="str">
        <f>IFERROR(VLOOKUP(T436,'[4]Listas Generales'!$B$4:$C$7,2,0),"-")</f>
        <v>Bajo</v>
      </c>
      <c r="V436" s="237" t="s">
        <v>480</v>
      </c>
      <c r="W436" s="250" t="s">
        <v>213</v>
      </c>
      <c r="X436" s="251" t="s">
        <v>213</v>
      </c>
      <c r="Y436" s="251" t="s">
        <v>213</v>
      </c>
      <c r="Z436" s="251" t="s">
        <v>213</v>
      </c>
      <c r="AA436" s="251" t="s">
        <v>213</v>
      </c>
      <c r="AB436" s="242" t="s">
        <v>200</v>
      </c>
      <c r="AC436" s="300" t="s">
        <v>194</v>
      </c>
      <c r="AD436" s="300" t="s">
        <v>214</v>
      </c>
      <c r="AE436" s="300" t="s">
        <v>206</v>
      </c>
      <c r="AF436" s="300" t="s">
        <v>207</v>
      </c>
      <c r="AG436" s="423" t="s">
        <v>2111</v>
      </c>
      <c r="AH436" s="300" t="s">
        <v>369</v>
      </c>
      <c r="AI436" s="403" t="s">
        <v>480</v>
      </c>
      <c r="AJ436" s="300" t="s">
        <v>369</v>
      </c>
      <c r="AK436" s="346" t="s">
        <v>480</v>
      </c>
      <c r="AL436" s="300" t="s">
        <v>257</v>
      </c>
      <c r="AM436" s="360" t="s">
        <v>480</v>
      </c>
      <c r="AN436" s="430" t="str">
        <f>IF(ISERROR(VLOOKUP(AL436,'[4]Listas Ley Transparencia'!$H$3:$M$17,2,0)),"",VLOOKUP(AL436,'[4]Listas Ley Transparencia'!$H$3:$M$17,2,0))</f>
        <v>Información pública y de conocimiento general</v>
      </c>
      <c r="AO436" s="275" t="str">
        <f>IF(ISERROR(VLOOKUP(AL436,'[4]Listas Ley Transparencia'!$H$3:$M$17,3,0)),"",VLOOKUP(AL436,'[4]Listas Ley Transparencia'!$H$3:$M$17,3,0))</f>
        <v>Información pública y de conocimiento general</v>
      </c>
      <c r="AP436" s="275" t="str">
        <f>IF(ISERROR(VLOOKUP(AL436,'[4]Listas Ley Transparencia'!$H$3:$M$17,4,0)),"",VLOOKUP(AL436,'[4]Listas Ley Transparencia'!$H$3:$M$17,4,0))</f>
        <v>Pública</v>
      </c>
      <c r="AQ436" s="276" t="str">
        <f>IF(ISERROR(VLOOKUP(AL436,'[4]Listas Ley Transparencia'!$H$3:$M$17,6,0)),"",VLOOKUP(AL436,'[4]Listas Ley Transparencia'!$H$3:$M$17,6,0))</f>
        <v>No Aplica</v>
      </c>
      <c r="AR436" s="265" t="s">
        <v>200</v>
      </c>
      <c r="AS436" s="253" t="s">
        <v>480</v>
      </c>
      <c r="AT436" s="266" t="s">
        <v>250</v>
      </c>
      <c r="AU436" s="266" t="s">
        <v>220</v>
      </c>
      <c r="AV436" s="429"/>
      <c r="AW436" s="281" t="s">
        <v>213</v>
      </c>
      <c r="AX436" s="282" t="s">
        <v>213</v>
      </c>
      <c r="AY436" s="283" t="s">
        <v>213</v>
      </c>
      <c r="AZ436" s="283" t="s">
        <v>213</v>
      </c>
      <c r="BA436" s="284" t="str">
        <f t="shared" ref="BA436:BA441" si="9">IF(OR(AX436="Si",AY436="Si",AZ436="Si"),"Si","No")</f>
        <v>No</v>
      </c>
    </row>
    <row r="437" spans="1:53" ht="93" customHeight="1" x14ac:dyDescent="0.3">
      <c r="A437" s="243">
        <v>431</v>
      </c>
      <c r="B437" s="246" t="s">
        <v>2102</v>
      </c>
      <c r="C437" s="246" t="s">
        <v>2103</v>
      </c>
      <c r="D437" s="246" t="s">
        <v>2112</v>
      </c>
      <c r="E437" s="254" t="s">
        <v>2113</v>
      </c>
      <c r="F437" s="246" t="s">
        <v>2106</v>
      </c>
      <c r="G437" s="246">
        <v>2023</v>
      </c>
      <c r="H437" s="244" t="s">
        <v>2107</v>
      </c>
      <c r="I437" s="244" t="s">
        <v>2107</v>
      </c>
      <c r="J437" s="244" t="s">
        <v>2107</v>
      </c>
      <c r="K437" s="247" t="s">
        <v>700</v>
      </c>
      <c r="L437" s="246" t="s">
        <v>2112</v>
      </c>
      <c r="M437" s="292" t="s">
        <v>169</v>
      </c>
      <c r="N437" s="263" t="s">
        <v>278</v>
      </c>
      <c r="O437" s="262">
        <f>IFERROR(VLOOKUP(N437,'[4]Listas Generales'!$B$25:$C$29,2,0),0)</f>
        <v>1</v>
      </c>
      <c r="P437" s="263" t="s">
        <v>263</v>
      </c>
      <c r="Q437" s="262">
        <f>IFERROR(VLOOKUP(P437,'[4]Listas Generales'!$B$32:$C$36,2,0),0)</f>
        <v>5</v>
      </c>
      <c r="R437" s="263" t="s">
        <v>263</v>
      </c>
      <c r="S437" s="262">
        <f>IFERROR(VLOOKUP(R437,'[4]Listas Generales'!$B$40:$C$44,2,0),0)</f>
        <v>5</v>
      </c>
      <c r="T437" s="264">
        <f t="shared" si="8"/>
        <v>5</v>
      </c>
      <c r="U437" s="261" t="str">
        <f>IFERROR(VLOOKUP(T437,'[4]Listas Generales'!$B$4:$C$7,2,0),"-")</f>
        <v>Alto</v>
      </c>
      <c r="V437" s="237" t="s">
        <v>480</v>
      </c>
      <c r="W437" s="250" t="s">
        <v>204</v>
      </c>
      <c r="X437" s="251" t="s">
        <v>204</v>
      </c>
      <c r="Y437" s="251" t="s">
        <v>213</v>
      </c>
      <c r="Z437" s="251" t="s">
        <v>213</v>
      </c>
      <c r="AA437" s="251" t="s">
        <v>213</v>
      </c>
      <c r="AB437" s="242" t="s">
        <v>200</v>
      </c>
      <c r="AC437" s="300" t="s">
        <v>194</v>
      </c>
      <c r="AD437" s="300" t="s">
        <v>214</v>
      </c>
      <c r="AE437" s="424" t="s">
        <v>221</v>
      </c>
      <c r="AF437" s="424" t="s">
        <v>197</v>
      </c>
      <c r="AG437" s="425" t="s">
        <v>2111</v>
      </c>
      <c r="AH437" s="424" t="s">
        <v>369</v>
      </c>
      <c r="AI437" s="359" t="s">
        <v>480</v>
      </c>
      <c r="AJ437" s="424" t="s">
        <v>369</v>
      </c>
      <c r="AK437" s="426" t="s">
        <v>480</v>
      </c>
      <c r="AL437" s="424" t="s">
        <v>257</v>
      </c>
      <c r="AM437" s="360" t="s">
        <v>480</v>
      </c>
      <c r="AN437" s="274" t="str">
        <f>IF(ISERROR(VLOOKUP(AL437,'[4]Listas Ley Transparencia'!$H$3:$M$17,2,0)),"",VLOOKUP(AL437,'[4]Listas Ley Transparencia'!$H$3:$M$17,2,0))</f>
        <v>Información pública y de conocimiento general</v>
      </c>
      <c r="AO437" s="275" t="str">
        <f>IF(ISERROR(VLOOKUP(AL437,'[4]Listas Ley Transparencia'!$H$3:$M$17,3,0)),"",VLOOKUP(AL437,'[4]Listas Ley Transparencia'!$H$3:$M$17,3,0))</f>
        <v>Información pública y de conocimiento general</v>
      </c>
      <c r="AP437" s="275" t="str">
        <f>IF(ISERROR(VLOOKUP(AL437,'[4]Listas Ley Transparencia'!$H$3:$M$17,4,0)),"",VLOOKUP(AL437,'[4]Listas Ley Transparencia'!$H$3:$M$17,4,0))</f>
        <v>Pública</v>
      </c>
      <c r="AQ437" s="276" t="str">
        <f>IF(ISERROR(VLOOKUP(AL437,'[4]Listas Ley Transparencia'!$H$3:$M$17,6,0)),"",VLOOKUP(AL437,'[4]Listas Ley Transparencia'!$H$3:$M$17,6,0))</f>
        <v>No Aplica</v>
      </c>
      <c r="AR437" s="265" t="s">
        <v>200</v>
      </c>
      <c r="AS437" s="253" t="s">
        <v>480</v>
      </c>
      <c r="AT437" s="266" t="s">
        <v>202</v>
      </c>
      <c r="AU437" s="266" t="s">
        <v>203</v>
      </c>
      <c r="AV437" s="429"/>
      <c r="AW437" s="281" t="s">
        <v>213</v>
      </c>
      <c r="AX437" s="282" t="s">
        <v>213</v>
      </c>
      <c r="AY437" s="283" t="s">
        <v>213</v>
      </c>
      <c r="AZ437" s="283" t="s">
        <v>213</v>
      </c>
      <c r="BA437" s="284" t="str">
        <f t="shared" si="9"/>
        <v>No</v>
      </c>
    </row>
    <row r="438" spans="1:53" ht="93" customHeight="1" x14ac:dyDescent="0.3">
      <c r="A438" s="243">
        <v>432</v>
      </c>
      <c r="B438" s="246" t="s">
        <v>2102</v>
      </c>
      <c r="C438" s="246" t="s">
        <v>2114</v>
      </c>
      <c r="D438" s="296" t="s">
        <v>2115</v>
      </c>
      <c r="E438" s="254" t="s">
        <v>2116</v>
      </c>
      <c r="F438" s="246" t="s">
        <v>2117</v>
      </c>
      <c r="G438" s="246">
        <v>2023</v>
      </c>
      <c r="H438" s="244" t="s">
        <v>684</v>
      </c>
      <c r="I438" s="244" t="s">
        <v>2107</v>
      </c>
      <c r="J438" s="244" t="s">
        <v>554</v>
      </c>
      <c r="K438" s="247" t="s">
        <v>480</v>
      </c>
      <c r="L438" s="248" t="s">
        <v>480</v>
      </c>
      <c r="M438" s="292" t="s">
        <v>181</v>
      </c>
      <c r="N438" s="263" t="s">
        <v>278</v>
      </c>
      <c r="O438" s="262">
        <f>IFERROR(VLOOKUP(N438,'[4]Listas Generales'!$B$25:$C$29,2,0),0)</f>
        <v>1</v>
      </c>
      <c r="P438" s="263" t="s">
        <v>263</v>
      </c>
      <c r="Q438" s="262">
        <f>IFERROR(VLOOKUP(P438,'[4]Listas Generales'!$B$32:$C$36,2,0),0)</f>
        <v>5</v>
      </c>
      <c r="R438" s="263" t="s">
        <v>263</v>
      </c>
      <c r="S438" s="262">
        <f>IFERROR(VLOOKUP(R438,'[4]Listas Generales'!$B$40:$C$44,2,0),0)</f>
        <v>5</v>
      </c>
      <c r="T438" s="264">
        <f t="shared" si="8"/>
        <v>5</v>
      </c>
      <c r="U438" s="261" t="str">
        <f>IFERROR(VLOOKUP(T438,'[4]Listas Generales'!$B$4:$C$7,2,0),"-")</f>
        <v>Alto</v>
      </c>
      <c r="V438" s="237" t="s">
        <v>480</v>
      </c>
      <c r="W438" s="250" t="s">
        <v>204</v>
      </c>
      <c r="X438" s="251" t="s">
        <v>204</v>
      </c>
      <c r="Y438" s="251" t="s">
        <v>213</v>
      </c>
      <c r="Z438" s="251" t="s">
        <v>213</v>
      </c>
      <c r="AA438" s="251" t="s">
        <v>213</v>
      </c>
      <c r="AB438" s="242" t="s">
        <v>200</v>
      </c>
      <c r="AC438" s="424" t="s">
        <v>194</v>
      </c>
      <c r="AD438" s="424" t="s">
        <v>214</v>
      </c>
      <c r="AE438" s="424" t="s">
        <v>221</v>
      </c>
      <c r="AF438" s="424" t="s">
        <v>197</v>
      </c>
      <c r="AG438" s="424" t="s">
        <v>2111</v>
      </c>
      <c r="AH438" s="424" t="s">
        <v>369</v>
      </c>
      <c r="AI438" s="424" t="s">
        <v>480</v>
      </c>
      <c r="AJ438" s="424" t="s">
        <v>260</v>
      </c>
      <c r="AK438" s="424" t="s">
        <v>554</v>
      </c>
      <c r="AL438" s="424" t="s">
        <v>257</v>
      </c>
      <c r="AM438" s="424" t="s">
        <v>480</v>
      </c>
      <c r="AN438" s="274" t="str">
        <f>IF(ISERROR(VLOOKUP(AL438,'[4]Listas Ley Transparencia'!$H$3:$M$17,2,0)),"",VLOOKUP(AL438,'[4]Listas Ley Transparencia'!$H$3:$M$17,2,0))</f>
        <v>Información pública y de conocimiento general</v>
      </c>
      <c r="AO438" s="275" t="str">
        <f>IF(ISERROR(VLOOKUP(AL438,'[4]Listas Ley Transparencia'!$H$3:$M$17,3,0)),"",VLOOKUP(AL438,'[4]Listas Ley Transparencia'!$H$3:$M$17,3,0))</f>
        <v>Información pública y de conocimiento general</v>
      </c>
      <c r="AP438" s="275" t="str">
        <f>IF(ISERROR(VLOOKUP(AL438,'[4]Listas Ley Transparencia'!$H$3:$M$17,4,0)),"",VLOOKUP(AL438,'[4]Listas Ley Transparencia'!$H$3:$M$17,4,0))</f>
        <v>Pública</v>
      </c>
      <c r="AQ438" s="276" t="str">
        <f>IF(ISERROR(VLOOKUP(AL438,'[4]Listas Ley Transparencia'!$H$3:$M$17,6,0)),"",VLOOKUP(AL438,'[4]Listas Ley Transparencia'!$H$3:$M$17,6,0))</f>
        <v>No Aplica</v>
      </c>
      <c r="AR438" s="265" t="s">
        <v>200</v>
      </c>
      <c r="AS438" s="253" t="s">
        <v>480</v>
      </c>
      <c r="AT438" s="266" t="s">
        <v>202</v>
      </c>
      <c r="AU438" s="266" t="s">
        <v>203</v>
      </c>
      <c r="AV438" s="429"/>
      <c r="AW438" s="281" t="s">
        <v>213</v>
      </c>
      <c r="AX438" s="282" t="s">
        <v>213</v>
      </c>
      <c r="AY438" s="283" t="s">
        <v>213</v>
      </c>
      <c r="AZ438" s="283" t="s">
        <v>213</v>
      </c>
      <c r="BA438" s="284" t="str">
        <f t="shared" si="9"/>
        <v>No</v>
      </c>
    </row>
    <row r="439" spans="1:53" ht="93" customHeight="1" x14ac:dyDescent="0.3">
      <c r="A439" s="243">
        <v>433</v>
      </c>
      <c r="B439" s="246" t="s">
        <v>2102</v>
      </c>
      <c r="C439" s="246" t="s">
        <v>2114</v>
      </c>
      <c r="D439" s="244" t="s">
        <v>2118</v>
      </c>
      <c r="E439" s="245" t="s">
        <v>2119</v>
      </c>
      <c r="F439" s="246" t="s">
        <v>2117</v>
      </c>
      <c r="G439" s="246">
        <v>2023</v>
      </c>
      <c r="H439" s="244" t="s">
        <v>684</v>
      </c>
      <c r="I439" s="244" t="s">
        <v>983</v>
      </c>
      <c r="J439" s="244" t="s">
        <v>554</v>
      </c>
      <c r="K439" s="247" t="s">
        <v>480</v>
      </c>
      <c r="L439" s="248" t="s">
        <v>480</v>
      </c>
      <c r="M439" s="292" t="s">
        <v>181</v>
      </c>
      <c r="N439" s="263" t="s">
        <v>277</v>
      </c>
      <c r="O439" s="262">
        <f>IFERROR(VLOOKUP(N439,'[4]Listas Generales'!$B$25:$C$29,2,0),0)</f>
        <v>3</v>
      </c>
      <c r="P439" s="263" t="s">
        <v>264</v>
      </c>
      <c r="Q439" s="262">
        <f>IFERROR(VLOOKUP(P439,'[4]Listas Generales'!$B$32:$C$36,2,0),0)</f>
        <v>3</v>
      </c>
      <c r="R439" s="263" t="s">
        <v>263</v>
      </c>
      <c r="S439" s="262">
        <f>IFERROR(VLOOKUP(R439,'[4]Listas Generales'!$B$40:$C$44,2,0),0)</f>
        <v>5</v>
      </c>
      <c r="T439" s="264">
        <f t="shared" si="8"/>
        <v>3</v>
      </c>
      <c r="U439" s="263" t="str">
        <f>IFERROR(VLOOKUP(T439,'[4]Listas Generales'!$B$4:$C$7,2,0),"-")</f>
        <v>Medio</v>
      </c>
      <c r="V439" s="237" t="s">
        <v>480</v>
      </c>
      <c r="W439" s="250" t="s">
        <v>204</v>
      </c>
      <c r="X439" s="251" t="s">
        <v>204</v>
      </c>
      <c r="Y439" s="251" t="s">
        <v>213</v>
      </c>
      <c r="Z439" s="251" t="s">
        <v>213</v>
      </c>
      <c r="AA439" s="251" t="s">
        <v>213</v>
      </c>
      <c r="AB439" s="242" t="s">
        <v>200</v>
      </c>
      <c r="AC439" s="424" t="s">
        <v>194</v>
      </c>
      <c r="AD439" s="424" t="s">
        <v>214</v>
      </c>
      <c r="AE439" s="424" t="s">
        <v>221</v>
      </c>
      <c r="AF439" s="424" t="s">
        <v>197</v>
      </c>
      <c r="AG439" s="424" t="s">
        <v>2111</v>
      </c>
      <c r="AH439" s="424" t="s">
        <v>260</v>
      </c>
      <c r="AI439" s="424" t="s">
        <v>983</v>
      </c>
      <c r="AJ439" s="424" t="s">
        <v>260</v>
      </c>
      <c r="AK439" s="424" t="s">
        <v>554</v>
      </c>
      <c r="AL439" s="427" t="s">
        <v>198</v>
      </c>
      <c r="AM439" s="428" t="s">
        <v>662</v>
      </c>
      <c r="AN439" s="274" t="str">
        <f>IF(ISERROR(VLOOKUP(AL439,'[4]Listas Ley Transparencia'!$H$3:$M$17,2,0)),"",VLOOKUP(AL439,'[4]Listas Ley Transparencia'!$H$3:$M$17,2,0))</f>
        <v>Información exceptuada por daño de derechos a personas naturales o jurídicas. Artículo 18 Ley 1712 de 2014</v>
      </c>
      <c r="AO439" s="275" t="str">
        <f>IF(ISERROR(VLOOKUP(AL439,'[4]Listas Ley Transparencia'!$H$3:$M$17,3,0)),"",VLOOKUP(AL439,'[4]Listas Ley Transparencia'!$H$3:$M$17,3,0))</f>
        <v>El derecho de toda persona a la intimidad, bajo las limitaciones propias que impone la condición de servidor publico, en concordancia con lo estipulado</v>
      </c>
      <c r="AP439" s="275" t="str">
        <f>IF(ISERROR(VLOOKUP(AL439,'[4]Listas Ley Transparencia'!$H$3:$M$17,4,0)),"",VLOOKUP(AL439,'[4]Listas Ley Transparencia'!$H$3:$M$17,4,0))</f>
        <v>Pública Clasificada</v>
      </c>
      <c r="AQ439" s="276" t="str">
        <f>IF(ISERROR(VLOOKUP(AL439,'[4]Listas Ley Transparencia'!$H$3:$M$17,6,0)),"",VLOOKUP(AL439,'[4]Listas Ley Transparencia'!$H$3:$M$17,6,0))</f>
        <v>Ilimitada</v>
      </c>
      <c r="AR439" s="265" t="s">
        <v>210</v>
      </c>
      <c r="AS439" s="253" t="s">
        <v>480</v>
      </c>
      <c r="AT439" s="266" t="s">
        <v>202</v>
      </c>
      <c r="AU439" s="266" t="s">
        <v>220</v>
      </c>
      <c r="AV439" s="429"/>
      <c r="AW439" s="281" t="s">
        <v>213</v>
      </c>
      <c r="AX439" s="282" t="s">
        <v>213</v>
      </c>
      <c r="AY439" s="283" t="s">
        <v>213</v>
      </c>
      <c r="AZ439" s="283" t="s">
        <v>213</v>
      </c>
      <c r="BA439" s="284" t="str">
        <f t="shared" si="9"/>
        <v>No</v>
      </c>
    </row>
    <row r="440" spans="1:53" ht="93" customHeight="1" x14ac:dyDescent="0.3">
      <c r="A440" s="243">
        <v>434</v>
      </c>
      <c r="B440" s="246" t="s">
        <v>2102</v>
      </c>
      <c r="C440" s="246" t="s">
        <v>2103</v>
      </c>
      <c r="D440" s="246" t="s">
        <v>2120</v>
      </c>
      <c r="E440" s="254" t="s">
        <v>2121</v>
      </c>
      <c r="F440" s="246" t="s">
        <v>2106</v>
      </c>
      <c r="G440" s="246">
        <v>2023</v>
      </c>
      <c r="H440" s="244" t="s">
        <v>684</v>
      </c>
      <c r="I440" s="244" t="s">
        <v>2107</v>
      </c>
      <c r="J440" s="244" t="s">
        <v>2122</v>
      </c>
      <c r="K440" s="247" t="s">
        <v>480</v>
      </c>
      <c r="L440" s="248" t="s">
        <v>480</v>
      </c>
      <c r="M440" s="292" t="s">
        <v>181</v>
      </c>
      <c r="N440" s="263" t="s">
        <v>278</v>
      </c>
      <c r="O440" s="262">
        <f>IFERROR(VLOOKUP(N440,'[4]Listas Generales'!$B$25:$C$29,2,0),0)</f>
        <v>1</v>
      </c>
      <c r="P440" s="263" t="s">
        <v>263</v>
      </c>
      <c r="Q440" s="262">
        <f>IFERROR(VLOOKUP(P440,'[4]Listas Generales'!$B$32:$C$36,2,0),0)</f>
        <v>5</v>
      </c>
      <c r="R440" s="263" t="s">
        <v>264</v>
      </c>
      <c r="S440" s="262">
        <f>IFERROR(VLOOKUP(R440,'[4]Listas Generales'!$B$40:$C$44,2,0),0)</f>
        <v>3</v>
      </c>
      <c r="T440" s="264">
        <f t="shared" si="8"/>
        <v>3</v>
      </c>
      <c r="U440" s="263" t="str">
        <f>IFERROR(VLOOKUP(T440,'[4]Listas Generales'!$B$4:$C$7,2,0),"-")</f>
        <v>Medio</v>
      </c>
      <c r="V440" s="237" t="s">
        <v>480</v>
      </c>
      <c r="W440" s="250" t="s">
        <v>213</v>
      </c>
      <c r="X440" s="251" t="s">
        <v>213</v>
      </c>
      <c r="Y440" s="251" t="s">
        <v>213</v>
      </c>
      <c r="Z440" s="251" t="s">
        <v>213</v>
      </c>
      <c r="AA440" s="251" t="s">
        <v>213</v>
      </c>
      <c r="AB440" s="242" t="s">
        <v>200</v>
      </c>
      <c r="AC440" s="424" t="s">
        <v>194</v>
      </c>
      <c r="AD440" s="424" t="s">
        <v>214</v>
      </c>
      <c r="AE440" s="424" t="s">
        <v>221</v>
      </c>
      <c r="AF440" s="424" t="s">
        <v>197</v>
      </c>
      <c r="AG440" s="424" t="s">
        <v>202</v>
      </c>
      <c r="AH440" s="424" t="s">
        <v>369</v>
      </c>
      <c r="AI440" s="424" t="s">
        <v>480</v>
      </c>
      <c r="AJ440" s="424" t="s">
        <v>369</v>
      </c>
      <c r="AK440" s="424" t="s">
        <v>480</v>
      </c>
      <c r="AL440" s="424" t="s">
        <v>257</v>
      </c>
      <c r="AM440" s="424" t="s">
        <v>480</v>
      </c>
      <c r="AN440" s="274" t="str">
        <f>IF(ISERROR(VLOOKUP(AL440,'[4]Listas Ley Transparencia'!$H$3:$M$17,2,0)),"",VLOOKUP(AL440,'[4]Listas Ley Transparencia'!$H$3:$M$17,2,0))</f>
        <v>Información pública y de conocimiento general</v>
      </c>
      <c r="AO440" s="275" t="str">
        <f>IF(ISERROR(VLOOKUP(AL440,'[4]Listas Ley Transparencia'!$H$3:$M$17,3,0)),"",VLOOKUP(AL440,'[4]Listas Ley Transparencia'!$H$3:$M$17,3,0))</f>
        <v>Información pública y de conocimiento general</v>
      </c>
      <c r="AP440" s="275" t="str">
        <f>IF(ISERROR(VLOOKUP(AL440,'[4]Listas Ley Transparencia'!$H$3:$M$17,4,0)),"",VLOOKUP(AL440,'[4]Listas Ley Transparencia'!$H$3:$M$17,4,0))</f>
        <v>Pública</v>
      </c>
      <c r="AQ440" s="276" t="str">
        <f>IF(ISERROR(VLOOKUP(AL440,'[4]Listas Ley Transparencia'!$H$3:$M$17,6,0)),"",VLOOKUP(AL440,'[4]Listas Ley Transparencia'!$H$3:$M$17,6,0))</f>
        <v>No Aplica</v>
      </c>
      <c r="AR440" s="265" t="s">
        <v>200</v>
      </c>
      <c r="AS440" s="253" t="s">
        <v>480</v>
      </c>
      <c r="AT440" s="266" t="s">
        <v>202</v>
      </c>
      <c r="AU440" s="266" t="s">
        <v>212</v>
      </c>
      <c r="AV440" s="429"/>
      <c r="AW440" s="281" t="s">
        <v>213</v>
      </c>
      <c r="AX440" s="282" t="s">
        <v>213</v>
      </c>
      <c r="AY440" s="283" t="s">
        <v>213</v>
      </c>
      <c r="AZ440" s="283" t="s">
        <v>213</v>
      </c>
      <c r="BA440" s="284" t="str">
        <f t="shared" si="9"/>
        <v>No</v>
      </c>
    </row>
    <row r="441" spans="1:53" ht="93" customHeight="1" x14ac:dyDescent="0.3">
      <c r="A441" s="243">
        <v>435</v>
      </c>
      <c r="B441" s="246" t="s">
        <v>2102</v>
      </c>
      <c r="C441" s="246" t="s">
        <v>480</v>
      </c>
      <c r="D441" s="246" t="s">
        <v>2123</v>
      </c>
      <c r="E441" s="254" t="s">
        <v>738</v>
      </c>
      <c r="F441" s="246" t="s">
        <v>480</v>
      </c>
      <c r="G441" s="246">
        <v>2023</v>
      </c>
      <c r="H441" s="246" t="s">
        <v>2107</v>
      </c>
      <c r="I441" s="258" t="s">
        <v>2107</v>
      </c>
      <c r="J441" s="258" t="s">
        <v>2107</v>
      </c>
      <c r="K441" s="256" t="s">
        <v>480</v>
      </c>
      <c r="L441" s="257" t="s">
        <v>480</v>
      </c>
      <c r="M441" s="292" t="s">
        <v>270</v>
      </c>
      <c r="N441" s="263" t="s">
        <v>278</v>
      </c>
      <c r="O441" s="262">
        <f>IFERROR(VLOOKUP(N441,'[4]Listas Generales'!$B$25:$C$29,2,0),0)</f>
        <v>1</v>
      </c>
      <c r="P441" s="263" t="s">
        <v>265</v>
      </c>
      <c r="Q441" s="262">
        <f>IFERROR(VLOOKUP(P441,'[4]Listas Generales'!$B$32:$C$36,2,0),0)</f>
        <v>1</v>
      </c>
      <c r="R441" s="263" t="s">
        <v>265</v>
      </c>
      <c r="S441" s="262">
        <f>IFERROR(VLOOKUP(R441,'[4]Listas Generales'!$B$40:$C$44,2,0),0)</f>
        <v>1</v>
      </c>
      <c r="T441" s="264">
        <f t="shared" si="8"/>
        <v>1</v>
      </c>
      <c r="U441" s="263" t="str">
        <f>IFERROR(VLOOKUP(T441,'[4]Listas Generales'!$B$4:$C$7,2,0),"-")</f>
        <v>Bajo</v>
      </c>
      <c r="V441" s="237" t="s">
        <v>480</v>
      </c>
      <c r="W441" s="250" t="s">
        <v>200</v>
      </c>
      <c r="X441" s="251" t="s">
        <v>200</v>
      </c>
      <c r="Y441" s="251" t="s">
        <v>200</v>
      </c>
      <c r="Z441" s="251" t="s">
        <v>200</v>
      </c>
      <c r="AA441" s="251" t="s">
        <v>200</v>
      </c>
      <c r="AB441" s="242" t="s">
        <v>200</v>
      </c>
      <c r="AC441" s="424" t="s">
        <v>200</v>
      </c>
      <c r="AD441" s="424" t="s">
        <v>200</v>
      </c>
      <c r="AE441" s="424" t="s">
        <v>244</v>
      </c>
      <c r="AF441" s="424" t="s">
        <v>200</v>
      </c>
      <c r="AG441" s="424" t="s">
        <v>480</v>
      </c>
      <c r="AH441" s="424" t="s">
        <v>369</v>
      </c>
      <c r="AI441" s="424" t="s">
        <v>480</v>
      </c>
      <c r="AJ441" s="424" t="s">
        <v>369</v>
      </c>
      <c r="AK441" s="424" t="s">
        <v>480</v>
      </c>
      <c r="AL441" s="424" t="s">
        <v>257</v>
      </c>
      <c r="AM441" s="424" t="s">
        <v>480</v>
      </c>
      <c r="AN441" s="274" t="str">
        <f>IF(ISERROR(VLOOKUP(AL441,'[4]Listas Ley Transparencia'!$H$3:$M$17,2,0)),"",VLOOKUP(AL441,'[4]Listas Ley Transparencia'!$H$3:$M$17,2,0))</f>
        <v>Información pública y de conocimiento general</v>
      </c>
      <c r="AO441" s="275" t="str">
        <f>IF(ISERROR(VLOOKUP(AL441,'[4]Listas Ley Transparencia'!$H$3:$M$17,3,0)),"",VLOOKUP(AL441,'[4]Listas Ley Transparencia'!$H$3:$M$17,3,0))</f>
        <v>Información pública y de conocimiento general</v>
      </c>
      <c r="AP441" s="275" t="str">
        <f>IF(ISERROR(VLOOKUP(AL441,'[4]Listas Ley Transparencia'!$H$3:$M$17,4,0)),"",VLOOKUP(AL441,'[4]Listas Ley Transparencia'!$H$3:$M$17,4,0))</f>
        <v>Pública</v>
      </c>
      <c r="AQ441" s="276" t="str">
        <f>IF(ISERROR(VLOOKUP(AL441,'[4]Listas Ley Transparencia'!$H$3:$M$17,6,0)),"",VLOOKUP(AL441,'[4]Listas Ley Transparencia'!$H$3:$M$17,6,0))</f>
        <v>No Aplica</v>
      </c>
      <c r="AR441" s="265" t="s">
        <v>200</v>
      </c>
      <c r="AS441" s="251" t="s">
        <v>480</v>
      </c>
      <c r="AT441" s="266" t="s">
        <v>244</v>
      </c>
      <c r="AU441" s="266" t="s">
        <v>200</v>
      </c>
      <c r="AV441" s="429"/>
      <c r="AW441" s="281" t="s">
        <v>200</v>
      </c>
      <c r="AX441" s="282" t="s">
        <v>213</v>
      </c>
      <c r="AY441" s="283" t="s">
        <v>213</v>
      </c>
      <c r="AZ441" s="283" t="s">
        <v>213</v>
      </c>
      <c r="BA441" s="284" t="str">
        <f t="shared" si="9"/>
        <v>No</v>
      </c>
    </row>
    <row r="442" spans="1:53" ht="93" customHeight="1" x14ac:dyDescent="0.3">
      <c r="A442" s="243">
        <v>436</v>
      </c>
      <c r="B442" s="302" t="s">
        <v>2124</v>
      </c>
      <c r="C442" s="302" t="s">
        <v>2125</v>
      </c>
      <c r="D442" s="302" t="s">
        <v>2126</v>
      </c>
      <c r="E442" s="303" t="s">
        <v>2127</v>
      </c>
      <c r="F442" s="302" t="s">
        <v>1129</v>
      </c>
      <c r="G442" s="302">
        <v>2023</v>
      </c>
      <c r="H442" s="301" t="s">
        <v>2128</v>
      </c>
      <c r="I442" s="305" t="s">
        <v>553</v>
      </c>
      <c r="J442" s="305" t="s">
        <v>554</v>
      </c>
      <c r="K442" s="306" t="s">
        <v>797</v>
      </c>
      <c r="L442" s="307" t="s">
        <v>2129</v>
      </c>
      <c r="M442" s="292" t="s">
        <v>169</v>
      </c>
      <c r="N442" s="261" t="s">
        <v>278</v>
      </c>
      <c r="O442" s="262">
        <f>IFERROR(VLOOKUP(N442,'[5]Listas Generales'!$B$25:$C$29,2,0),0)</f>
        <v>1</v>
      </c>
      <c r="P442" s="261" t="s">
        <v>264</v>
      </c>
      <c r="Q442" s="262">
        <f>IFERROR(VLOOKUP(P442,'[5]Listas Generales'!$B$32:$C$36,2,0),0)</f>
        <v>3</v>
      </c>
      <c r="R442" s="261" t="s">
        <v>264</v>
      </c>
      <c r="S442" s="262">
        <f>IFERROR(VLOOKUP(R442,'[5]Listas Generales'!$B$40:$C$44,2,0),0)</f>
        <v>3</v>
      </c>
      <c r="T442" s="262">
        <f>IF(OR(O442=0,Q442=0,S442=0),0,IF(AND(O442=1,Q442=1,S442=1),1,(IF(OR(AND(O442=5,Q442=5),AND(Q442=5,S442=5),AND(O442=5,S442=5),AND(O442=5,Q442=5,S442=5)),5,3))))</f>
        <v>3</v>
      </c>
      <c r="U442" s="261" t="str">
        <f>IFERROR(VLOOKUP(T442,'[5]Listas Generales'!$B$4:$C$7,2,0),"-")</f>
        <v>Medio</v>
      </c>
      <c r="V442" s="237" t="s">
        <v>480</v>
      </c>
      <c r="W442" s="250" t="s">
        <v>204</v>
      </c>
      <c r="X442" s="251" t="s">
        <v>204</v>
      </c>
      <c r="Y442" s="251" t="s">
        <v>213</v>
      </c>
      <c r="Z442" s="251" t="s">
        <v>213</v>
      </c>
      <c r="AA442" s="251" t="s">
        <v>213</v>
      </c>
      <c r="AB442" s="242" t="s">
        <v>282</v>
      </c>
      <c r="AC442" s="268" t="s">
        <v>194</v>
      </c>
      <c r="AD442" s="268" t="s">
        <v>229</v>
      </c>
      <c r="AE442" s="268" t="s">
        <v>215</v>
      </c>
      <c r="AF442" s="268" t="s">
        <v>197</v>
      </c>
      <c r="AG442" s="271">
        <v>42765</v>
      </c>
      <c r="AH442" s="271" t="s">
        <v>370</v>
      </c>
      <c r="AI442" s="294" t="s">
        <v>553</v>
      </c>
      <c r="AJ442" s="271" t="s">
        <v>352</v>
      </c>
      <c r="AK442" s="331" t="s">
        <v>554</v>
      </c>
      <c r="AL442" s="268" t="s">
        <v>257</v>
      </c>
      <c r="AM442" s="252" t="s">
        <v>2130</v>
      </c>
      <c r="AN442" s="274" t="str">
        <f>IF(ISERROR(VLOOKUP(AL442,'[5]Listas Ley Transparencia'!$H$3:$M$17,2,0)),"",VLOOKUP(AL442,'[5]Listas Ley Transparencia'!$H$3:$M$17,2,0))</f>
        <v>Información pública y de conocimiento general</v>
      </c>
      <c r="AO442" s="275" t="str">
        <f>IF(ISERROR(VLOOKUP(AL442,'[5]Listas Ley Transparencia'!$H$3:$M$17,3,0)),"",VLOOKUP(AL442,'[5]Listas Ley Transparencia'!$H$3:$M$17,3,0))</f>
        <v>Información pública y de conocimiento general</v>
      </c>
      <c r="AP442" s="275" t="str">
        <f>IF(ISERROR(VLOOKUP(AL442,'[5]Listas Ley Transparencia'!$H$3:$M$17,4,0)),"",VLOOKUP(AL442,'[5]Listas Ley Transparencia'!$H$3:$M$17,4,0))</f>
        <v>Pública</v>
      </c>
      <c r="AQ442" s="276" t="str">
        <f>IF(ISERROR(VLOOKUP(AL442,'[5]Listas Ley Transparencia'!$H$3:$M$17,6,0)),"",VLOOKUP(AL442,'[5]Listas Ley Transparencia'!$H$3:$M$17,6,0))</f>
        <v>No Aplica</v>
      </c>
      <c r="AR442" s="265" t="s">
        <v>218</v>
      </c>
      <c r="AS442" s="253" t="s">
        <v>480</v>
      </c>
      <c r="AT442" s="266" t="s">
        <v>250</v>
      </c>
      <c r="AU442" s="266" t="s">
        <v>203</v>
      </c>
      <c r="AV442" s="310"/>
      <c r="AW442" s="281" t="s">
        <v>213</v>
      </c>
      <c r="AX442" s="282" t="s">
        <v>213</v>
      </c>
      <c r="AY442" s="283" t="s">
        <v>213</v>
      </c>
      <c r="AZ442" s="283" t="s">
        <v>213</v>
      </c>
      <c r="BA442" s="280" t="str">
        <f>IF(OR(AX442="Si",AY442="Si",AZ442="Si"),"Si","No")</f>
        <v>No</v>
      </c>
    </row>
    <row r="443" spans="1:53" ht="93" customHeight="1" x14ac:dyDescent="0.3">
      <c r="A443" s="243">
        <v>437</v>
      </c>
      <c r="B443" s="302" t="s">
        <v>2124</v>
      </c>
      <c r="C443" s="302" t="s">
        <v>2125</v>
      </c>
      <c r="D443" s="302" t="s">
        <v>2131</v>
      </c>
      <c r="E443" s="303" t="s">
        <v>2132</v>
      </c>
      <c r="F443" s="302" t="s">
        <v>2133</v>
      </c>
      <c r="G443" s="302">
        <v>2023</v>
      </c>
      <c r="H443" s="301" t="s">
        <v>2128</v>
      </c>
      <c r="I443" s="305" t="s">
        <v>553</v>
      </c>
      <c r="J443" s="305" t="s">
        <v>553</v>
      </c>
      <c r="K443" s="306" t="s">
        <v>521</v>
      </c>
      <c r="L443" s="307" t="s">
        <v>2131</v>
      </c>
      <c r="M443" s="292" t="s">
        <v>169</v>
      </c>
      <c r="N443" s="263" t="s">
        <v>278</v>
      </c>
      <c r="O443" s="262">
        <f>IFERROR(VLOOKUP(N443,'[5]Listas Generales'!$B$25:$C$29,2,0),0)</f>
        <v>1</v>
      </c>
      <c r="P443" s="263" t="s">
        <v>265</v>
      </c>
      <c r="Q443" s="262">
        <f>IFERROR(VLOOKUP(P443,'[5]Listas Generales'!$B$32:$C$36,2,0),0)</f>
        <v>1</v>
      </c>
      <c r="R443" s="263" t="s">
        <v>265</v>
      </c>
      <c r="S443" s="262">
        <f>IFERROR(VLOOKUP(R443,'[5]Listas Generales'!$B$40:$C$44,2,0),0)</f>
        <v>1</v>
      </c>
      <c r="T443" s="264">
        <f t="shared" ref="T443:T445" si="10">IF(OR(O443=0,Q443=0,S443=0),0,IF(AND(O443=1,Q443=1,S443=1),1,(IF(OR(AND(O443=5,Q443=5),AND(Q443=5,S443=5),AND(O443=5,S443=5),AND(O443=5,Q443=5,S443=5)),5,3))))</f>
        <v>1</v>
      </c>
      <c r="U443" s="261" t="str">
        <f>IFERROR(VLOOKUP(T443,'[5]Listas Generales'!$B$4:$C$7,2,0),"-")</f>
        <v>Bajo</v>
      </c>
      <c r="V443" s="431" t="s">
        <v>2134</v>
      </c>
      <c r="W443" s="250" t="s">
        <v>213</v>
      </c>
      <c r="X443" s="251" t="s">
        <v>213</v>
      </c>
      <c r="Y443" s="251" t="s">
        <v>213</v>
      </c>
      <c r="Z443" s="251" t="s">
        <v>213</v>
      </c>
      <c r="AA443" s="251" t="s">
        <v>213</v>
      </c>
      <c r="AB443" s="242" t="s">
        <v>282</v>
      </c>
      <c r="AC443" s="268" t="s">
        <v>194</v>
      </c>
      <c r="AD443" s="268" t="s">
        <v>214</v>
      </c>
      <c r="AE443" s="268" t="s">
        <v>215</v>
      </c>
      <c r="AF443" s="268" t="s">
        <v>197</v>
      </c>
      <c r="AG443" s="271">
        <v>44927</v>
      </c>
      <c r="AH443" s="271" t="s">
        <v>260</v>
      </c>
      <c r="AI443" s="318" t="s">
        <v>553</v>
      </c>
      <c r="AJ443" s="271" t="s">
        <v>352</v>
      </c>
      <c r="AK443" s="331" t="s">
        <v>553</v>
      </c>
      <c r="AL443" s="268" t="s">
        <v>257</v>
      </c>
      <c r="AM443" s="252" t="s">
        <v>480</v>
      </c>
      <c r="AN443" s="274" t="str">
        <f>IF(ISERROR(VLOOKUP(AL443,'[5]Listas Ley Transparencia'!$H$3:$M$17,2,0)),"",VLOOKUP(AL443,'[5]Listas Ley Transparencia'!$H$3:$M$17,2,0))</f>
        <v>Información pública y de conocimiento general</v>
      </c>
      <c r="AO443" s="275" t="str">
        <f>IF(ISERROR(VLOOKUP(AL443,'[5]Listas Ley Transparencia'!$H$3:$M$17,3,0)),"",VLOOKUP(AL443,'[5]Listas Ley Transparencia'!$H$3:$M$17,3,0))</f>
        <v>Información pública y de conocimiento general</v>
      </c>
      <c r="AP443" s="275" t="str">
        <f>IF(ISERROR(VLOOKUP(AL443,'[5]Listas Ley Transparencia'!$H$3:$M$17,4,0)),"",VLOOKUP(AL443,'[5]Listas Ley Transparencia'!$H$3:$M$17,4,0))</f>
        <v>Pública</v>
      </c>
      <c r="AQ443" s="276" t="str">
        <f>IF(ISERROR(VLOOKUP(AL443,'[5]Listas Ley Transparencia'!$H$3:$M$17,6,0)),"",VLOOKUP(AL443,'[5]Listas Ley Transparencia'!$H$3:$M$17,6,0))</f>
        <v>No Aplica</v>
      </c>
      <c r="AR443" s="265" t="s">
        <v>200</v>
      </c>
      <c r="AS443" s="253" t="s">
        <v>480</v>
      </c>
      <c r="AT443" s="266" t="s">
        <v>235</v>
      </c>
      <c r="AU443" s="266" t="s">
        <v>203</v>
      </c>
      <c r="AV443" s="310"/>
      <c r="AW443" s="281" t="s">
        <v>213</v>
      </c>
      <c r="AX443" s="282" t="s">
        <v>213</v>
      </c>
      <c r="AY443" s="283" t="s">
        <v>213</v>
      </c>
      <c r="AZ443" s="283" t="s">
        <v>213</v>
      </c>
      <c r="BA443" s="284" t="str">
        <f t="shared" ref="BA443:BA445" si="11">IF(OR(AX443="Si",AY443="Si",AZ443="Si"),"Si","No")</f>
        <v>No</v>
      </c>
    </row>
    <row r="444" spans="1:53" ht="93" customHeight="1" x14ac:dyDescent="0.3">
      <c r="A444" s="243">
        <v>438</v>
      </c>
      <c r="B444" s="302" t="s">
        <v>2124</v>
      </c>
      <c r="C444" s="246" t="s">
        <v>2125</v>
      </c>
      <c r="D444" s="246" t="s">
        <v>2135</v>
      </c>
      <c r="E444" s="245" t="s">
        <v>2136</v>
      </c>
      <c r="F444" s="244" t="s">
        <v>2133</v>
      </c>
      <c r="G444" s="302">
        <v>2023</v>
      </c>
      <c r="H444" s="246" t="s">
        <v>2137</v>
      </c>
      <c r="I444" s="255" t="s">
        <v>2137</v>
      </c>
      <c r="J444" s="255" t="s">
        <v>2137</v>
      </c>
      <c r="K444" s="247" t="s">
        <v>480</v>
      </c>
      <c r="L444" s="248" t="s">
        <v>480</v>
      </c>
      <c r="M444" s="292" t="s">
        <v>270</v>
      </c>
      <c r="N444" s="263" t="s">
        <v>277</v>
      </c>
      <c r="O444" s="262">
        <f>IFERROR(VLOOKUP(N444,'[5]Listas Generales'!$B$25:$C$29,2,0),0)</f>
        <v>3</v>
      </c>
      <c r="P444" s="263" t="s">
        <v>265</v>
      </c>
      <c r="Q444" s="262">
        <f>IFERROR(VLOOKUP(P444,'[5]Listas Generales'!$B$32:$C$36,2,0),0)</f>
        <v>1</v>
      </c>
      <c r="R444" s="263" t="s">
        <v>265</v>
      </c>
      <c r="S444" s="262">
        <f>IFERROR(VLOOKUP(R444,'[5]Listas Generales'!$B$40:$C$44,2,0),0)</f>
        <v>1</v>
      </c>
      <c r="T444" s="264">
        <f t="shared" si="10"/>
        <v>3</v>
      </c>
      <c r="U444" s="261" t="str">
        <f>IFERROR(VLOOKUP(T444,'[5]Listas Generales'!$B$4:$C$7,2,0),"-")</f>
        <v>Medio</v>
      </c>
      <c r="V444" s="249" t="s">
        <v>480</v>
      </c>
      <c r="W444" s="250" t="s">
        <v>200</v>
      </c>
      <c r="X444" s="251" t="s">
        <v>200</v>
      </c>
      <c r="Y444" s="251" t="s">
        <v>200</v>
      </c>
      <c r="Z444" s="251" t="s">
        <v>200</v>
      </c>
      <c r="AA444" s="251" t="s">
        <v>200</v>
      </c>
      <c r="AB444" s="242" t="s">
        <v>282</v>
      </c>
      <c r="AC444" s="268" t="s">
        <v>200</v>
      </c>
      <c r="AD444" s="268" t="s">
        <v>200</v>
      </c>
      <c r="AE444" s="268" t="s">
        <v>244</v>
      </c>
      <c r="AF444" s="268" t="s">
        <v>207</v>
      </c>
      <c r="AG444" s="271" t="s">
        <v>511</v>
      </c>
      <c r="AH444" s="271" t="s">
        <v>370</v>
      </c>
      <c r="AI444" s="294" t="s">
        <v>480</v>
      </c>
      <c r="AJ444" s="271" t="s">
        <v>370</v>
      </c>
      <c r="AK444" s="293" t="s">
        <v>480</v>
      </c>
      <c r="AL444" s="268" t="s">
        <v>217</v>
      </c>
      <c r="AM444" s="252" t="s">
        <v>2130</v>
      </c>
      <c r="AN444" s="274" t="str">
        <f>IF(ISERROR(VLOOKUP(AL444,'[5]Listas Ley Transparencia'!$H$3:$M$17,2,0)),"",VLOOKUP(AL444,'[5]Listas Ley Transparencia'!$H$3:$M$17,2,0))</f>
        <v>Información exceptuada por daño de derechos a personas naturales o jurídicas. Artículo 18 Ley 1712 de 2014</v>
      </c>
      <c r="AO444" s="275" t="str">
        <f>IF(ISERROR(VLOOKUP(AL444,'[5]Listas Ley Transparencia'!$H$3:$M$17,3,0)),"",VLOOKUP(AL444,'[5]Listas Ley Transparencia'!$H$3:$M$17,3,0))</f>
        <v>Los secretos comerciales, industriales y profesionales, así como los estipulados en el parágrafo del Artículo 77 de la Ley 1474 de 2011</v>
      </c>
      <c r="AP444" s="275" t="str">
        <f>IF(ISERROR(VLOOKUP(AL444,'[5]Listas Ley Transparencia'!$H$3:$M$17,4,0)),"",VLOOKUP(AL444,'[5]Listas Ley Transparencia'!$H$3:$M$17,4,0))</f>
        <v>Pública Clasificada</v>
      </c>
      <c r="AQ444" s="276" t="str">
        <f>IF(ISERROR(VLOOKUP(AL444,'[5]Listas Ley Transparencia'!$H$3:$M$17,6,0)),"",VLOOKUP(AL444,'[5]Listas Ley Transparencia'!$H$3:$M$17,6,0))</f>
        <v>Ilimitada</v>
      </c>
      <c r="AR444" s="265" t="s">
        <v>210</v>
      </c>
      <c r="AS444" s="253" t="s">
        <v>511</v>
      </c>
      <c r="AT444" s="266" t="s">
        <v>250</v>
      </c>
      <c r="AU444" s="266" t="s">
        <v>200</v>
      </c>
      <c r="AV444" s="251"/>
      <c r="AW444" s="281" t="s">
        <v>200</v>
      </c>
      <c r="AX444" s="282" t="s">
        <v>213</v>
      </c>
      <c r="AY444" s="283" t="s">
        <v>213</v>
      </c>
      <c r="AZ444" s="283" t="s">
        <v>213</v>
      </c>
      <c r="BA444" s="284" t="str">
        <f t="shared" si="11"/>
        <v>No</v>
      </c>
    </row>
    <row r="445" spans="1:53" ht="93" customHeight="1" x14ac:dyDescent="0.3">
      <c r="A445" s="243">
        <v>439</v>
      </c>
      <c r="B445" s="246" t="s">
        <v>2124</v>
      </c>
      <c r="C445" s="246" t="s">
        <v>2125</v>
      </c>
      <c r="D445" s="246" t="s">
        <v>2138</v>
      </c>
      <c r="E445" s="245" t="s">
        <v>2139</v>
      </c>
      <c r="F445" s="244" t="s">
        <v>2133</v>
      </c>
      <c r="G445" s="244">
        <v>2023</v>
      </c>
      <c r="H445" s="246" t="s">
        <v>2137</v>
      </c>
      <c r="I445" s="255" t="s">
        <v>2137</v>
      </c>
      <c r="J445" s="255" t="s">
        <v>2137</v>
      </c>
      <c r="K445" s="247" t="s">
        <v>480</v>
      </c>
      <c r="L445" s="248" t="s">
        <v>480</v>
      </c>
      <c r="M445" s="292" t="s">
        <v>268</v>
      </c>
      <c r="N445" s="263" t="s">
        <v>277</v>
      </c>
      <c r="O445" s="262">
        <f>IFERROR(VLOOKUP(N445,'[5]Listas Generales'!$B$25:$C$29,2,0),0)</f>
        <v>3</v>
      </c>
      <c r="P445" s="263" t="s">
        <v>264</v>
      </c>
      <c r="Q445" s="262">
        <f>IFERROR(VLOOKUP(P445,'[5]Listas Generales'!$B$32:$C$36,2,0),0)</f>
        <v>3</v>
      </c>
      <c r="R445" s="263" t="s">
        <v>264</v>
      </c>
      <c r="S445" s="262">
        <f>IFERROR(VLOOKUP(R445,'[5]Listas Generales'!$B$40:$C$44,2,0),0)</f>
        <v>3</v>
      </c>
      <c r="T445" s="264">
        <f t="shared" si="10"/>
        <v>3</v>
      </c>
      <c r="U445" s="261" t="str">
        <f>IFERROR(VLOOKUP(T445,'[5]Listas Generales'!$B$4:$C$7,2,0),"-")</f>
        <v>Medio</v>
      </c>
      <c r="V445" s="249" t="s">
        <v>480</v>
      </c>
      <c r="W445" s="250" t="s">
        <v>204</v>
      </c>
      <c r="X445" s="251" t="s">
        <v>213</v>
      </c>
      <c r="Y445" s="251" t="s">
        <v>204</v>
      </c>
      <c r="Z445" s="251" t="s">
        <v>204</v>
      </c>
      <c r="AA445" s="251" t="s">
        <v>213</v>
      </c>
      <c r="AB445" s="242" t="s">
        <v>284</v>
      </c>
      <c r="AC445" s="268" t="s">
        <v>194</v>
      </c>
      <c r="AD445" s="268" t="s">
        <v>205</v>
      </c>
      <c r="AE445" s="268" t="s">
        <v>434</v>
      </c>
      <c r="AF445" s="268" t="s">
        <v>200</v>
      </c>
      <c r="AG445" s="271">
        <v>42765</v>
      </c>
      <c r="AH445" s="271" t="s">
        <v>370</v>
      </c>
      <c r="AI445" s="294" t="s">
        <v>553</v>
      </c>
      <c r="AJ445" s="271" t="s">
        <v>352</v>
      </c>
      <c r="AK445" s="294" t="s">
        <v>554</v>
      </c>
      <c r="AL445" s="268" t="s">
        <v>208</v>
      </c>
      <c r="AM445" s="252" t="s">
        <v>2130</v>
      </c>
      <c r="AN445" s="274" t="str">
        <f>IF(ISERROR(VLOOKUP(AL445,'[5]Listas Ley Transparencia'!$H$3:$M$17,2,0)),"",VLOOKUP(AL445,'[5]Listas Ley Transparencia'!$H$3:$M$17,2,0))</f>
        <v>Información exceptuada por daño de derechos a personas naturales o jurídicas. Artículo 18 Ley 1712 de 2014</v>
      </c>
      <c r="AO445" s="275" t="str">
        <f>IF(ISERROR(VLOOKUP(AL445,'[5]Listas Ley Transparencia'!$H$3:$M$17,3,0)),"",VLOOKUP(AL445,'[5]Listas Ley Transparencia'!$H$3:$M$17,3,0))</f>
        <v>El derecho de toda persona a la vida, la salud o la seguridad</v>
      </c>
      <c r="AP445" s="275" t="str">
        <f>IF(ISERROR(VLOOKUP(AL445,'[5]Listas Ley Transparencia'!$H$3:$M$17,4,0)),"",VLOOKUP(AL445,'[5]Listas Ley Transparencia'!$H$3:$M$17,4,0))</f>
        <v>Pública Clasificada</v>
      </c>
      <c r="AQ445" s="276" t="str">
        <f>IF(ISERROR(VLOOKUP(AL445,'[5]Listas Ley Transparencia'!$H$3:$M$17,6,0)),"",VLOOKUP(AL445,'[5]Listas Ley Transparencia'!$H$3:$M$17,6,0))</f>
        <v>Ilimitada</v>
      </c>
      <c r="AR445" s="265" t="s">
        <v>218</v>
      </c>
      <c r="AS445" s="253">
        <v>45271</v>
      </c>
      <c r="AT445" s="266" t="s">
        <v>202</v>
      </c>
      <c r="AU445" s="266" t="s">
        <v>167</v>
      </c>
      <c r="AV445" s="251"/>
      <c r="AW445" s="281" t="s">
        <v>213</v>
      </c>
      <c r="AX445" s="282" t="s">
        <v>213</v>
      </c>
      <c r="AY445" s="283" t="s">
        <v>213</v>
      </c>
      <c r="AZ445" s="283" t="s">
        <v>213</v>
      </c>
      <c r="BA445" s="284" t="str">
        <f t="shared" si="11"/>
        <v>No</v>
      </c>
    </row>
    <row r="446" spans="1:53" ht="93" customHeight="1" x14ac:dyDescent="0.3">
      <c r="A446" s="243">
        <v>440</v>
      </c>
      <c r="B446" s="244" t="s">
        <v>2140</v>
      </c>
      <c r="C446" s="246" t="s">
        <v>2141</v>
      </c>
      <c r="D446" s="246" t="s">
        <v>2142</v>
      </c>
      <c r="E446" s="254" t="s">
        <v>2143</v>
      </c>
      <c r="F446" s="246" t="s">
        <v>2144</v>
      </c>
      <c r="G446" s="246">
        <v>2023</v>
      </c>
      <c r="H446" s="244" t="s">
        <v>725</v>
      </c>
      <c r="I446" s="246" t="s">
        <v>2145</v>
      </c>
      <c r="J446" s="246" t="s">
        <v>2145</v>
      </c>
      <c r="K446" s="247" t="s">
        <v>2146</v>
      </c>
      <c r="L446" s="248" t="s">
        <v>480</v>
      </c>
      <c r="M446" s="260" t="s">
        <v>169</v>
      </c>
      <c r="N446" s="263" t="s">
        <v>277</v>
      </c>
      <c r="O446" s="262">
        <v>3</v>
      </c>
      <c r="P446" s="263" t="s">
        <v>263</v>
      </c>
      <c r="Q446" s="262">
        <v>5</v>
      </c>
      <c r="R446" s="263" t="s">
        <v>263</v>
      </c>
      <c r="S446" s="262">
        <v>5</v>
      </c>
      <c r="T446" s="264">
        <v>5</v>
      </c>
      <c r="U446" s="261" t="s">
        <v>263</v>
      </c>
      <c r="V446" s="249" t="s">
        <v>480</v>
      </c>
      <c r="W446" s="250" t="s">
        <v>213</v>
      </c>
      <c r="X446" s="251" t="s">
        <v>213</v>
      </c>
      <c r="Y446" s="251" t="s">
        <v>213</v>
      </c>
      <c r="Z446" s="251" t="s">
        <v>213</v>
      </c>
      <c r="AA446" s="251" t="s">
        <v>213</v>
      </c>
      <c r="AB446" s="242" t="s">
        <v>282</v>
      </c>
      <c r="AC446" s="268" t="s">
        <v>194</v>
      </c>
      <c r="AD446" s="268" t="s">
        <v>214</v>
      </c>
      <c r="AE446" s="268" t="s">
        <v>215</v>
      </c>
      <c r="AF446" s="268" t="s">
        <v>207</v>
      </c>
      <c r="AG446" s="271" t="s">
        <v>1198</v>
      </c>
      <c r="AH446" s="271" t="s">
        <v>260</v>
      </c>
      <c r="AI446" s="299" t="s">
        <v>2145</v>
      </c>
      <c r="AJ446" s="271" t="s">
        <v>260</v>
      </c>
      <c r="AK446" s="298" t="s">
        <v>2145</v>
      </c>
      <c r="AL446" s="268" t="s">
        <v>253</v>
      </c>
      <c r="AM446" s="252" t="s">
        <v>2147</v>
      </c>
      <c r="AN446" s="274" t="s">
        <v>254</v>
      </c>
      <c r="AO446" s="275" t="s">
        <v>418</v>
      </c>
      <c r="AP446" s="275" t="s">
        <v>255</v>
      </c>
      <c r="AQ446" s="276" t="s">
        <v>256</v>
      </c>
      <c r="AR446" s="265" t="s">
        <v>210</v>
      </c>
      <c r="AS446" s="253" t="s">
        <v>1198</v>
      </c>
      <c r="AT446" s="266" t="s">
        <v>250</v>
      </c>
      <c r="AU446" s="266" t="s">
        <v>231</v>
      </c>
      <c r="AV446" s="251"/>
      <c r="AW446" s="281" t="s">
        <v>213</v>
      </c>
      <c r="AX446" s="282" t="s">
        <v>213</v>
      </c>
      <c r="AY446" s="283" t="s">
        <v>213</v>
      </c>
      <c r="AZ446" s="283" t="s">
        <v>213</v>
      </c>
      <c r="BA446" s="284" t="s">
        <v>213</v>
      </c>
    </row>
    <row r="447" spans="1:53" ht="93" customHeight="1" x14ac:dyDescent="0.3">
      <c r="A447" s="243">
        <v>441</v>
      </c>
      <c r="B447" s="244" t="s">
        <v>2140</v>
      </c>
      <c r="C447" s="246" t="s">
        <v>2148</v>
      </c>
      <c r="D447" s="246" t="s">
        <v>2149</v>
      </c>
      <c r="E447" s="254" t="s">
        <v>2150</v>
      </c>
      <c r="F447" s="246" t="s">
        <v>2144</v>
      </c>
      <c r="G447" s="246">
        <v>2023</v>
      </c>
      <c r="H447" s="244" t="s">
        <v>2151</v>
      </c>
      <c r="I447" s="246" t="s">
        <v>2145</v>
      </c>
      <c r="J447" s="246" t="s">
        <v>1784</v>
      </c>
      <c r="K447" s="247" t="s">
        <v>480</v>
      </c>
      <c r="L447" s="248" t="s">
        <v>480</v>
      </c>
      <c r="M447" s="260" t="s">
        <v>272</v>
      </c>
      <c r="N447" s="263" t="s">
        <v>276</v>
      </c>
      <c r="O447" s="262">
        <v>5</v>
      </c>
      <c r="P447" s="263" t="s">
        <v>263</v>
      </c>
      <c r="Q447" s="262">
        <v>5</v>
      </c>
      <c r="R447" s="263" t="s">
        <v>263</v>
      </c>
      <c r="S447" s="262">
        <v>5</v>
      </c>
      <c r="T447" s="264">
        <v>5</v>
      </c>
      <c r="U447" s="261" t="s">
        <v>263</v>
      </c>
      <c r="V447" s="249" t="s">
        <v>480</v>
      </c>
      <c r="W447" s="250" t="s">
        <v>204</v>
      </c>
      <c r="X447" s="251" t="s">
        <v>213</v>
      </c>
      <c r="Y447" s="251" t="s">
        <v>204</v>
      </c>
      <c r="Z447" s="251" t="s">
        <v>204</v>
      </c>
      <c r="AA447" s="251" t="s">
        <v>204</v>
      </c>
      <c r="AB447" s="242" t="s">
        <v>284</v>
      </c>
      <c r="AC447" s="268" t="s">
        <v>221</v>
      </c>
      <c r="AD447" s="268" t="s">
        <v>214</v>
      </c>
      <c r="AE447" s="268" t="s">
        <v>221</v>
      </c>
      <c r="AF447" s="268" t="s">
        <v>216</v>
      </c>
      <c r="AG447" s="271" t="s">
        <v>2152</v>
      </c>
      <c r="AH447" s="271" t="s">
        <v>260</v>
      </c>
      <c r="AI447" s="299" t="s">
        <v>2145</v>
      </c>
      <c r="AJ447" s="271" t="s">
        <v>260</v>
      </c>
      <c r="AK447" s="432" t="s">
        <v>1784</v>
      </c>
      <c r="AL447" s="268" t="s">
        <v>217</v>
      </c>
      <c r="AM447" s="252" t="s">
        <v>2153</v>
      </c>
      <c r="AN447" s="274" t="s">
        <v>435</v>
      </c>
      <c r="AO447" s="275" t="s">
        <v>436</v>
      </c>
      <c r="AP447" s="275" t="s">
        <v>416</v>
      </c>
      <c r="AQ447" s="276" t="s">
        <v>201</v>
      </c>
      <c r="AR447" s="265" t="s">
        <v>218</v>
      </c>
      <c r="AS447" s="253" t="s">
        <v>2154</v>
      </c>
      <c r="AT447" s="266" t="s">
        <v>250</v>
      </c>
      <c r="AU447" s="266" t="s">
        <v>236</v>
      </c>
      <c r="AV447" s="251"/>
      <c r="AW447" s="281" t="s">
        <v>213</v>
      </c>
      <c r="AX447" s="282" t="s">
        <v>213</v>
      </c>
      <c r="AY447" s="283" t="s">
        <v>213</v>
      </c>
      <c r="AZ447" s="283" t="s">
        <v>213</v>
      </c>
      <c r="BA447" s="284" t="s">
        <v>213</v>
      </c>
    </row>
    <row r="448" spans="1:53" ht="93" customHeight="1" x14ac:dyDescent="0.3">
      <c r="A448" s="243">
        <v>442</v>
      </c>
      <c r="B448" s="244" t="s">
        <v>2140</v>
      </c>
      <c r="C448" s="244" t="s">
        <v>2155</v>
      </c>
      <c r="D448" s="246" t="s">
        <v>2156</v>
      </c>
      <c r="E448" s="254" t="s">
        <v>2157</v>
      </c>
      <c r="F448" s="244" t="s">
        <v>2158</v>
      </c>
      <c r="G448" s="246">
        <v>2023</v>
      </c>
      <c r="H448" s="246" t="s">
        <v>2159</v>
      </c>
      <c r="I448" s="246" t="s">
        <v>2159</v>
      </c>
      <c r="J448" s="246" t="s">
        <v>2159</v>
      </c>
      <c r="K448" s="247" t="s">
        <v>480</v>
      </c>
      <c r="L448" s="248" t="s">
        <v>480</v>
      </c>
      <c r="M448" s="260" t="s">
        <v>270</v>
      </c>
      <c r="N448" s="263" t="s">
        <v>277</v>
      </c>
      <c r="O448" s="262">
        <v>3</v>
      </c>
      <c r="P448" s="263" t="s">
        <v>263</v>
      </c>
      <c r="Q448" s="262">
        <v>5</v>
      </c>
      <c r="R448" s="263" t="s">
        <v>263</v>
      </c>
      <c r="S448" s="262">
        <v>5</v>
      </c>
      <c r="T448" s="264">
        <v>5</v>
      </c>
      <c r="U448" s="263" t="s">
        <v>263</v>
      </c>
      <c r="V448" s="249" t="s">
        <v>2160</v>
      </c>
      <c r="W448" s="250" t="s">
        <v>200</v>
      </c>
      <c r="X448" s="251" t="s">
        <v>200</v>
      </c>
      <c r="Y448" s="251" t="s">
        <v>200</v>
      </c>
      <c r="Z448" s="251" t="s">
        <v>200</v>
      </c>
      <c r="AA448" s="251" t="s">
        <v>200</v>
      </c>
      <c r="AB448" s="242" t="s">
        <v>200</v>
      </c>
      <c r="AC448" s="268" t="s">
        <v>200</v>
      </c>
      <c r="AD448" s="268" t="s">
        <v>200</v>
      </c>
      <c r="AE448" s="268" t="s">
        <v>244</v>
      </c>
      <c r="AF448" s="268" t="s">
        <v>207</v>
      </c>
      <c r="AG448" s="271" t="s">
        <v>2161</v>
      </c>
      <c r="AH448" s="271" t="s">
        <v>260</v>
      </c>
      <c r="AI448" s="318" t="s">
        <v>2159</v>
      </c>
      <c r="AJ448" s="271" t="s">
        <v>260</v>
      </c>
      <c r="AK448" s="318" t="s">
        <v>2159</v>
      </c>
      <c r="AL448" s="268" t="s">
        <v>258</v>
      </c>
      <c r="AM448" s="252" t="s">
        <v>2162</v>
      </c>
      <c r="AN448" s="274" t="s">
        <v>259</v>
      </c>
      <c r="AO448" s="275" t="s">
        <v>418</v>
      </c>
      <c r="AP448" s="275" t="s">
        <v>416</v>
      </c>
      <c r="AQ448" s="276" t="s">
        <v>201</v>
      </c>
      <c r="AR448" s="265" t="s">
        <v>210</v>
      </c>
      <c r="AS448" s="253" t="s">
        <v>2163</v>
      </c>
      <c r="AT448" s="266" t="s">
        <v>250</v>
      </c>
      <c r="AU448" s="266" t="s">
        <v>200</v>
      </c>
      <c r="AV448" s="242"/>
      <c r="AW448" s="281" t="s">
        <v>200</v>
      </c>
      <c r="AX448" s="282" t="s">
        <v>213</v>
      </c>
      <c r="AY448" s="283" t="s">
        <v>213</v>
      </c>
      <c r="AZ448" s="283" t="s">
        <v>213</v>
      </c>
      <c r="BA448" s="284" t="s">
        <v>213</v>
      </c>
    </row>
    <row r="449" spans="1:53" ht="93" customHeight="1" x14ac:dyDescent="0.3">
      <c r="A449" s="243">
        <v>443</v>
      </c>
      <c r="B449" s="244" t="s">
        <v>2140</v>
      </c>
      <c r="C449" s="246" t="s">
        <v>2155</v>
      </c>
      <c r="D449" s="246" t="s">
        <v>2164</v>
      </c>
      <c r="E449" s="254" t="s">
        <v>2165</v>
      </c>
      <c r="F449" s="246" t="s">
        <v>2158</v>
      </c>
      <c r="G449" s="246">
        <v>2023</v>
      </c>
      <c r="H449" s="244" t="s">
        <v>2145</v>
      </c>
      <c r="I449" s="246" t="s">
        <v>2145</v>
      </c>
      <c r="J449" s="246" t="s">
        <v>1784</v>
      </c>
      <c r="K449" s="247" t="s">
        <v>480</v>
      </c>
      <c r="L449" s="248" t="s">
        <v>480</v>
      </c>
      <c r="M449" s="260" t="s">
        <v>270</v>
      </c>
      <c r="N449" s="263" t="s">
        <v>277</v>
      </c>
      <c r="O449" s="262">
        <v>3</v>
      </c>
      <c r="P449" s="263" t="s">
        <v>263</v>
      </c>
      <c r="Q449" s="262">
        <v>5</v>
      </c>
      <c r="R449" s="263" t="s">
        <v>263</v>
      </c>
      <c r="S449" s="262">
        <v>5</v>
      </c>
      <c r="T449" s="264">
        <v>5</v>
      </c>
      <c r="U449" s="263" t="s">
        <v>263</v>
      </c>
      <c r="V449" s="249" t="s">
        <v>2160</v>
      </c>
      <c r="W449" s="250" t="s">
        <v>200</v>
      </c>
      <c r="X449" s="251" t="s">
        <v>200</v>
      </c>
      <c r="Y449" s="251" t="s">
        <v>200</v>
      </c>
      <c r="Z449" s="251" t="s">
        <v>200</v>
      </c>
      <c r="AA449" s="251" t="s">
        <v>200</v>
      </c>
      <c r="AB449" s="242" t="s">
        <v>200</v>
      </c>
      <c r="AC449" s="268" t="s">
        <v>200</v>
      </c>
      <c r="AD449" s="268" t="s">
        <v>200</v>
      </c>
      <c r="AE449" s="268" t="s">
        <v>244</v>
      </c>
      <c r="AF449" s="268" t="s">
        <v>207</v>
      </c>
      <c r="AG449" s="271" t="s">
        <v>2161</v>
      </c>
      <c r="AH449" s="271" t="s">
        <v>260</v>
      </c>
      <c r="AI449" s="318" t="s">
        <v>2166</v>
      </c>
      <c r="AJ449" s="271" t="s">
        <v>260</v>
      </c>
      <c r="AK449" s="318" t="s">
        <v>2166</v>
      </c>
      <c r="AL449" s="268" t="s">
        <v>258</v>
      </c>
      <c r="AM449" s="252" t="s">
        <v>2162</v>
      </c>
      <c r="AN449" s="274" t="s">
        <v>259</v>
      </c>
      <c r="AO449" s="275" t="s">
        <v>418</v>
      </c>
      <c r="AP449" s="275" t="s">
        <v>416</v>
      </c>
      <c r="AQ449" s="276" t="s">
        <v>201</v>
      </c>
      <c r="AR449" s="265" t="s">
        <v>210</v>
      </c>
      <c r="AS449" s="253" t="s">
        <v>2163</v>
      </c>
      <c r="AT449" s="266" t="s">
        <v>250</v>
      </c>
      <c r="AU449" s="266" t="s">
        <v>200</v>
      </c>
      <c r="AV449" s="242"/>
      <c r="AW449" s="281" t="s">
        <v>200</v>
      </c>
      <c r="AX449" s="282" t="s">
        <v>213</v>
      </c>
      <c r="AY449" s="283" t="s">
        <v>213</v>
      </c>
      <c r="AZ449" s="283" t="s">
        <v>213</v>
      </c>
      <c r="BA449" s="284" t="s">
        <v>213</v>
      </c>
    </row>
    <row r="450" spans="1:53" ht="93" customHeight="1" x14ac:dyDescent="0.3">
      <c r="A450" s="243">
        <v>444</v>
      </c>
      <c r="B450" s="244" t="s">
        <v>2140</v>
      </c>
      <c r="C450" s="244" t="s">
        <v>2167</v>
      </c>
      <c r="D450" s="244" t="s">
        <v>2168</v>
      </c>
      <c r="E450" s="245" t="s">
        <v>2169</v>
      </c>
      <c r="F450" s="244" t="s">
        <v>2158</v>
      </c>
      <c r="G450" s="246">
        <v>2023</v>
      </c>
      <c r="H450" s="246" t="s">
        <v>2145</v>
      </c>
      <c r="I450" s="246" t="s">
        <v>2170</v>
      </c>
      <c r="J450" s="246" t="s">
        <v>1784</v>
      </c>
      <c r="K450" s="247" t="s">
        <v>480</v>
      </c>
      <c r="L450" s="257" t="s">
        <v>480</v>
      </c>
      <c r="M450" s="260" t="s">
        <v>272</v>
      </c>
      <c r="N450" s="263" t="s">
        <v>277</v>
      </c>
      <c r="O450" s="262">
        <v>3</v>
      </c>
      <c r="P450" s="263" t="s">
        <v>263</v>
      </c>
      <c r="Q450" s="262">
        <v>5</v>
      </c>
      <c r="R450" s="263" t="s">
        <v>263</v>
      </c>
      <c r="S450" s="262">
        <v>5</v>
      </c>
      <c r="T450" s="264">
        <v>5</v>
      </c>
      <c r="U450" s="263" t="s">
        <v>263</v>
      </c>
      <c r="V450" s="249" t="s">
        <v>480</v>
      </c>
      <c r="W450" s="250" t="s">
        <v>213</v>
      </c>
      <c r="X450" s="251" t="s">
        <v>213</v>
      </c>
      <c r="Y450" s="251" t="s">
        <v>213</v>
      </c>
      <c r="Z450" s="251" t="s">
        <v>213</v>
      </c>
      <c r="AA450" s="251" t="s">
        <v>213</v>
      </c>
      <c r="AB450" s="242" t="s">
        <v>282</v>
      </c>
      <c r="AC450" s="268" t="s">
        <v>221</v>
      </c>
      <c r="AD450" s="268" t="s">
        <v>214</v>
      </c>
      <c r="AE450" s="268" t="s">
        <v>221</v>
      </c>
      <c r="AF450" s="268" t="s">
        <v>200</v>
      </c>
      <c r="AG450" s="268" t="s">
        <v>2152</v>
      </c>
      <c r="AH450" s="271" t="s">
        <v>260</v>
      </c>
      <c r="AI450" s="318" t="s">
        <v>2145</v>
      </c>
      <c r="AJ450" s="271" t="s">
        <v>260</v>
      </c>
      <c r="AK450" s="318" t="s">
        <v>1784</v>
      </c>
      <c r="AL450" s="268" t="s">
        <v>258</v>
      </c>
      <c r="AM450" s="252" t="s">
        <v>2153</v>
      </c>
      <c r="AN450" s="274" t="s">
        <v>259</v>
      </c>
      <c r="AO450" s="275" t="s">
        <v>418</v>
      </c>
      <c r="AP450" s="275" t="s">
        <v>416</v>
      </c>
      <c r="AQ450" s="276" t="s">
        <v>201</v>
      </c>
      <c r="AR450" s="265" t="s">
        <v>218</v>
      </c>
      <c r="AS450" s="251" t="s">
        <v>2154</v>
      </c>
      <c r="AT450" s="266" t="s">
        <v>250</v>
      </c>
      <c r="AU450" s="266" t="s">
        <v>200</v>
      </c>
      <c r="AV450" s="242"/>
      <c r="AW450" s="281" t="s">
        <v>200</v>
      </c>
      <c r="AX450" s="282" t="s">
        <v>213</v>
      </c>
      <c r="AY450" s="283" t="s">
        <v>213</v>
      </c>
      <c r="AZ450" s="283" t="s">
        <v>213</v>
      </c>
      <c r="BA450" s="284" t="s">
        <v>213</v>
      </c>
    </row>
    <row r="451" spans="1:53" ht="93" customHeight="1" x14ac:dyDescent="0.3">
      <c r="A451" s="243">
        <v>445</v>
      </c>
      <c r="B451" s="244" t="s">
        <v>2140</v>
      </c>
      <c r="C451" s="246" t="s">
        <v>2171</v>
      </c>
      <c r="D451" s="246" t="s">
        <v>2172</v>
      </c>
      <c r="E451" s="254" t="s">
        <v>2173</v>
      </c>
      <c r="F451" s="246" t="s">
        <v>2174</v>
      </c>
      <c r="G451" s="246">
        <v>2023</v>
      </c>
      <c r="H451" s="246" t="s">
        <v>2145</v>
      </c>
      <c r="I451" s="246" t="s">
        <v>2170</v>
      </c>
      <c r="J451" s="246" t="s">
        <v>1784</v>
      </c>
      <c r="K451" s="247" t="s">
        <v>480</v>
      </c>
      <c r="L451" s="257" t="s">
        <v>480</v>
      </c>
      <c r="M451" s="260" t="s">
        <v>185</v>
      </c>
      <c r="N451" s="263" t="s">
        <v>276</v>
      </c>
      <c r="O451" s="262">
        <v>5</v>
      </c>
      <c r="P451" s="263" t="s">
        <v>263</v>
      </c>
      <c r="Q451" s="262">
        <v>5</v>
      </c>
      <c r="R451" s="263" t="s">
        <v>263</v>
      </c>
      <c r="S451" s="262">
        <v>5</v>
      </c>
      <c r="T451" s="264">
        <v>5</v>
      </c>
      <c r="U451" s="263" t="s">
        <v>263</v>
      </c>
      <c r="V451" s="249" t="s">
        <v>480</v>
      </c>
      <c r="W451" s="250" t="s">
        <v>204</v>
      </c>
      <c r="X451" s="251" t="s">
        <v>213</v>
      </c>
      <c r="Y451" s="251" t="s">
        <v>204</v>
      </c>
      <c r="Z451" s="251" t="s">
        <v>204</v>
      </c>
      <c r="AA451" s="251" t="s">
        <v>204</v>
      </c>
      <c r="AB451" s="242" t="s">
        <v>282</v>
      </c>
      <c r="AC451" s="268" t="s">
        <v>194</v>
      </c>
      <c r="AD451" s="268" t="s">
        <v>214</v>
      </c>
      <c r="AE451" s="268" t="s">
        <v>221</v>
      </c>
      <c r="AF451" s="268" t="s">
        <v>207</v>
      </c>
      <c r="AG451" s="268" t="s">
        <v>2152</v>
      </c>
      <c r="AH451" s="271" t="s">
        <v>260</v>
      </c>
      <c r="AI451" s="318" t="s">
        <v>2170</v>
      </c>
      <c r="AJ451" s="271" t="s">
        <v>260</v>
      </c>
      <c r="AK451" s="318" t="s">
        <v>1784</v>
      </c>
      <c r="AL451" s="268" t="s">
        <v>217</v>
      </c>
      <c r="AM451" s="252" t="s">
        <v>2153</v>
      </c>
      <c r="AN451" s="274" t="s">
        <v>435</v>
      </c>
      <c r="AO451" s="275" t="s">
        <v>436</v>
      </c>
      <c r="AP451" s="275" t="s">
        <v>416</v>
      </c>
      <c r="AQ451" s="276" t="s">
        <v>201</v>
      </c>
      <c r="AR451" s="265" t="s">
        <v>210</v>
      </c>
      <c r="AS451" s="251" t="s">
        <v>1841</v>
      </c>
      <c r="AT451" s="266" t="s">
        <v>250</v>
      </c>
      <c r="AU451" s="266" t="s">
        <v>167</v>
      </c>
      <c r="AV451" s="242"/>
      <c r="AW451" s="281" t="s">
        <v>213</v>
      </c>
      <c r="AX451" s="282" t="s">
        <v>213</v>
      </c>
      <c r="AY451" s="283" t="s">
        <v>213</v>
      </c>
      <c r="AZ451" s="283" t="s">
        <v>213</v>
      </c>
      <c r="BA451" s="284" t="s">
        <v>213</v>
      </c>
    </row>
    <row r="452" spans="1:53" ht="93" customHeight="1" x14ac:dyDescent="0.3">
      <c r="A452" s="243">
        <v>446</v>
      </c>
      <c r="B452" s="244" t="s">
        <v>2140</v>
      </c>
      <c r="C452" s="246" t="s">
        <v>2171</v>
      </c>
      <c r="D452" s="246" t="s">
        <v>2175</v>
      </c>
      <c r="E452" s="254" t="s">
        <v>2176</v>
      </c>
      <c r="F452" s="246" t="s">
        <v>2174</v>
      </c>
      <c r="G452" s="246">
        <v>2023</v>
      </c>
      <c r="H452" s="246" t="s">
        <v>2145</v>
      </c>
      <c r="I452" s="246" t="s">
        <v>2170</v>
      </c>
      <c r="J452" s="246" t="s">
        <v>1784</v>
      </c>
      <c r="K452" s="247" t="s">
        <v>480</v>
      </c>
      <c r="L452" s="257" t="s">
        <v>480</v>
      </c>
      <c r="M452" s="260" t="s">
        <v>268</v>
      </c>
      <c r="N452" s="263" t="s">
        <v>276</v>
      </c>
      <c r="O452" s="262">
        <v>5</v>
      </c>
      <c r="P452" s="263" t="s">
        <v>263</v>
      </c>
      <c r="Q452" s="262">
        <v>5</v>
      </c>
      <c r="R452" s="263" t="s">
        <v>263</v>
      </c>
      <c r="S452" s="262">
        <v>5</v>
      </c>
      <c r="T452" s="264">
        <v>5</v>
      </c>
      <c r="U452" s="263" t="s">
        <v>263</v>
      </c>
      <c r="V452" s="249" t="s">
        <v>480</v>
      </c>
      <c r="W452" s="250" t="s">
        <v>204</v>
      </c>
      <c r="X452" s="251" t="s">
        <v>213</v>
      </c>
      <c r="Y452" s="251" t="s">
        <v>204</v>
      </c>
      <c r="Z452" s="251" t="s">
        <v>204</v>
      </c>
      <c r="AA452" s="251" t="s">
        <v>204</v>
      </c>
      <c r="AB452" s="242" t="s">
        <v>282</v>
      </c>
      <c r="AC452" s="268" t="s">
        <v>194</v>
      </c>
      <c r="AD452" s="268" t="s">
        <v>214</v>
      </c>
      <c r="AE452" s="268" t="s">
        <v>221</v>
      </c>
      <c r="AF452" s="268" t="s">
        <v>207</v>
      </c>
      <c r="AG452" s="268" t="s">
        <v>2152</v>
      </c>
      <c r="AH452" s="271" t="s">
        <v>260</v>
      </c>
      <c r="AI452" s="318" t="s">
        <v>2170</v>
      </c>
      <c r="AJ452" s="271" t="s">
        <v>260</v>
      </c>
      <c r="AK452" s="318" t="s">
        <v>1784</v>
      </c>
      <c r="AL452" s="268" t="s">
        <v>217</v>
      </c>
      <c r="AM452" s="252" t="s">
        <v>2177</v>
      </c>
      <c r="AN452" s="274" t="s">
        <v>435</v>
      </c>
      <c r="AO452" s="275" t="s">
        <v>436</v>
      </c>
      <c r="AP452" s="275" t="s">
        <v>416</v>
      </c>
      <c r="AQ452" s="276" t="s">
        <v>201</v>
      </c>
      <c r="AR452" s="265" t="s">
        <v>210</v>
      </c>
      <c r="AS452" s="251" t="s">
        <v>1841</v>
      </c>
      <c r="AT452" s="266" t="s">
        <v>250</v>
      </c>
      <c r="AU452" s="266" t="s">
        <v>167</v>
      </c>
      <c r="AV452" s="242"/>
      <c r="AW452" s="281" t="s">
        <v>213</v>
      </c>
      <c r="AX452" s="282" t="s">
        <v>213</v>
      </c>
      <c r="AY452" s="283" t="s">
        <v>213</v>
      </c>
      <c r="AZ452" s="283" t="s">
        <v>213</v>
      </c>
      <c r="BA452" s="284" t="s">
        <v>213</v>
      </c>
    </row>
    <row r="453" spans="1:53" ht="93" customHeight="1" x14ac:dyDescent="0.3">
      <c r="A453" s="243">
        <v>447</v>
      </c>
      <c r="B453" s="244" t="s">
        <v>2140</v>
      </c>
      <c r="C453" s="244" t="s">
        <v>2171</v>
      </c>
      <c r="D453" s="244" t="s">
        <v>2178</v>
      </c>
      <c r="E453" s="245" t="s">
        <v>2176</v>
      </c>
      <c r="F453" s="244" t="s">
        <v>2174</v>
      </c>
      <c r="G453" s="246">
        <v>2023</v>
      </c>
      <c r="H453" s="244" t="s">
        <v>2145</v>
      </c>
      <c r="I453" s="246" t="s">
        <v>2170</v>
      </c>
      <c r="J453" s="246" t="s">
        <v>1784</v>
      </c>
      <c r="K453" s="247" t="s">
        <v>480</v>
      </c>
      <c r="L453" s="257" t="s">
        <v>480</v>
      </c>
      <c r="M453" s="260" t="s">
        <v>268</v>
      </c>
      <c r="N453" s="263" t="s">
        <v>276</v>
      </c>
      <c r="O453" s="262">
        <v>5</v>
      </c>
      <c r="P453" s="263" t="s">
        <v>263</v>
      </c>
      <c r="Q453" s="262">
        <v>5</v>
      </c>
      <c r="R453" s="263" t="s">
        <v>263</v>
      </c>
      <c r="S453" s="262">
        <v>5</v>
      </c>
      <c r="T453" s="264">
        <v>5</v>
      </c>
      <c r="U453" s="263" t="s">
        <v>263</v>
      </c>
      <c r="V453" s="249" t="s">
        <v>480</v>
      </c>
      <c r="W453" s="250" t="s">
        <v>204</v>
      </c>
      <c r="X453" s="251" t="s">
        <v>213</v>
      </c>
      <c r="Y453" s="251" t="s">
        <v>204</v>
      </c>
      <c r="Z453" s="251" t="s">
        <v>204</v>
      </c>
      <c r="AA453" s="251" t="s">
        <v>204</v>
      </c>
      <c r="AB453" s="242" t="s">
        <v>282</v>
      </c>
      <c r="AC453" s="268" t="s">
        <v>194</v>
      </c>
      <c r="AD453" s="268" t="s">
        <v>214</v>
      </c>
      <c r="AE453" s="268" t="s">
        <v>221</v>
      </c>
      <c r="AF453" s="268" t="s">
        <v>207</v>
      </c>
      <c r="AG453" s="268" t="s">
        <v>2152</v>
      </c>
      <c r="AH453" s="271" t="s">
        <v>260</v>
      </c>
      <c r="AI453" s="318" t="s">
        <v>2170</v>
      </c>
      <c r="AJ453" s="271" t="s">
        <v>260</v>
      </c>
      <c r="AK453" s="318" t="s">
        <v>1784</v>
      </c>
      <c r="AL453" s="268" t="s">
        <v>217</v>
      </c>
      <c r="AM453" s="252" t="s">
        <v>2179</v>
      </c>
      <c r="AN453" s="274" t="s">
        <v>435</v>
      </c>
      <c r="AO453" s="275" t="s">
        <v>436</v>
      </c>
      <c r="AP453" s="275" t="s">
        <v>416</v>
      </c>
      <c r="AQ453" s="276" t="s">
        <v>201</v>
      </c>
      <c r="AR453" s="265" t="s">
        <v>210</v>
      </c>
      <c r="AS453" s="251" t="s">
        <v>1841</v>
      </c>
      <c r="AT453" s="266" t="s">
        <v>250</v>
      </c>
      <c r="AU453" s="266" t="s">
        <v>167</v>
      </c>
      <c r="AV453" s="242"/>
      <c r="AW453" s="281" t="s">
        <v>213</v>
      </c>
      <c r="AX453" s="282" t="s">
        <v>213</v>
      </c>
      <c r="AY453" s="283" t="s">
        <v>213</v>
      </c>
      <c r="AZ453" s="283" t="s">
        <v>213</v>
      </c>
      <c r="BA453" s="284" t="s">
        <v>213</v>
      </c>
    </row>
    <row r="454" spans="1:53" ht="93" customHeight="1" x14ac:dyDescent="0.3">
      <c r="A454" s="243">
        <v>448</v>
      </c>
      <c r="B454" s="246" t="s">
        <v>2180</v>
      </c>
      <c r="C454" s="246" t="s">
        <v>480</v>
      </c>
      <c r="D454" s="246" t="s">
        <v>519</v>
      </c>
      <c r="E454" s="254" t="s">
        <v>940</v>
      </c>
      <c r="F454" s="246" t="s">
        <v>480</v>
      </c>
      <c r="G454" s="244">
        <v>2023</v>
      </c>
      <c r="H454" s="246" t="s">
        <v>725</v>
      </c>
      <c r="I454" s="246" t="s">
        <v>2181</v>
      </c>
      <c r="J454" s="246" t="s">
        <v>2181</v>
      </c>
      <c r="K454" s="247" t="s">
        <v>2182</v>
      </c>
      <c r="L454" s="248" t="s">
        <v>519</v>
      </c>
      <c r="M454" s="292" t="s">
        <v>169</v>
      </c>
      <c r="N454" s="261" t="s">
        <v>278</v>
      </c>
      <c r="O454" s="262">
        <v>1</v>
      </c>
      <c r="P454" s="261" t="s">
        <v>264</v>
      </c>
      <c r="Q454" s="262">
        <v>3</v>
      </c>
      <c r="R454" s="261" t="s">
        <v>264</v>
      </c>
      <c r="S454" s="262">
        <v>3</v>
      </c>
      <c r="T454" s="262">
        <v>3</v>
      </c>
      <c r="U454" s="261" t="s">
        <v>264</v>
      </c>
      <c r="V454" s="237" t="s">
        <v>480</v>
      </c>
      <c r="W454" s="250" t="s">
        <v>213</v>
      </c>
      <c r="X454" s="251" t="s">
        <v>213</v>
      </c>
      <c r="Y454" s="251" t="s">
        <v>213</v>
      </c>
      <c r="Z454" s="251" t="s">
        <v>213</v>
      </c>
      <c r="AA454" s="251" t="s">
        <v>213</v>
      </c>
      <c r="AB454" s="242" t="s">
        <v>282</v>
      </c>
      <c r="AC454" s="433" t="s">
        <v>194</v>
      </c>
      <c r="AD454" s="433" t="s">
        <v>229</v>
      </c>
      <c r="AE454" s="433" t="s">
        <v>215</v>
      </c>
      <c r="AF454" s="433" t="s">
        <v>207</v>
      </c>
      <c r="AG454" s="418">
        <v>40574</v>
      </c>
      <c r="AH454" s="271" t="s">
        <v>260</v>
      </c>
      <c r="AI454" s="318" t="s">
        <v>2181</v>
      </c>
      <c r="AJ454" s="271" t="s">
        <v>260</v>
      </c>
      <c r="AK454" s="331" t="s">
        <v>2181</v>
      </c>
      <c r="AL454" s="268" t="s">
        <v>257</v>
      </c>
      <c r="AM454" s="252" t="s">
        <v>480</v>
      </c>
      <c r="AN454" s="274" t="s">
        <v>421</v>
      </c>
      <c r="AO454" s="275" t="s">
        <v>421</v>
      </c>
      <c r="AP454" s="275" t="s">
        <v>417</v>
      </c>
      <c r="AQ454" s="276" t="s">
        <v>200</v>
      </c>
      <c r="AR454" s="265" t="s">
        <v>200</v>
      </c>
      <c r="AS454" s="253" t="s">
        <v>480</v>
      </c>
      <c r="AT454" s="266" t="s">
        <v>247</v>
      </c>
      <c r="AU454" s="266" t="s">
        <v>231</v>
      </c>
      <c r="AV454" s="251"/>
      <c r="AW454" s="281" t="s">
        <v>213</v>
      </c>
      <c r="AX454" s="282" t="s">
        <v>213</v>
      </c>
      <c r="AY454" s="283" t="s">
        <v>213</v>
      </c>
      <c r="AZ454" s="283" t="s">
        <v>213</v>
      </c>
      <c r="BA454" s="280" t="s">
        <v>213</v>
      </c>
    </row>
    <row r="455" spans="1:53" ht="93" customHeight="1" x14ac:dyDescent="0.3">
      <c r="A455" s="243">
        <v>449</v>
      </c>
      <c r="B455" s="246" t="s">
        <v>2180</v>
      </c>
      <c r="C455" s="246" t="s">
        <v>480</v>
      </c>
      <c r="D455" s="246" t="s">
        <v>2183</v>
      </c>
      <c r="E455" s="254" t="s">
        <v>2184</v>
      </c>
      <c r="F455" s="246" t="s">
        <v>480</v>
      </c>
      <c r="G455" s="244">
        <v>2023</v>
      </c>
      <c r="H455" s="246" t="s">
        <v>725</v>
      </c>
      <c r="I455" s="246" t="s">
        <v>2181</v>
      </c>
      <c r="J455" s="246" t="s">
        <v>2181</v>
      </c>
      <c r="K455" s="247" t="s">
        <v>2182</v>
      </c>
      <c r="L455" s="248" t="s">
        <v>2183</v>
      </c>
      <c r="M455" s="292" t="s">
        <v>169</v>
      </c>
      <c r="N455" s="263" t="s">
        <v>278</v>
      </c>
      <c r="O455" s="262">
        <v>1</v>
      </c>
      <c r="P455" s="263" t="s">
        <v>264</v>
      </c>
      <c r="Q455" s="262">
        <v>3</v>
      </c>
      <c r="R455" s="263" t="s">
        <v>264</v>
      </c>
      <c r="S455" s="262">
        <v>3</v>
      </c>
      <c r="T455" s="264">
        <v>3</v>
      </c>
      <c r="U455" s="261" t="s">
        <v>264</v>
      </c>
      <c r="V455" s="249" t="s">
        <v>480</v>
      </c>
      <c r="W455" s="250" t="s">
        <v>213</v>
      </c>
      <c r="X455" s="251" t="s">
        <v>213</v>
      </c>
      <c r="Y455" s="251" t="s">
        <v>213</v>
      </c>
      <c r="Z455" s="251" t="s">
        <v>213</v>
      </c>
      <c r="AA455" s="251" t="s">
        <v>213</v>
      </c>
      <c r="AB455" s="242" t="s">
        <v>282</v>
      </c>
      <c r="AC455" s="433" t="s">
        <v>194</v>
      </c>
      <c r="AD455" s="433" t="s">
        <v>229</v>
      </c>
      <c r="AE455" s="433" t="s">
        <v>215</v>
      </c>
      <c r="AF455" s="433" t="s">
        <v>207</v>
      </c>
      <c r="AG455" s="418">
        <v>40574</v>
      </c>
      <c r="AH455" s="271" t="s">
        <v>260</v>
      </c>
      <c r="AI455" s="318" t="s">
        <v>2181</v>
      </c>
      <c r="AJ455" s="271" t="s">
        <v>260</v>
      </c>
      <c r="AK455" s="293" t="s">
        <v>2185</v>
      </c>
      <c r="AL455" s="268" t="s">
        <v>257</v>
      </c>
      <c r="AM455" s="252" t="s">
        <v>480</v>
      </c>
      <c r="AN455" s="274" t="s">
        <v>421</v>
      </c>
      <c r="AO455" s="275" t="s">
        <v>421</v>
      </c>
      <c r="AP455" s="275" t="s">
        <v>417</v>
      </c>
      <c r="AQ455" s="276" t="s">
        <v>200</v>
      </c>
      <c r="AR455" s="265" t="s">
        <v>200</v>
      </c>
      <c r="AS455" s="253" t="s">
        <v>480</v>
      </c>
      <c r="AT455" s="266" t="s">
        <v>247</v>
      </c>
      <c r="AU455" s="266" t="s">
        <v>231</v>
      </c>
      <c r="AV455" s="251"/>
      <c r="AW455" s="281" t="s">
        <v>213</v>
      </c>
      <c r="AX455" s="282" t="s">
        <v>213</v>
      </c>
      <c r="AY455" s="283" t="s">
        <v>213</v>
      </c>
      <c r="AZ455" s="283" t="s">
        <v>213</v>
      </c>
      <c r="BA455" s="284" t="s">
        <v>213</v>
      </c>
    </row>
    <row r="456" spans="1:53" ht="93" customHeight="1" x14ac:dyDescent="0.3">
      <c r="A456" s="243">
        <v>450</v>
      </c>
      <c r="B456" s="246" t="s">
        <v>2180</v>
      </c>
      <c r="C456" s="246" t="s">
        <v>2186</v>
      </c>
      <c r="D456" s="244" t="s">
        <v>2187</v>
      </c>
      <c r="E456" s="245" t="s">
        <v>2188</v>
      </c>
      <c r="F456" s="434" t="s">
        <v>2189</v>
      </c>
      <c r="G456" s="244">
        <v>2023</v>
      </c>
      <c r="H456" s="246" t="s">
        <v>725</v>
      </c>
      <c r="I456" s="246" t="s">
        <v>2181</v>
      </c>
      <c r="J456" s="246" t="s">
        <v>2181</v>
      </c>
      <c r="K456" s="247" t="s">
        <v>2182</v>
      </c>
      <c r="L456" s="248" t="s">
        <v>2187</v>
      </c>
      <c r="M456" s="292" t="s">
        <v>169</v>
      </c>
      <c r="N456" s="263" t="s">
        <v>278</v>
      </c>
      <c r="O456" s="262">
        <v>1</v>
      </c>
      <c r="P456" s="263" t="s">
        <v>264</v>
      </c>
      <c r="Q456" s="262">
        <v>3</v>
      </c>
      <c r="R456" s="263" t="s">
        <v>264</v>
      </c>
      <c r="S456" s="262">
        <v>3</v>
      </c>
      <c r="T456" s="264">
        <v>3</v>
      </c>
      <c r="U456" s="261" t="s">
        <v>264</v>
      </c>
      <c r="V456" s="249" t="s">
        <v>480</v>
      </c>
      <c r="W456" s="250" t="s">
        <v>213</v>
      </c>
      <c r="X456" s="251" t="s">
        <v>213</v>
      </c>
      <c r="Y456" s="251" t="s">
        <v>213</v>
      </c>
      <c r="Z456" s="251" t="s">
        <v>213</v>
      </c>
      <c r="AA456" s="251" t="s">
        <v>213</v>
      </c>
      <c r="AB456" s="242" t="s">
        <v>282</v>
      </c>
      <c r="AC456" s="433" t="s">
        <v>194</v>
      </c>
      <c r="AD456" s="433" t="s">
        <v>229</v>
      </c>
      <c r="AE456" s="433" t="s">
        <v>221</v>
      </c>
      <c r="AF456" s="433" t="s">
        <v>197</v>
      </c>
      <c r="AG456" s="418">
        <v>40574</v>
      </c>
      <c r="AH456" s="271" t="s">
        <v>260</v>
      </c>
      <c r="AI456" s="294" t="s">
        <v>2185</v>
      </c>
      <c r="AJ456" s="271" t="s">
        <v>260</v>
      </c>
      <c r="AK456" s="293" t="s">
        <v>2185</v>
      </c>
      <c r="AL456" s="268" t="s">
        <v>257</v>
      </c>
      <c r="AM456" s="252" t="s">
        <v>480</v>
      </c>
      <c r="AN456" s="274" t="s">
        <v>421</v>
      </c>
      <c r="AO456" s="275" t="s">
        <v>421</v>
      </c>
      <c r="AP456" s="275" t="s">
        <v>417</v>
      </c>
      <c r="AQ456" s="276" t="s">
        <v>200</v>
      </c>
      <c r="AR456" s="265" t="s">
        <v>200</v>
      </c>
      <c r="AS456" s="253" t="s">
        <v>480</v>
      </c>
      <c r="AT456" s="266" t="s">
        <v>243</v>
      </c>
      <c r="AU456" s="266" t="s">
        <v>203</v>
      </c>
      <c r="AV456" s="242"/>
      <c r="AW456" s="281" t="s">
        <v>213</v>
      </c>
      <c r="AX456" s="282" t="s">
        <v>213</v>
      </c>
      <c r="AY456" s="283" t="s">
        <v>213</v>
      </c>
      <c r="AZ456" s="283" t="s">
        <v>213</v>
      </c>
      <c r="BA456" s="284" t="s">
        <v>213</v>
      </c>
    </row>
    <row r="457" spans="1:53" ht="93" customHeight="1" x14ac:dyDescent="0.3">
      <c r="A457" s="243">
        <v>451</v>
      </c>
      <c r="B457" s="246" t="s">
        <v>2180</v>
      </c>
      <c r="C457" s="246" t="s">
        <v>2190</v>
      </c>
      <c r="D457" s="246" t="s">
        <v>2191</v>
      </c>
      <c r="E457" s="254" t="s">
        <v>2192</v>
      </c>
      <c r="F457" s="246" t="s">
        <v>2193</v>
      </c>
      <c r="G457" s="244">
        <v>2023</v>
      </c>
      <c r="H457" s="246" t="s">
        <v>725</v>
      </c>
      <c r="I457" s="246" t="s">
        <v>2181</v>
      </c>
      <c r="J457" s="246" t="s">
        <v>2181</v>
      </c>
      <c r="K457" s="247" t="s">
        <v>2182</v>
      </c>
      <c r="L457" s="248" t="s">
        <v>2191</v>
      </c>
      <c r="M457" s="292" t="s">
        <v>169</v>
      </c>
      <c r="N457" s="263" t="s">
        <v>278</v>
      </c>
      <c r="O457" s="262">
        <v>1</v>
      </c>
      <c r="P457" s="263" t="s">
        <v>264</v>
      </c>
      <c r="Q457" s="262">
        <v>3</v>
      </c>
      <c r="R457" s="263" t="s">
        <v>264</v>
      </c>
      <c r="S457" s="262">
        <v>3</v>
      </c>
      <c r="T457" s="264">
        <v>3</v>
      </c>
      <c r="U457" s="261" t="s">
        <v>264</v>
      </c>
      <c r="V457" s="249" t="s">
        <v>480</v>
      </c>
      <c r="W457" s="250" t="s">
        <v>213</v>
      </c>
      <c r="X457" s="251" t="s">
        <v>213</v>
      </c>
      <c r="Y457" s="251" t="s">
        <v>213</v>
      </c>
      <c r="Z457" s="251" t="s">
        <v>213</v>
      </c>
      <c r="AA457" s="251" t="s">
        <v>213</v>
      </c>
      <c r="AB457" s="242" t="s">
        <v>282</v>
      </c>
      <c r="AC457" s="433" t="s">
        <v>194</v>
      </c>
      <c r="AD457" s="433" t="s">
        <v>229</v>
      </c>
      <c r="AE457" s="433" t="s">
        <v>221</v>
      </c>
      <c r="AF457" s="433" t="s">
        <v>197</v>
      </c>
      <c r="AG457" s="435" t="s">
        <v>2194</v>
      </c>
      <c r="AH457" s="271" t="s">
        <v>260</v>
      </c>
      <c r="AI457" s="294" t="s">
        <v>2195</v>
      </c>
      <c r="AJ457" s="271" t="s">
        <v>260</v>
      </c>
      <c r="AK457" s="294" t="s">
        <v>2185</v>
      </c>
      <c r="AL457" s="268" t="s">
        <v>257</v>
      </c>
      <c r="AM457" s="252" t="s">
        <v>480</v>
      </c>
      <c r="AN457" s="274" t="s">
        <v>421</v>
      </c>
      <c r="AO457" s="275" t="s">
        <v>421</v>
      </c>
      <c r="AP457" s="275" t="s">
        <v>417</v>
      </c>
      <c r="AQ457" s="276" t="s">
        <v>200</v>
      </c>
      <c r="AR457" s="265" t="s">
        <v>200</v>
      </c>
      <c r="AS457" s="253" t="s">
        <v>480</v>
      </c>
      <c r="AT457" s="266" t="s">
        <v>221</v>
      </c>
      <c r="AU457" s="266" t="s">
        <v>203</v>
      </c>
      <c r="AV457" s="242"/>
      <c r="AW457" s="281" t="s">
        <v>213</v>
      </c>
      <c r="AX457" s="282" t="s">
        <v>213</v>
      </c>
      <c r="AY457" s="283" t="s">
        <v>213</v>
      </c>
      <c r="AZ457" s="283" t="s">
        <v>213</v>
      </c>
      <c r="BA457" s="284" t="s">
        <v>213</v>
      </c>
    </row>
    <row r="458" spans="1:53" ht="93" customHeight="1" x14ac:dyDescent="0.3">
      <c r="A458" s="243">
        <v>452</v>
      </c>
      <c r="B458" s="246" t="s">
        <v>2180</v>
      </c>
      <c r="C458" s="244" t="s">
        <v>480</v>
      </c>
      <c r="D458" s="244" t="s">
        <v>2196</v>
      </c>
      <c r="E458" s="245" t="s">
        <v>2197</v>
      </c>
      <c r="F458" s="244" t="s">
        <v>480</v>
      </c>
      <c r="G458" s="244">
        <v>2023</v>
      </c>
      <c r="H458" s="244" t="s">
        <v>2198</v>
      </c>
      <c r="I458" s="244" t="s">
        <v>2198</v>
      </c>
      <c r="J458" s="244" t="s">
        <v>2198</v>
      </c>
      <c r="K458" s="247" t="s">
        <v>480</v>
      </c>
      <c r="L458" s="257" t="s">
        <v>480</v>
      </c>
      <c r="M458" s="292" t="s">
        <v>270</v>
      </c>
      <c r="N458" s="263" t="s">
        <v>277</v>
      </c>
      <c r="O458" s="262">
        <v>3</v>
      </c>
      <c r="P458" s="263" t="s">
        <v>264</v>
      </c>
      <c r="Q458" s="262">
        <v>3</v>
      </c>
      <c r="R458" s="263" t="s">
        <v>264</v>
      </c>
      <c r="S458" s="262">
        <v>3</v>
      </c>
      <c r="T458" s="264">
        <v>3</v>
      </c>
      <c r="U458" s="263" t="s">
        <v>264</v>
      </c>
      <c r="V458" s="249" t="s">
        <v>480</v>
      </c>
      <c r="W458" s="250" t="s">
        <v>200</v>
      </c>
      <c r="X458" s="251" t="s">
        <v>200</v>
      </c>
      <c r="Y458" s="251" t="s">
        <v>200</v>
      </c>
      <c r="Z458" s="251" t="s">
        <v>200</v>
      </c>
      <c r="AA458" s="251" t="s">
        <v>200</v>
      </c>
      <c r="AB458" s="242" t="s">
        <v>200</v>
      </c>
      <c r="AC458" s="433" t="s">
        <v>200</v>
      </c>
      <c r="AD458" s="433" t="s">
        <v>200</v>
      </c>
      <c r="AE458" s="433" t="s">
        <v>244</v>
      </c>
      <c r="AF458" s="433" t="s">
        <v>207</v>
      </c>
      <c r="AG458" s="433" t="s">
        <v>2199</v>
      </c>
      <c r="AH458" s="271" t="s">
        <v>355</v>
      </c>
      <c r="AI458" s="294" t="s">
        <v>480</v>
      </c>
      <c r="AJ458" s="271" t="s">
        <v>355</v>
      </c>
      <c r="AK458" s="294" t="s">
        <v>480</v>
      </c>
      <c r="AL458" s="268" t="s">
        <v>253</v>
      </c>
      <c r="AM458" s="252" t="s">
        <v>662</v>
      </c>
      <c r="AN458" s="274" t="s">
        <v>254</v>
      </c>
      <c r="AO458" s="275" t="s">
        <v>418</v>
      </c>
      <c r="AP458" s="275" t="s">
        <v>255</v>
      </c>
      <c r="AQ458" s="276" t="s">
        <v>256</v>
      </c>
      <c r="AR458" s="265" t="s">
        <v>210</v>
      </c>
      <c r="AS458" s="253" t="s">
        <v>2199</v>
      </c>
      <c r="AT458" s="266" t="s">
        <v>250</v>
      </c>
      <c r="AU458" s="266" t="s">
        <v>200</v>
      </c>
      <c r="AV458" s="429"/>
      <c r="AW458" s="281" t="s">
        <v>200</v>
      </c>
      <c r="AX458" s="282" t="s">
        <v>213</v>
      </c>
      <c r="AY458" s="283" t="s">
        <v>213</v>
      </c>
      <c r="AZ458" s="283" t="s">
        <v>213</v>
      </c>
      <c r="BA458" s="284" t="s">
        <v>213</v>
      </c>
    </row>
    <row r="459" spans="1:53" ht="93" customHeight="1" x14ac:dyDescent="0.3">
      <c r="A459" s="243">
        <v>453</v>
      </c>
      <c r="B459" s="246" t="s">
        <v>2180</v>
      </c>
      <c r="C459" s="244" t="s">
        <v>2200</v>
      </c>
      <c r="D459" s="244" t="s">
        <v>2201</v>
      </c>
      <c r="E459" s="245" t="s">
        <v>2202</v>
      </c>
      <c r="F459" s="244" t="s">
        <v>2203</v>
      </c>
      <c r="G459" s="244">
        <v>2023</v>
      </c>
      <c r="H459" s="244" t="s">
        <v>725</v>
      </c>
      <c r="I459" s="244" t="s">
        <v>2181</v>
      </c>
      <c r="J459" s="255" t="s">
        <v>2181</v>
      </c>
      <c r="K459" s="256" t="s">
        <v>2204</v>
      </c>
      <c r="L459" s="257" t="s">
        <v>2201</v>
      </c>
      <c r="M459" s="292" t="s">
        <v>169</v>
      </c>
      <c r="N459" s="263" t="s">
        <v>278</v>
      </c>
      <c r="O459" s="262">
        <v>1</v>
      </c>
      <c r="P459" s="263" t="s">
        <v>264</v>
      </c>
      <c r="Q459" s="262">
        <v>3</v>
      </c>
      <c r="R459" s="263" t="s">
        <v>264</v>
      </c>
      <c r="S459" s="262">
        <v>3</v>
      </c>
      <c r="T459" s="264">
        <v>3</v>
      </c>
      <c r="U459" s="263" t="s">
        <v>264</v>
      </c>
      <c r="V459" s="249" t="s">
        <v>480</v>
      </c>
      <c r="W459" s="250" t="s">
        <v>213</v>
      </c>
      <c r="X459" s="251" t="s">
        <v>213</v>
      </c>
      <c r="Y459" s="251" t="s">
        <v>213</v>
      </c>
      <c r="Z459" s="251" t="s">
        <v>213</v>
      </c>
      <c r="AA459" s="251" t="s">
        <v>213</v>
      </c>
      <c r="AB459" s="242" t="s">
        <v>282</v>
      </c>
      <c r="AC459" s="433" t="s">
        <v>194</v>
      </c>
      <c r="AD459" s="433" t="s">
        <v>214</v>
      </c>
      <c r="AE459" s="433" t="s">
        <v>221</v>
      </c>
      <c r="AF459" s="433" t="s">
        <v>207</v>
      </c>
      <c r="AG459" s="418">
        <v>40574</v>
      </c>
      <c r="AH459" s="271" t="s">
        <v>260</v>
      </c>
      <c r="AI459" s="294" t="s">
        <v>2195</v>
      </c>
      <c r="AJ459" s="271" t="s">
        <v>260</v>
      </c>
      <c r="AK459" s="294" t="s">
        <v>2205</v>
      </c>
      <c r="AL459" s="268" t="s">
        <v>257</v>
      </c>
      <c r="AM459" s="252" t="s">
        <v>480</v>
      </c>
      <c r="AN459" s="274" t="s">
        <v>421</v>
      </c>
      <c r="AO459" s="275" t="s">
        <v>421</v>
      </c>
      <c r="AP459" s="275" t="s">
        <v>417</v>
      </c>
      <c r="AQ459" s="276" t="s">
        <v>200</v>
      </c>
      <c r="AR459" s="265" t="s">
        <v>200</v>
      </c>
      <c r="AS459" s="251" t="s">
        <v>480</v>
      </c>
      <c r="AT459" s="266" t="s">
        <v>250</v>
      </c>
      <c r="AU459" s="266" t="s">
        <v>236</v>
      </c>
      <c r="AV459" s="242"/>
      <c r="AW459" s="281" t="s">
        <v>213</v>
      </c>
      <c r="AX459" s="282" t="s">
        <v>213</v>
      </c>
      <c r="AY459" s="283" t="s">
        <v>213</v>
      </c>
      <c r="AZ459" s="283" t="s">
        <v>213</v>
      </c>
      <c r="BA459" s="284" t="s">
        <v>213</v>
      </c>
    </row>
    <row r="460" spans="1:53" ht="93" customHeight="1" x14ac:dyDescent="0.3">
      <c r="A460" s="243">
        <v>454</v>
      </c>
      <c r="B460" s="246" t="s">
        <v>2206</v>
      </c>
      <c r="C460" s="246" t="s">
        <v>480</v>
      </c>
      <c r="D460" s="246" t="s">
        <v>2207</v>
      </c>
      <c r="E460" s="245" t="s">
        <v>2208</v>
      </c>
      <c r="F460" s="246" t="s">
        <v>480</v>
      </c>
      <c r="G460" s="244">
        <v>2022</v>
      </c>
      <c r="H460" s="246" t="s">
        <v>2209</v>
      </c>
      <c r="I460" s="255" t="s">
        <v>2210</v>
      </c>
      <c r="J460" s="255" t="s">
        <v>2210</v>
      </c>
      <c r="K460" s="247" t="s">
        <v>518</v>
      </c>
      <c r="L460" s="248" t="s">
        <v>2211</v>
      </c>
      <c r="M460" s="292" t="s">
        <v>169</v>
      </c>
      <c r="N460" s="261" t="s">
        <v>278</v>
      </c>
      <c r="O460" s="262">
        <f>IFERROR(VLOOKUP(N460,'[6]Listas Generales'!$B$25:$C$29,2,0),0)</f>
        <v>1</v>
      </c>
      <c r="P460" s="261" t="s">
        <v>264</v>
      </c>
      <c r="Q460" s="262">
        <f>IFERROR(VLOOKUP(P460,'[6]Listas Generales'!$B$32:$C$36,2,0),0)</f>
        <v>3</v>
      </c>
      <c r="R460" s="261" t="s">
        <v>264</v>
      </c>
      <c r="S460" s="262">
        <f>IFERROR(VLOOKUP(R460,'[6]Listas Generales'!$B$40:$C$44,2,0),0)</f>
        <v>3</v>
      </c>
      <c r="T460" s="262">
        <f>IF(OR(O460=0,Q460=0,S460=0),0,IF(AND(O460=1,Q460=1,S460=1),1,(IF(OR(AND(O460=5,Q460=5),AND(Q460=5,S460=5),AND(O460=5,S460=5),AND(O460=5,Q460=5,S460=5)),5,3))))</f>
        <v>3</v>
      </c>
      <c r="U460" s="261" t="str">
        <f>IFERROR(VLOOKUP(T460,'[6]Listas Generales'!$B$4:$C$7,2,0),"-")</f>
        <v>Medio</v>
      </c>
      <c r="V460" s="237" t="s">
        <v>480</v>
      </c>
      <c r="W460" s="250" t="s">
        <v>213</v>
      </c>
      <c r="X460" s="251" t="s">
        <v>213</v>
      </c>
      <c r="Y460" s="251" t="s">
        <v>213</v>
      </c>
      <c r="Z460" s="251" t="s">
        <v>213</v>
      </c>
      <c r="AA460" s="251" t="s">
        <v>213</v>
      </c>
      <c r="AB460" s="242" t="s">
        <v>282</v>
      </c>
      <c r="AC460" s="268" t="s">
        <v>194</v>
      </c>
      <c r="AD460" s="268" t="s">
        <v>222</v>
      </c>
      <c r="AE460" s="268" t="s">
        <v>215</v>
      </c>
      <c r="AF460" s="268" t="s">
        <v>207</v>
      </c>
      <c r="AG460" s="271">
        <v>43130</v>
      </c>
      <c r="AH460" s="271" t="s">
        <v>260</v>
      </c>
      <c r="AI460" s="318" t="s">
        <v>2210</v>
      </c>
      <c r="AJ460" s="271" t="s">
        <v>260</v>
      </c>
      <c r="AK460" s="268" t="s">
        <v>2210</v>
      </c>
      <c r="AL460" s="268" t="s">
        <v>257</v>
      </c>
      <c r="AM460" s="252" t="s">
        <v>480</v>
      </c>
      <c r="AN460" s="274" t="str">
        <f>IF(ISERROR(VLOOKUP(AL460,'[6]Listas Ley Transparencia'!$H$3:$M$17,2,0)),"",VLOOKUP(AL460,'[6]Listas Ley Transparencia'!$H$3:$M$17,2,0))</f>
        <v>Información pública y de conocimiento general</v>
      </c>
      <c r="AO460" s="275" t="str">
        <f>IF(ISERROR(VLOOKUP(AL460,'[6]Listas Ley Transparencia'!$H$3:$M$17,3,0)),"",VLOOKUP(AL460,'[6]Listas Ley Transparencia'!$H$3:$M$17,3,0))</f>
        <v>Información pública y de conocimiento general</v>
      </c>
      <c r="AP460" s="275" t="str">
        <f>IF(ISERROR(VLOOKUP(AL460,'[6]Listas Ley Transparencia'!$H$3:$M$17,4,0)),"",VLOOKUP(AL460,'[6]Listas Ley Transparencia'!$H$3:$M$17,4,0))</f>
        <v>Pública</v>
      </c>
      <c r="AQ460" s="276" t="str">
        <f>IF(ISERROR(VLOOKUP(AL460,'[6]Listas Ley Transparencia'!$H$3:$M$17,6,0)),"",VLOOKUP(AL460,'[6]Listas Ley Transparencia'!$H$3:$M$17,6,0))</f>
        <v>No Aplica</v>
      </c>
      <c r="AR460" s="265" t="s">
        <v>200</v>
      </c>
      <c r="AS460" s="253" t="s">
        <v>480</v>
      </c>
      <c r="AT460" s="266" t="s">
        <v>250</v>
      </c>
      <c r="AU460" s="266" t="s">
        <v>231</v>
      </c>
      <c r="AV460" s="251"/>
      <c r="AW460" s="281" t="s">
        <v>213</v>
      </c>
      <c r="AX460" s="282" t="s">
        <v>213</v>
      </c>
      <c r="AY460" s="283" t="s">
        <v>213</v>
      </c>
      <c r="AZ460" s="283" t="s">
        <v>213</v>
      </c>
      <c r="BA460" s="280" t="str">
        <f>IF(OR(AX460="Si",AY460="Si",AZ460="Si"),"Si","No")</f>
        <v>No</v>
      </c>
    </row>
    <row r="461" spans="1:53" ht="93" customHeight="1" x14ac:dyDescent="0.3">
      <c r="A461" s="243">
        <v>455</v>
      </c>
      <c r="B461" s="246" t="s">
        <v>2206</v>
      </c>
      <c r="C461" s="246" t="s">
        <v>2212</v>
      </c>
      <c r="D461" s="246" t="s">
        <v>2213</v>
      </c>
      <c r="E461" s="245" t="s">
        <v>2214</v>
      </c>
      <c r="F461" s="246" t="s">
        <v>2215</v>
      </c>
      <c r="G461" s="244">
        <v>2022</v>
      </c>
      <c r="H461" s="246" t="s">
        <v>725</v>
      </c>
      <c r="I461" s="255" t="s">
        <v>2210</v>
      </c>
      <c r="J461" s="255" t="s">
        <v>2210</v>
      </c>
      <c r="K461" s="247" t="s">
        <v>480</v>
      </c>
      <c r="L461" s="248" t="s">
        <v>480</v>
      </c>
      <c r="M461" s="292" t="s">
        <v>169</v>
      </c>
      <c r="N461" s="263" t="s">
        <v>278</v>
      </c>
      <c r="O461" s="262">
        <f>IFERROR(VLOOKUP(N461,'[6]Listas Generales'!$B$25:$C$29,2,0),0)</f>
        <v>1</v>
      </c>
      <c r="P461" s="263" t="s">
        <v>265</v>
      </c>
      <c r="Q461" s="262">
        <f>IFERROR(VLOOKUP(P461,'[6]Listas Generales'!$B$32:$C$36,2,0),0)</f>
        <v>1</v>
      </c>
      <c r="R461" s="263" t="s">
        <v>265</v>
      </c>
      <c r="S461" s="262">
        <f>IFERROR(VLOOKUP(R461,'[6]Listas Generales'!$B$40:$C$44,2,0),0)</f>
        <v>1</v>
      </c>
      <c r="T461" s="264">
        <f t="shared" ref="T461:T468" si="12">IF(OR(O461=0,Q461=0,S461=0),0,IF(AND(O461=1,Q461=1,S461=1),1,(IF(OR(AND(O461=5,Q461=5),AND(Q461=5,S461=5),AND(O461=5,S461=5),AND(O461=5,Q461=5,S461=5)),5,3))))</f>
        <v>1</v>
      </c>
      <c r="U461" s="261" t="str">
        <f>IFERROR(VLOOKUP(T461,'[6]Listas Generales'!$B$4:$C$7,2,0),"-")</f>
        <v>Bajo</v>
      </c>
      <c r="V461" s="249" t="s">
        <v>480</v>
      </c>
      <c r="W461" s="250" t="s">
        <v>213</v>
      </c>
      <c r="X461" s="251" t="s">
        <v>213</v>
      </c>
      <c r="Y461" s="251" t="s">
        <v>213</v>
      </c>
      <c r="Z461" s="251" t="s">
        <v>213</v>
      </c>
      <c r="AA461" s="251" t="s">
        <v>213</v>
      </c>
      <c r="AB461" s="242" t="s">
        <v>282</v>
      </c>
      <c r="AC461" s="268" t="s">
        <v>194</v>
      </c>
      <c r="AD461" s="268" t="s">
        <v>222</v>
      </c>
      <c r="AE461" s="268" t="s">
        <v>434</v>
      </c>
      <c r="AF461" s="268" t="s">
        <v>197</v>
      </c>
      <c r="AG461" s="271">
        <v>44226</v>
      </c>
      <c r="AH461" s="271" t="s">
        <v>260</v>
      </c>
      <c r="AI461" s="318" t="s">
        <v>2216</v>
      </c>
      <c r="AJ461" s="271" t="s">
        <v>260</v>
      </c>
      <c r="AK461" s="268" t="s">
        <v>2210</v>
      </c>
      <c r="AL461" s="268" t="s">
        <v>257</v>
      </c>
      <c r="AM461" s="252" t="s">
        <v>480</v>
      </c>
      <c r="AN461" s="274" t="str">
        <f>IF(ISERROR(VLOOKUP(AL461,'[6]Listas Ley Transparencia'!$H$3:$M$17,2,0)),"",VLOOKUP(AL461,'[6]Listas Ley Transparencia'!$H$3:$M$17,2,0))</f>
        <v>Información pública y de conocimiento general</v>
      </c>
      <c r="AO461" s="275" t="str">
        <f>IF(ISERROR(VLOOKUP(AL461,'[6]Listas Ley Transparencia'!$H$3:$M$17,3,0)),"",VLOOKUP(AL461,'[6]Listas Ley Transparencia'!$H$3:$M$17,3,0))</f>
        <v>Información pública y de conocimiento general</v>
      </c>
      <c r="AP461" s="275" t="str">
        <f>IF(ISERROR(VLOOKUP(AL461,'[6]Listas Ley Transparencia'!$H$3:$M$17,4,0)),"",VLOOKUP(AL461,'[6]Listas Ley Transparencia'!$H$3:$M$17,4,0))</f>
        <v>Pública</v>
      </c>
      <c r="AQ461" s="276" t="str">
        <f>IF(ISERROR(VLOOKUP(AL461,'[6]Listas Ley Transparencia'!$H$3:$M$17,6,0)),"",VLOOKUP(AL461,'[6]Listas Ley Transparencia'!$H$3:$M$17,6,0))</f>
        <v>No Aplica</v>
      </c>
      <c r="AR461" s="265" t="s">
        <v>200</v>
      </c>
      <c r="AS461" s="253" t="s">
        <v>480</v>
      </c>
      <c r="AT461" s="266" t="s">
        <v>250</v>
      </c>
      <c r="AU461" s="266" t="s">
        <v>220</v>
      </c>
      <c r="AV461" s="251"/>
      <c r="AW461" s="281" t="s">
        <v>213</v>
      </c>
      <c r="AX461" s="282" t="s">
        <v>213</v>
      </c>
      <c r="AY461" s="283" t="s">
        <v>213</v>
      </c>
      <c r="AZ461" s="283" t="s">
        <v>213</v>
      </c>
      <c r="BA461" s="284" t="str">
        <f t="shared" ref="BA461:BA468" si="13">IF(OR(AX461="Si",AY461="Si",AZ461="Si"),"Si","No")</f>
        <v>No</v>
      </c>
    </row>
    <row r="462" spans="1:53" ht="93" customHeight="1" x14ac:dyDescent="0.3">
      <c r="A462" s="243">
        <v>456</v>
      </c>
      <c r="B462" s="246" t="s">
        <v>2206</v>
      </c>
      <c r="C462" s="246" t="s">
        <v>1601</v>
      </c>
      <c r="D462" s="246" t="s">
        <v>2217</v>
      </c>
      <c r="E462" s="254" t="s">
        <v>2218</v>
      </c>
      <c r="F462" s="244" t="s">
        <v>1604</v>
      </c>
      <c r="G462" s="244">
        <v>2022</v>
      </c>
      <c r="H462" s="246" t="s">
        <v>725</v>
      </c>
      <c r="I462" s="246" t="s">
        <v>2210</v>
      </c>
      <c r="J462" s="255" t="s">
        <v>2210</v>
      </c>
      <c r="K462" s="247" t="s">
        <v>2204</v>
      </c>
      <c r="L462" s="248" t="s">
        <v>2217</v>
      </c>
      <c r="M462" s="292" t="s">
        <v>169</v>
      </c>
      <c r="N462" s="263" t="s">
        <v>278</v>
      </c>
      <c r="O462" s="262">
        <f>IFERROR(VLOOKUP(N462,'[6]Listas Generales'!$B$25:$C$29,2,0),0)</f>
        <v>1</v>
      </c>
      <c r="P462" s="263" t="s">
        <v>264</v>
      </c>
      <c r="Q462" s="262">
        <f>IFERROR(VLOOKUP(P462,'[6]Listas Generales'!$B$32:$C$36,2,0),0)</f>
        <v>3</v>
      </c>
      <c r="R462" s="263" t="s">
        <v>264</v>
      </c>
      <c r="S462" s="262">
        <f>IFERROR(VLOOKUP(R462,'[6]Listas Generales'!$B$40:$C$44,2,0),0)</f>
        <v>3</v>
      </c>
      <c r="T462" s="264">
        <f t="shared" si="12"/>
        <v>3</v>
      </c>
      <c r="U462" s="261" t="str">
        <f>IFERROR(VLOOKUP(T462,'[6]Listas Generales'!$B$4:$C$7,2,0),"-")</f>
        <v>Medio</v>
      </c>
      <c r="V462" s="249" t="s">
        <v>480</v>
      </c>
      <c r="W462" s="250" t="s">
        <v>213</v>
      </c>
      <c r="X462" s="251" t="s">
        <v>213</v>
      </c>
      <c r="Y462" s="251" t="s">
        <v>213</v>
      </c>
      <c r="Z462" s="251" t="s">
        <v>213</v>
      </c>
      <c r="AA462" s="251" t="s">
        <v>213</v>
      </c>
      <c r="AB462" s="242" t="s">
        <v>282</v>
      </c>
      <c r="AC462" s="268" t="s">
        <v>194</v>
      </c>
      <c r="AD462" s="268" t="s">
        <v>214</v>
      </c>
      <c r="AE462" s="268" t="s">
        <v>221</v>
      </c>
      <c r="AF462" s="268" t="s">
        <v>197</v>
      </c>
      <c r="AG462" s="271">
        <v>42736</v>
      </c>
      <c r="AH462" s="271" t="s">
        <v>260</v>
      </c>
      <c r="AI462" s="318" t="s">
        <v>2219</v>
      </c>
      <c r="AJ462" s="271" t="s">
        <v>260</v>
      </c>
      <c r="AK462" s="331" t="s">
        <v>2210</v>
      </c>
      <c r="AL462" s="268" t="s">
        <v>257</v>
      </c>
      <c r="AM462" s="252" t="s">
        <v>480</v>
      </c>
      <c r="AN462" s="274" t="str">
        <f>IF(ISERROR(VLOOKUP(AL462,'[6]Listas Ley Transparencia'!$H$3:$M$17,2,0)),"",VLOOKUP(AL462,'[6]Listas Ley Transparencia'!$H$3:$M$17,2,0))</f>
        <v>Información pública y de conocimiento general</v>
      </c>
      <c r="AO462" s="275" t="str">
        <f>IF(ISERROR(VLOOKUP(AL462,'[6]Listas Ley Transparencia'!$H$3:$M$17,3,0)),"",VLOOKUP(AL462,'[6]Listas Ley Transparencia'!$H$3:$M$17,3,0))</f>
        <v>Información pública y de conocimiento general</v>
      </c>
      <c r="AP462" s="275" t="str">
        <f>IF(ISERROR(VLOOKUP(AL462,'[6]Listas Ley Transparencia'!$H$3:$M$17,4,0)),"",VLOOKUP(AL462,'[6]Listas Ley Transparencia'!$H$3:$M$17,4,0))</f>
        <v>Pública</v>
      </c>
      <c r="AQ462" s="276" t="str">
        <f>IF(ISERROR(VLOOKUP(AL462,'[6]Listas Ley Transparencia'!$H$3:$M$17,6,0)),"",VLOOKUP(AL462,'[6]Listas Ley Transparencia'!$H$3:$M$17,6,0))</f>
        <v>No Aplica</v>
      </c>
      <c r="AR462" s="265" t="s">
        <v>200</v>
      </c>
      <c r="AS462" s="253" t="s">
        <v>480</v>
      </c>
      <c r="AT462" s="266" t="s">
        <v>250</v>
      </c>
      <c r="AU462" s="266" t="s">
        <v>236</v>
      </c>
      <c r="AV462" s="251"/>
      <c r="AW462" s="281" t="s">
        <v>213</v>
      </c>
      <c r="AX462" s="282" t="s">
        <v>213</v>
      </c>
      <c r="AY462" s="283" t="s">
        <v>213</v>
      </c>
      <c r="AZ462" s="283" t="s">
        <v>213</v>
      </c>
      <c r="BA462" s="284" t="str">
        <f t="shared" si="13"/>
        <v>No</v>
      </c>
    </row>
    <row r="463" spans="1:53" ht="93" customHeight="1" x14ac:dyDescent="0.3">
      <c r="A463" s="243">
        <v>457</v>
      </c>
      <c r="B463" s="246" t="s">
        <v>2206</v>
      </c>
      <c r="C463" s="246" t="s">
        <v>2220</v>
      </c>
      <c r="D463" s="246" t="s">
        <v>2221</v>
      </c>
      <c r="E463" s="245" t="s">
        <v>2222</v>
      </c>
      <c r="F463" s="246" t="s">
        <v>2223</v>
      </c>
      <c r="G463" s="246">
        <v>2022</v>
      </c>
      <c r="H463" s="246" t="s">
        <v>725</v>
      </c>
      <c r="I463" s="246" t="s">
        <v>2210</v>
      </c>
      <c r="J463" s="255" t="s">
        <v>2210</v>
      </c>
      <c r="K463" s="247" t="s">
        <v>2204</v>
      </c>
      <c r="L463" s="248" t="s">
        <v>2221</v>
      </c>
      <c r="M463" s="292" t="s">
        <v>169</v>
      </c>
      <c r="N463" s="263" t="s">
        <v>278</v>
      </c>
      <c r="O463" s="262">
        <f>IFERROR(VLOOKUP(N463,'[6]Listas Generales'!$B$25:$C$29,2,0),0)</f>
        <v>1</v>
      </c>
      <c r="P463" s="263" t="s">
        <v>264</v>
      </c>
      <c r="Q463" s="262">
        <f>IFERROR(VLOOKUP(P463,'[6]Listas Generales'!$B$32:$C$36,2,0),0)</f>
        <v>3</v>
      </c>
      <c r="R463" s="263" t="s">
        <v>264</v>
      </c>
      <c r="S463" s="262">
        <f>IFERROR(VLOOKUP(R463,'[6]Listas Generales'!$B$40:$C$44,2,0),0)</f>
        <v>3</v>
      </c>
      <c r="T463" s="264">
        <f t="shared" si="12"/>
        <v>3</v>
      </c>
      <c r="U463" s="261" t="str">
        <f>IFERROR(VLOOKUP(T463,'[6]Listas Generales'!$B$4:$C$7,2,0),"-")</f>
        <v>Medio</v>
      </c>
      <c r="V463" s="249" t="s">
        <v>480</v>
      </c>
      <c r="W463" s="250" t="s">
        <v>213</v>
      </c>
      <c r="X463" s="251" t="s">
        <v>213</v>
      </c>
      <c r="Y463" s="251" t="s">
        <v>213</v>
      </c>
      <c r="Z463" s="251" t="s">
        <v>213</v>
      </c>
      <c r="AA463" s="251" t="s">
        <v>213</v>
      </c>
      <c r="AB463" s="242" t="s">
        <v>282</v>
      </c>
      <c r="AC463" s="268" t="s">
        <v>194</v>
      </c>
      <c r="AD463" s="268" t="s">
        <v>214</v>
      </c>
      <c r="AE463" s="268" t="s">
        <v>221</v>
      </c>
      <c r="AF463" s="268" t="s">
        <v>197</v>
      </c>
      <c r="AG463" s="271">
        <v>42765</v>
      </c>
      <c r="AH463" s="271" t="s">
        <v>260</v>
      </c>
      <c r="AI463" s="318" t="s">
        <v>2219</v>
      </c>
      <c r="AJ463" s="271" t="s">
        <v>260</v>
      </c>
      <c r="AK463" s="331" t="s">
        <v>2210</v>
      </c>
      <c r="AL463" s="268" t="s">
        <v>257</v>
      </c>
      <c r="AM463" s="252" t="s">
        <v>480</v>
      </c>
      <c r="AN463" s="274" t="str">
        <f>IF(ISERROR(VLOOKUP(AL463,'[6]Listas Ley Transparencia'!$H$3:$M$17,2,0)),"",VLOOKUP(AL463,'[6]Listas Ley Transparencia'!$H$3:$M$17,2,0))</f>
        <v>Información pública y de conocimiento general</v>
      </c>
      <c r="AO463" s="275" t="str">
        <f>IF(ISERROR(VLOOKUP(AL463,'[6]Listas Ley Transparencia'!$H$3:$M$17,3,0)),"",VLOOKUP(AL463,'[6]Listas Ley Transparencia'!$H$3:$M$17,3,0))</f>
        <v>Información pública y de conocimiento general</v>
      </c>
      <c r="AP463" s="275" t="str">
        <f>IF(ISERROR(VLOOKUP(AL463,'[6]Listas Ley Transparencia'!$H$3:$M$17,4,0)),"",VLOOKUP(AL463,'[6]Listas Ley Transparencia'!$H$3:$M$17,4,0))</f>
        <v>Pública</v>
      </c>
      <c r="AQ463" s="276" t="str">
        <f>IF(ISERROR(VLOOKUP(AL463,'[6]Listas Ley Transparencia'!$H$3:$M$17,6,0)),"",VLOOKUP(AL463,'[6]Listas Ley Transparencia'!$H$3:$M$17,6,0))</f>
        <v>No Aplica</v>
      </c>
      <c r="AR463" s="265" t="s">
        <v>200</v>
      </c>
      <c r="AS463" s="253" t="s">
        <v>480</v>
      </c>
      <c r="AT463" s="266" t="s">
        <v>250</v>
      </c>
      <c r="AU463" s="266" t="s">
        <v>236</v>
      </c>
      <c r="AV463" s="251"/>
      <c r="AW463" s="281" t="s">
        <v>213</v>
      </c>
      <c r="AX463" s="282" t="s">
        <v>213</v>
      </c>
      <c r="AY463" s="283" t="s">
        <v>213</v>
      </c>
      <c r="AZ463" s="283" t="s">
        <v>213</v>
      </c>
      <c r="BA463" s="284" t="str">
        <f t="shared" si="13"/>
        <v>No</v>
      </c>
    </row>
    <row r="464" spans="1:53" ht="93" customHeight="1" x14ac:dyDescent="0.3">
      <c r="A464" s="243">
        <v>458</v>
      </c>
      <c r="B464" s="244" t="s">
        <v>2206</v>
      </c>
      <c r="C464" s="246" t="s">
        <v>2212</v>
      </c>
      <c r="D464" s="246" t="s">
        <v>2224</v>
      </c>
      <c r="E464" s="254" t="s">
        <v>2225</v>
      </c>
      <c r="F464" s="246" t="s">
        <v>2215</v>
      </c>
      <c r="G464" s="246">
        <v>2022</v>
      </c>
      <c r="H464" s="246" t="s">
        <v>725</v>
      </c>
      <c r="I464" s="244" t="s">
        <v>2226</v>
      </c>
      <c r="J464" s="258" t="s">
        <v>2205</v>
      </c>
      <c r="K464" s="256" t="s">
        <v>2227</v>
      </c>
      <c r="L464" s="248" t="s">
        <v>2224</v>
      </c>
      <c r="M464" s="292" t="s">
        <v>169</v>
      </c>
      <c r="N464" s="263" t="s">
        <v>278</v>
      </c>
      <c r="O464" s="262">
        <f>IFERROR(VLOOKUP(N464,'[6]Listas Generales'!$B$25:$C$29,2,0),0)</f>
        <v>1</v>
      </c>
      <c r="P464" s="263" t="s">
        <v>265</v>
      </c>
      <c r="Q464" s="262">
        <f>IFERROR(VLOOKUP(P464,'[6]Listas Generales'!$B$32:$C$36,2,0),0)</f>
        <v>1</v>
      </c>
      <c r="R464" s="263" t="s">
        <v>265</v>
      </c>
      <c r="S464" s="262">
        <f>IFERROR(VLOOKUP(R464,'[6]Listas Generales'!$B$40:$C$44,2,0),0)</f>
        <v>1</v>
      </c>
      <c r="T464" s="264">
        <f t="shared" si="12"/>
        <v>1</v>
      </c>
      <c r="U464" s="263" t="str">
        <f>IFERROR(VLOOKUP(T464,'[6]Listas Generales'!$B$4:$C$7,2,0),"-")</f>
        <v>Bajo</v>
      </c>
      <c r="V464" s="249" t="s">
        <v>480</v>
      </c>
      <c r="W464" s="250" t="s">
        <v>213</v>
      </c>
      <c r="X464" s="251" t="s">
        <v>213</v>
      </c>
      <c r="Y464" s="251" t="s">
        <v>213</v>
      </c>
      <c r="Z464" s="251" t="s">
        <v>213</v>
      </c>
      <c r="AA464" s="251" t="s">
        <v>213</v>
      </c>
      <c r="AB464" s="242" t="s">
        <v>282</v>
      </c>
      <c r="AC464" s="268" t="s">
        <v>194</v>
      </c>
      <c r="AD464" s="268" t="s">
        <v>214</v>
      </c>
      <c r="AE464" s="268" t="s">
        <v>215</v>
      </c>
      <c r="AF464" s="268" t="s">
        <v>197</v>
      </c>
      <c r="AG464" s="271">
        <v>42765</v>
      </c>
      <c r="AH464" s="271" t="s">
        <v>260</v>
      </c>
      <c r="AI464" s="294" t="s">
        <v>2228</v>
      </c>
      <c r="AJ464" s="271" t="s">
        <v>260</v>
      </c>
      <c r="AK464" s="294" t="s">
        <v>2205</v>
      </c>
      <c r="AL464" s="268" t="s">
        <v>257</v>
      </c>
      <c r="AM464" s="252" t="s">
        <v>480</v>
      </c>
      <c r="AN464" s="274" t="str">
        <f>IF(ISERROR(VLOOKUP(AL464,'[6]Listas Ley Transparencia'!$H$3:$M$17,2,0)),"",VLOOKUP(AL464,'[6]Listas Ley Transparencia'!$H$3:$M$17,2,0))</f>
        <v>Información pública y de conocimiento general</v>
      </c>
      <c r="AO464" s="275" t="str">
        <f>IF(ISERROR(VLOOKUP(AL464,'[6]Listas Ley Transparencia'!$H$3:$M$17,3,0)),"",VLOOKUP(AL464,'[6]Listas Ley Transparencia'!$H$3:$M$17,3,0))</f>
        <v>Información pública y de conocimiento general</v>
      </c>
      <c r="AP464" s="275" t="str">
        <f>IF(ISERROR(VLOOKUP(AL464,'[6]Listas Ley Transparencia'!$H$3:$M$17,4,0)),"",VLOOKUP(AL464,'[6]Listas Ley Transparencia'!$H$3:$M$17,4,0))</f>
        <v>Pública</v>
      </c>
      <c r="AQ464" s="276" t="str">
        <f>IF(ISERROR(VLOOKUP(AL464,'[6]Listas Ley Transparencia'!$H$3:$M$17,6,0)),"",VLOOKUP(AL464,'[6]Listas Ley Transparencia'!$H$3:$M$17,6,0))</f>
        <v>No Aplica</v>
      </c>
      <c r="AR464" s="265" t="s">
        <v>200</v>
      </c>
      <c r="AS464" s="253" t="s">
        <v>480</v>
      </c>
      <c r="AT464" s="266" t="s">
        <v>250</v>
      </c>
      <c r="AU464" s="266" t="s">
        <v>236</v>
      </c>
      <c r="AV464" s="251"/>
      <c r="AW464" s="281" t="s">
        <v>213</v>
      </c>
      <c r="AX464" s="282" t="s">
        <v>213</v>
      </c>
      <c r="AY464" s="283" t="s">
        <v>213</v>
      </c>
      <c r="AZ464" s="283" t="s">
        <v>213</v>
      </c>
      <c r="BA464" s="284" t="str">
        <f t="shared" si="13"/>
        <v>No</v>
      </c>
    </row>
    <row r="465" spans="1:53" ht="93" customHeight="1" x14ac:dyDescent="0.3">
      <c r="A465" s="243">
        <v>459</v>
      </c>
      <c r="B465" s="244" t="s">
        <v>2206</v>
      </c>
      <c r="C465" s="246" t="s">
        <v>2212</v>
      </c>
      <c r="D465" s="246" t="s">
        <v>2229</v>
      </c>
      <c r="E465" s="245" t="s">
        <v>2230</v>
      </c>
      <c r="F465" s="246" t="s">
        <v>2215</v>
      </c>
      <c r="G465" s="246">
        <v>2022</v>
      </c>
      <c r="H465" s="246" t="s">
        <v>725</v>
      </c>
      <c r="I465" s="255" t="s">
        <v>2205</v>
      </c>
      <c r="J465" s="258" t="s">
        <v>2205</v>
      </c>
      <c r="K465" s="256" t="s">
        <v>535</v>
      </c>
      <c r="L465" s="257" t="s">
        <v>2231</v>
      </c>
      <c r="M465" s="292" t="s">
        <v>169</v>
      </c>
      <c r="N465" s="263" t="s">
        <v>278</v>
      </c>
      <c r="O465" s="262">
        <f>IFERROR(VLOOKUP(N465,'[6]Listas Generales'!$B$25:$C$29,2,0),0)</f>
        <v>1</v>
      </c>
      <c r="P465" s="263" t="s">
        <v>264</v>
      </c>
      <c r="Q465" s="262">
        <f>IFERROR(VLOOKUP(P465,'[6]Listas Generales'!$B$32:$C$36,2,0),0)</f>
        <v>3</v>
      </c>
      <c r="R465" s="263" t="s">
        <v>264</v>
      </c>
      <c r="S465" s="262">
        <f>IFERROR(VLOOKUP(R465,'[6]Listas Generales'!$B$40:$C$44,2,0),0)</f>
        <v>3</v>
      </c>
      <c r="T465" s="264">
        <f t="shared" si="12"/>
        <v>3</v>
      </c>
      <c r="U465" s="263" t="str">
        <f>IFERROR(VLOOKUP(T465,'[6]Listas Generales'!$B$4:$C$7,2,0),"-")</f>
        <v>Medio</v>
      </c>
      <c r="V465" s="249" t="s">
        <v>480</v>
      </c>
      <c r="W465" s="250" t="s">
        <v>213</v>
      </c>
      <c r="X465" s="251" t="s">
        <v>213</v>
      </c>
      <c r="Y465" s="251" t="s">
        <v>213</v>
      </c>
      <c r="Z465" s="251" t="s">
        <v>213</v>
      </c>
      <c r="AA465" s="251" t="s">
        <v>213</v>
      </c>
      <c r="AB465" s="242" t="s">
        <v>282</v>
      </c>
      <c r="AC465" s="268" t="s">
        <v>194</v>
      </c>
      <c r="AD465" s="268" t="s">
        <v>214</v>
      </c>
      <c r="AE465" s="268" t="s">
        <v>434</v>
      </c>
      <c r="AF465" s="268" t="s">
        <v>197</v>
      </c>
      <c r="AG465" s="271">
        <v>42765</v>
      </c>
      <c r="AH465" s="271" t="s">
        <v>260</v>
      </c>
      <c r="AI465" s="294" t="s">
        <v>2232</v>
      </c>
      <c r="AJ465" s="271" t="s">
        <v>260</v>
      </c>
      <c r="AK465" s="294" t="s">
        <v>2210</v>
      </c>
      <c r="AL465" s="268" t="s">
        <v>257</v>
      </c>
      <c r="AM465" s="252" t="s">
        <v>480</v>
      </c>
      <c r="AN465" s="274" t="str">
        <f>IF(ISERROR(VLOOKUP(AL465,'[6]Listas Ley Transparencia'!$H$3:$M$17,2,0)),"",VLOOKUP(AL465,'[6]Listas Ley Transparencia'!$H$3:$M$17,2,0))</f>
        <v>Información pública y de conocimiento general</v>
      </c>
      <c r="AO465" s="275" t="str">
        <f>IF(ISERROR(VLOOKUP(AL465,'[6]Listas Ley Transparencia'!$H$3:$M$17,3,0)),"",VLOOKUP(AL465,'[6]Listas Ley Transparencia'!$H$3:$M$17,3,0))</f>
        <v>Información pública y de conocimiento general</v>
      </c>
      <c r="AP465" s="275" t="str">
        <f>IF(ISERROR(VLOOKUP(AL465,'[6]Listas Ley Transparencia'!$H$3:$M$17,4,0)),"",VLOOKUP(AL465,'[6]Listas Ley Transparencia'!$H$3:$M$17,4,0))</f>
        <v>Pública</v>
      </c>
      <c r="AQ465" s="276" t="str">
        <f>IF(ISERROR(VLOOKUP(AL465,'[6]Listas Ley Transparencia'!$H$3:$M$17,6,0)),"",VLOOKUP(AL465,'[6]Listas Ley Transparencia'!$H$3:$M$17,6,0))</f>
        <v>No Aplica</v>
      </c>
      <c r="AR465" s="265" t="s">
        <v>200</v>
      </c>
      <c r="AS465" s="253" t="s">
        <v>480</v>
      </c>
      <c r="AT465" s="266" t="s">
        <v>250</v>
      </c>
      <c r="AU465" s="266" t="s">
        <v>203</v>
      </c>
      <c r="AV465" s="242"/>
      <c r="AW465" s="281" t="s">
        <v>213</v>
      </c>
      <c r="AX465" s="282" t="s">
        <v>213</v>
      </c>
      <c r="AY465" s="283" t="s">
        <v>213</v>
      </c>
      <c r="AZ465" s="283" t="s">
        <v>213</v>
      </c>
      <c r="BA465" s="284" t="str">
        <f t="shared" si="13"/>
        <v>No</v>
      </c>
    </row>
    <row r="466" spans="1:53" ht="93" customHeight="1" x14ac:dyDescent="0.3">
      <c r="A466" s="243">
        <v>460</v>
      </c>
      <c r="B466" s="244" t="s">
        <v>2206</v>
      </c>
      <c r="C466" s="246" t="s">
        <v>2212</v>
      </c>
      <c r="D466" s="246" t="s">
        <v>2233</v>
      </c>
      <c r="E466" s="245" t="s">
        <v>2234</v>
      </c>
      <c r="F466" s="246" t="s">
        <v>2215</v>
      </c>
      <c r="G466" s="246">
        <v>2022</v>
      </c>
      <c r="H466" s="246" t="s">
        <v>725</v>
      </c>
      <c r="I466" s="255" t="s">
        <v>2205</v>
      </c>
      <c r="J466" s="258" t="s">
        <v>2205</v>
      </c>
      <c r="K466" s="256" t="s">
        <v>2235</v>
      </c>
      <c r="L466" s="257" t="s">
        <v>480</v>
      </c>
      <c r="M466" s="292" t="s">
        <v>169</v>
      </c>
      <c r="N466" s="263" t="s">
        <v>278</v>
      </c>
      <c r="O466" s="262">
        <f>IFERROR(VLOOKUP(N466,'[6]Listas Generales'!$B$25:$C$29,2,0),0)</f>
        <v>1</v>
      </c>
      <c r="P466" s="263" t="s">
        <v>264</v>
      </c>
      <c r="Q466" s="262">
        <f>IFERROR(VLOOKUP(P466,'[6]Listas Generales'!$B$32:$C$36,2,0),0)</f>
        <v>3</v>
      </c>
      <c r="R466" s="263" t="s">
        <v>264</v>
      </c>
      <c r="S466" s="262">
        <f>IFERROR(VLOOKUP(R466,'[6]Listas Generales'!$B$40:$C$44,2,0),0)</f>
        <v>3</v>
      </c>
      <c r="T466" s="264">
        <f t="shared" si="12"/>
        <v>3</v>
      </c>
      <c r="U466" s="263" t="str">
        <f>IFERROR(VLOOKUP(T466,'[6]Listas Generales'!$B$4:$C$7,2,0),"-")</f>
        <v>Medio</v>
      </c>
      <c r="V466" s="249" t="s">
        <v>480</v>
      </c>
      <c r="W466" s="250" t="s">
        <v>213</v>
      </c>
      <c r="X466" s="251" t="s">
        <v>213</v>
      </c>
      <c r="Y466" s="251" t="s">
        <v>213</v>
      </c>
      <c r="Z466" s="251" t="s">
        <v>213</v>
      </c>
      <c r="AA466" s="251" t="s">
        <v>213</v>
      </c>
      <c r="AB466" s="242" t="s">
        <v>282</v>
      </c>
      <c r="AC466" s="268" t="s">
        <v>194</v>
      </c>
      <c r="AD466" s="268" t="s">
        <v>214</v>
      </c>
      <c r="AE466" s="268" t="s">
        <v>215</v>
      </c>
      <c r="AF466" s="268" t="s">
        <v>197</v>
      </c>
      <c r="AG466" s="271">
        <v>42765</v>
      </c>
      <c r="AH466" s="271" t="s">
        <v>260</v>
      </c>
      <c r="AI466" s="294" t="s">
        <v>2232</v>
      </c>
      <c r="AJ466" s="271" t="s">
        <v>260</v>
      </c>
      <c r="AK466" s="294" t="s">
        <v>2210</v>
      </c>
      <c r="AL466" s="268" t="s">
        <v>257</v>
      </c>
      <c r="AM466" s="252" t="s">
        <v>480</v>
      </c>
      <c r="AN466" s="274" t="str">
        <f>IF(ISERROR(VLOOKUP(AL466,'[6]Listas Ley Transparencia'!$H$3:$M$17,2,0)),"",VLOOKUP(AL466,'[6]Listas Ley Transparencia'!$H$3:$M$17,2,0))</f>
        <v>Información pública y de conocimiento general</v>
      </c>
      <c r="AO466" s="275" t="str">
        <f>IF(ISERROR(VLOOKUP(AL466,'[6]Listas Ley Transparencia'!$H$3:$M$17,3,0)),"",VLOOKUP(AL466,'[6]Listas Ley Transparencia'!$H$3:$M$17,3,0))</f>
        <v>Información pública y de conocimiento general</v>
      </c>
      <c r="AP466" s="275" t="str">
        <f>IF(ISERROR(VLOOKUP(AL466,'[6]Listas Ley Transparencia'!$H$3:$M$17,4,0)),"",VLOOKUP(AL466,'[6]Listas Ley Transparencia'!$H$3:$M$17,4,0))</f>
        <v>Pública</v>
      </c>
      <c r="AQ466" s="276" t="str">
        <f>IF(ISERROR(VLOOKUP(AL466,'[6]Listas Ley Transparencia'!$H$3:$M$17,6,0)),"",VLOOKUP(AL466,'[6]Listas Ley Transparencia'!$H$3:$M$17,6,0))</f>
        <v>No Aplica</v>
      </c>
      <c r="AR466" s="265" t="s">
        <v>200</v>
      </c>
      <c r="AS466" s="253" t="s">
        <v>480</v>
      </c>
      <c r="AT466" s="266" t="s">
        <v>250</v>
      </c>
      <c r="AU466" s="266" t="s">
        <v>203</v>
      </c>
      <c r="AV466" s="242"/>
      <c r="AW466" s="281" t="s">
        <v>213</v>
      </c>
      <c r="AX466" s="282" t="s">
        <v>213</v>
      </c>
      <c r="AY466" s="283" t="s">
        <v>213</v>
      </c>
      <c r="AZ466" s="283" t="s">
        <v>213</v>
      </c>
      <c r="BA466" s="284" t="str">
        <f t="shared" si="13"/>
        <v>No</v>
      </c>
    </row>
    <row r="467" spans="1:53" ht="93" customHeight="1" x14ac:dyDescent="0.3">
      <c r="A467" s="243">
        <v>461</v>
      </c>
      <c r="B467" s="244" t="s">
        <v>2206</v>
      </c>
      <c r="C467" s="246" t="s">
        <v>547</v>
      </c>
      <c r="D467" s="246" t="s">
        <v>2236</v>
      </c>
      <c r="E467" s="254" t="s">
        <v>2237</v>
      </c>
      <c r="F467" s="246" t="s">
        <v>547</v>
      </c>
      <c r="G467" s="244">
        <v>2017</v>
      </c>
      <c r="H467" s="246" t="s">
        <v>725</v>
      </c>
      <c r="I467" s="255" t="s">
        <v>2205</v>
      </c>
      <c r="J467" s="258" t="s">
        <v>2238</v>
      </c>
      <c r="K467" s="256" t="s">
        <v>480</v>
      </c>
      <c r="L467" s="257" t="s">
        <v>480</v>
      </c>
      <c r="M467" s="292" t="s">
        <v>272</v>
      </c>
      <c r="N467" s="263" t="s">
        <v>278</v>
      </c>
      <c r="O467" s="262">
        <f>IFERROR(VLOOKUP(N467,'[6]Listas Generales'!$B$25:$C$29,2,0),0)</f>
        <v>1</v>
      </c>
      <c r="P467" s="263" t="s">
        <v>263</v>
      </c>
      <c r="Q467" s="262">
        <f>IFERROR(VLOOKUP(P467,'[6]Listas Generales'!$B$32:$C$36,2,0),0)</f>
        <v>5</v>
      </c>
      <c r="R467" s="263" t="s">
        <v>264</v>
      </c>
      <c r="S467" s="262">
        <f>IFERROR(VLOOKUP(R467,'[6]Listas Generales'!$B$40:$C$44,2,0),0)</f>
        <v>3</v>
      </c>
      <c r="T467" s="264">
        <f t="shared" si="12"/>
        <v>3</v>
      </c>
      <c r="U467" s="263" t="str">
        <f>IFERROR(VLOOKUP(T467,'[6]Listas Generales'!$B$4:$C$7,2,0),"-")</f>
        <v>Medio</v>
      </c>
      <c r="V467" s="249" t="s">
        <v>480</v>
      </c>
      <c r="W467" s="250" t="s">
        <v>204</v>
      </c>
      <c r="X467" s="251" t="s">
        <v>213</v>
      </c>
      <c r="Y467" s="251" t="s">
        <v>213</v>
      </c>
      <c r="Z467" s="251" t="s">
        <v>204</v>
      </c>
      <c r="AA467" s="251" t="s">
        <v>204</v>
      </c>
      <c r="AB467" s="242" t="s">
        <v>282</v>
      </c>
      <c r="AC467" s="268" t="s">
        <v>194</v>
      </c>
      <c r="AD467" s="268" t="s">
        <v>214</v>
      </c>
      <c r="AE467" s="268" t="s">
        <v>221</v>
      </c>
      <c r="AF467" s="268" t="s">
        <v>197</v>
      </c>
      <c r="AG467" s="271">
        <v>42765</v>
      </c>
      <c r="AH467" s="271" t="s">
        <v>260</v>
      </c>
      <c r="AI467" s="294" t="s">
        <v>2210</v>
      </c>
      <c r="AJ467" s="271" t="s">
        <v>260</v>
      </c>
      <c r="AK467" s="294" t="s">
        <v>2238</v>
      </c>
      <c r="AL467" s="268" t="s">
        <v>253</v>
      </c>
      <c r="AM467" s="252" t="s">
        <v>480</v>
      </c>
      <c r="AN467" s="274" t="str">
        <f>IF(ISERROR(VLOOKUP(AL467,'[6]Listas Ley Transparencia'!$H$3:$M$17,2,0)),"",VLOOKUP(AL467,'[6]Listas Ley Transparencia'!$H$3:$M$17,2,0))</f>
        <v>El contenido público puede ser conocido y se limitará el acceso a solicitud a contenido reservado o clasificado</v>
      </c>
      <c r="AO467" s="275" t="str">
        <f>IF(ISERROR(VLOOKUP(AL467,'[6]Listas Ley Transparencia'!$H$3:$M$17,3,0)),"",VLOOKUP(AL467,'[6]Listas Ley Transparencia'!$H$3:$M$17,3,0))</f>
        <v>Información pública con restricción de acceso a la totalidad del contenido</v>
      </c>
      <c r="AP467" s="275" t="str">
        <f>IF(ISERROR(VLOOKUP(AL467,'[6]Listas Ley Transparencia'!$H$3:$M$17,4,0)),"",VLOOKUP(AL467,'[6]Listas Ley Transparencia'!$H$3:$M$17,4,0))</f>
        <v>Pública Reservada / Clasificada</v>
      </c>
      <c r="AQ467" s="276" t="str">
        <f>IF(ISERROR(VLOOKUP(AL467,'[6]Listas Ley Transparencia'!$H$3:$M$17,6,0)),"",VLOOKUP(AL467,'[6]Listas Ley Transparencia'!$H$3:$M$17,6,0))</f>
        <v>No Mayor a 15 años (Reservada) / Ilimitada Clasificada</v>
      </c>
      <c r="AR467" s="265" t="s">
        <v>210</v>
      </c>
      <c r="AS467" s="253" t="s">
        <v>480</v>
      </c>
      <c r="AT467" s="266" t="s">
        <v>250</v>
      </c>
      <c r="AU467" s="266" t="s">
        <v>236</v>
      </c>
      <c r="AV467" s="242"/>
      <c r="AW467" s="281" t="s">
        <v>213</v>
      </c>
      <c r="AX467" s="282" t="s">
        <v>213</v>
      </c>
      <c r="AY467" s="283" t="s">
        <v>213</v>
      </c>
      <c r="AZ467" s="283" t="s">
        <v>213</v>
      </c>
      <c r="BA467" s="284" t="str">
        <f t="shared" si="13"/>
        <v>No</v>
      </c>
    </row>
    <row r="468" spans="1:53" ht="93" customHeight="1" x14ac:dyDescent="0.3">
      <c r="A468" s="243">
        <v>462</v>
      </c>
      <c r="B468" s="244" t="s">
        <v>2206</v>
      </c>
      <c r="C468" s="244" t="s">
        <v>480</v>
      </c>
      <c r="D468" s="244" t="s">
        <v>2239</v>
      </c>
      <c r="E468" s="245" t="s">
        <v>2240</v>
      </c>
      <c r="F468" s="244" t="s">
        <v>480</v>
      </c>
      <c r="G468" s="244">
        <v>2022</v>
      </c>
      <c r="H468" s="258" t="s">
        <v>2205</v>
      </c>
      <c r="I468" s="258" t="s">
        <v>2205</v>
      </c>
      <c r="J468" s="258" t="s">
        <v>2205</v>
      </c>
      <c r="K468" s="256" t="s">
        <v>480</v>
      </c>
      <c r="L468" s="257" t="s">
        <v>480</v>
      </c>
      <c r="M468" s="292" t="s">
        <v>270</v>
      </c>
      <c r="N468" s="263" t="s">
        <v>277</v>
      </c>
      <c r="O468" s="262">
        <f>IFERROR(VLOOKUP(N468,'[6]Listas Generales'!$B$25:$C$29,2,0),0)</f>
        <v>3</v>
      </c>
      <c r="P468" s="263" t="s">
        <v>264</v>
      </c>
      <c r="Q468" s="262">
        <f>IFERROR(VLOOKUP(P468,'[6]Listas Generales'!$B$32:$C$36,2,0),0)</f>
        <v>3</v>
      </c>
      <c r="R468" s="263" t="s">
        <v>264</v>
      </c>
      <c r="S468" s="262">
        <f>IFERROR(VLOOKUP(R468,'[6]Listas Generales'!$B$40:$C$44,2,0),0)</f>
        <v>3</v>
      </c>
      <c r="T468" s="264">
        <f t="shared" si="12"/>
        <v>3</v>
      </c>
      <c r="U468" s="263" t="str">
        <f>IFERROR(VLOOKUP(T468,'[6]Listas Generales'!$B$4:$C$7,2,0),"-")</f>
        <v>Medio</v>
      </c>
      <c r="V468" s="249" t="s">
        <v>480</v>
      </c>
      <c r="W468" s="250" t="s">
        <v>200</v>
      </c>
      <c r="X468" s="251" t="s">
        <v>200</v>
      </c>
      <c r="Y468" s="251" t="s">
        <v>200</v>
      </c>
      <c r="Z468" s="251" t="s">
        <v>200</v>
      </c>
      <c r="AA468" s="251" t="s">
        <v>200</v>
      </c>
      <c r="AB468" s="242" t="s">
        <v>200</v>
      </c>
      <c r="AC468" s="268" t="s">
        <v>200</v>
      </c>
      <c r="AD468" s="268" t="s">
        <v>200</v>
      </c>
      <c r="AE468" s="268" t="s">
        <v>244</v>
      </c>
      <c r="AF468" s="268" t="s">
        <v>207</v>
      </c>
      <c r="AG468" s="268" t="s">
        <v>2241</v>
      </c>
      <c r="AH468" s="271" t="s">
        <v>260</v>
      </c>
      <c r="AI468" s="294" t="s">
        <v>2205</v>
      </c>
      <c r="AJ468" s="271" t="s">
        <v>260</v>
      </c>
      <c r="AK468" s="294" t="s">
        <v>2205</v>
      </c>
      <c r="AL468" s="268" t="s">
        <v>253</v>
      </c>
      <c r="AM468" s="252" t="s">
        <v>662</v>
      </c>
      <c r="AN468" s="274" t="str">
        <f>IF(ISERROR(VLOOKUP(AL468,'[6]Listas Ley Transparencia'!$H$3:$M$17,2,0)),"",VLOOKUP(AL468,'[6]Listas Ley Transparencia'!$H$3:$M$17,2,0))</f>
        <v>El contenido público puede ser conocido y se limitará el acceso a solicitud a contenido reservado o clasificado</v>
      </c>
      <c r="AO468" s="275" t="str">
        <f>IF(ISERROR(VLOOKUP(AL468,'[6]Listas Ley Transparencia'!$H$3:$M$17,3,0)),"",VLOOKUP(AL468,'[6]Listas Ley Transparencia'!$H$3:$M$17,3,0))</f>
        <v>Información pública con restricción de acceso a la totalidad del contenido</v>
      </c>
      <c r="AP468" s="275" t="str">
        <f>IF(ISERROR(VLOOKUP(AL468,'[6]Listas Ley Transparencia'!$H$3:$M$17,4,0)),"",VLOOKUP(AL468,'[6]Listas Ley Transparencia'!$H$3:$M$17,4,0))</f>
        <v>Pública Reservada / Clasificada</v>
      </c>
      <c r="AQ468" s="276" t="str">
        <f>IF(ISERROR(VLOOKUP(AL468,'[6]Listas Ley Transparencia'!$H$3:$M$17,6,0)),"",VLOOKUP(AL468,'[6]Listas Ley Transparencia'!$H$3:$M$17,6,0))</f>
        <v>No Mayor a 15 años (Reservada) / Ilimitada Clasificada</v>
      </c>
      <c r="AR468" s="265" t="s">
        <v>210</v>
      </c>
      <c r="AS468" s="253" t="s">
        <v>2241</v>
      </c>
      <c r="AT468" s="266" t="s">
        <v>250</v>
      </c>
      <c r="AU468" s="266" t="s">
        <v>200</v>
      </c>
      <c r="AV468" s="242"/>
      <c r="AW468" s="281" t="s">
        <v>200</v>
      </c>
      <c r="AX468" s="282" t="s">
        <v>213</v>
      </c>
      <c r="AY468" s="283" t="s">
        <v>213</v>
      </c>
      <c r="AZ468" s="283" t="s">
        <v>213</v>
      </c>
      <c r="BA468" s="284" t="str">
        <f t="shared" si="13"/>
        <v>No</v>
      </c>
    </row>
    <row r="469" spans="1:53" ht="93" customHeight="1" x14ac:dyDescent="0.3">
      <c r="A469" s="243">
        <v>463</v>
      </c>
      <c r="B469" s="246" t="s">
        <v>2242</v>
      </c>
      <c r="C469" s="246" t="s">
        <v>2243</v>
      </c>
      <c r="D469" s="246" t="s">
        <v>2244</v>
      </c>
      <c r="E469" s="245" t="s">
        <v>2245</v>
      </c>
      <c r="F469" s="244" t="s">
        <v>2246</v>
      </c>
      <c r="G469" s="244">
        <v>2023</v>
      </c>
      <c r="H469" s="246" t="s">
        <v>2247</v>
      </c>
      <c r="I469" s="255" t="s">
        <v>2247</v>
      </c>
      <c r="J469" s="255" t="s">
        <v>2247</v>
      </c>
      <c r="K469" s="247" t="s">
        <v>480</v>
      </c>
      <c r="L469" s="248" t="s">
        <v>480</v>
      </c>
      <c r="M469" s="292" t="s">
        <v>169</v>
      </c>
      <c r="N469" s="261" t="s">
        <v>278</v>
      </c>
      <c r="O469" s="262">
        <v>1</v>
      </c>
      <c r="P469" s="261" t="s">
        <v>265</v>
      </c>
      <c r="Q469" s="262">
        <v>1</v>
      </c>
      <c r="R469" s="261" t="s">
        <v>265</v>
      </c>
      <c r="S469" s="262">
        <v>1</v>
      </c>
      <c r="T469" s="262">
        <v>1</v>
      </c>
      <c r="U469" s="261" t="s">
        <v>265</v>
      </c>
      <c r="V469" s="237" t="s">
        <v>480</v>
      </c>
      <c r="W469" s="250" t="s">
        <v>213</v>
      </c>
      <c r="X469" s="251" t="s">
        <v>213</v>
      </c>
      <c r="Y469" s="251" t="s">
        <v>213</v>
      </c>
      <c r="Z469" s="251" t="s">
        <v>213</v>
      </c>
      <c r="AA469" s="251" t="s">
        <v>213</v>
      </c>
      <c r="AB469" s="242" t="s">
        <v>200</v>
      </c>
      <c r="AC469" s="268" t="s">
        <v>194</v>
      </c>
      <c r="AD469" s="268" t="s">
        <v>222</v>
      </c>
      <c r="AE469" s="268" t="s">
        <v>206</v>
      </c>
      <c r="AF469" s="268" t="s">
        <v>207</v>
      </c>
      <c r="AG469" s="271">
        <v>43608</v>
      </c>
      <c r="AH469" s="271" t="s">
        <v>260</v>
      </c>
      <c r="AI469" s="318" t="s">
        <v>2248</v>
      </c>
      <c r="AJ469" s="271" t="s">
        <v>260</v>
      </c>
      <c r="AK469" s="331" t="s">
        <v>2248</v>
      </c>
      <c r="AL469" s="268" t="s">
        <v>257</v>
      </c>
      <c r="AM469" s="252" t="s">
        <v>480</v>
      </c>
      <c r="AN469" s="274" t="s">
        <v>421</v>
      </c>
      <c r="AO469" s="275" t="s">
        <v>421</v>
      </c>
      <c r="AP469" s="275" t="s">
        <v>417</v>
      </c>
      <c r="AQ469" s="276" t="s">
        <v>200</v>
      </c>
      <c r="AR469" s="265" t="s">
        <v>200</v>
      </c>
      <c r="AS469" s="253" t="s">
        <v>480</v>
      </c>
      <c r="AT469" s="266" t="s">
        <v>211</v>
      </c>
      <c r="AU469" s="266" t="s">
        <v>231</v>
      </c>
      <c r="AV469" s="251"/>
      <c r="AW469" s="281" t="s">
        <v>200</v>
      </c>
      <c r="AX469" s="282" t="s">
        <v>213</v>
      </c>
      <c r="AY469" s="283" t="s">
        <v>213</v>
      </c>
      <c r="AZ469" s="283" t="s">
        <v>213</v>
      </c>
      <c r="BA469" s="280" t="s">
        <v>213</v>
      </c>
    </row>
    <row r="470" spans="1:53" ht="93" customHeight="1" x14ac:dyDescent="0.3">
      <c r="A470" s="243">
        <v>464</v>
      </c>
      <c r="B470" s="246" t="s">
        <v>2242</v>
      </c>
      <c r="C470" s="246" t="s">
        <v>2249</v>
      </c>
      <c r="D470" s="246" t="s">
        <v>2250</v>
      </c>
      <c r="E470" s="245" t="s">
        <v>2251</v>
      </c>
      <c r="F470" s="244" t="s">
        <v>2215</v>
      </c>
      <c r="G470" s="244">
        <v>2023</v>
      </c>
      <c r="H470" s="246" t="s">
        <v>2247</v>
      </c>
      <c r="I470" s="255" t="s">
        <v>2247</v>
      </c>
      <c r="J470" s="255" t="s">
        <v>2247</v>
      </c>
      <c r="K470" s="247" t="s">
        <v>480</v>
      </c>
      <c r="L470" s="248" t="s">
        <v>480</v>
      </c>
      <c r="M470" s="292" t="s">
        <v>169</v>
      </c>
      <c r="N470" s="263" t="s">
        <v>278</v>
      </c>
      <c r="O470" s="262">
        <v>1</v>
      </c>
      <c r="P470" s="263" t="s">
        <v>265</v>
      </c>
      <c r="Q470" s="262">
        <v>1</v>
      </c>
      <c r="R470" s="263" t="s">
        <v>265</v>
      </c>
      <c r="S470" s="262">
        <v>1</v>
      </c>
      <c r="T470" s="264">
        <v>1</v>
      </c>
      <c r="U470" s="261" t="s">
        <v>265</v>
      </c>
      <c r="V470" s="249" t="s">
        <v>480</v>
      </c>
      <c r="W470" s="250" t="s">
        <v>213</v>
      </c>
      <c r="X470" s="251" t="s">
        <v>213</v>
      </c>
      <c r="Y470" s="251" t="s">
        <v>213</v>
      </c>
      <c r="Z470" s="251" t="s">
        <v>213</v>
      </c>
      <c r="AA470" s="251" t="s">
        <v>213</v>
      </c>
      <c r="AB470" s="242" t="s">
        <v>200</v>
      </c>
      <c r="AC470" s="268" t="s">
        <v>194</v>
      </c>
      <c r="AD470" s="268" t="s">
        <v>222</v>
      </c>
      <c r="AE470" s="268" t="s">
        <v>434</v>
      </c>
      <c r="AF470" s="268" t="s">
        <v>207</v>
      </c>
      <c r="AG470" s="271">
        <v>44278</v>
      </c>
      <c r="AH470" s="271" t="s">
        <v>260</v>
      </c>
      <c r="AI470" s="318" t="s">
        <v>2248</v>
      </c>
      <c r="AJ470" s="271" t="s">
        <v>260</v>
      </c>
      <c r="AK470" s="331" t="s">
        <v>2248</v>
      </c>
      <c r="AL470" s="268" t="s">
        <v>257</v>
      </c>
      <c r="AM470" s="252" t="s">
        <v>480</v>
      </c>
      <c r="AN470" s="274" t="s">
        <v>421</v>
      </c>
      <c r="AO470" s="275" t="s">
        <v>421</v>
      </c>
      <c r="AP470" s="275" t="s">
        <v>417</v>
      </c>
      <c r="AQ470" s="276" t="s">
        <v>200</v>
      </c>
      <c r="AR470" s="265" t="s">
        <v>200</v>
      </c>
      <c r="AS470" s="253" t="s">
        <v>480</v>
      </c>
      <c r="AT470" s="266" t="s">
        <v>227</v>
      </c>
      <c r="AU470" s="266" t="s">
        <v>231</v>
      </c>
      <c r="AV470" s="251"/>
      <c r="AW470" s="281" t="s">
        <v>200</v>
      </c>
      <c r="AX470" s="282" t="s">
        <v>213</v>
      </c>
      <c r="AY470" s="283" t="s">
        <v>213</v>
      </c>
      <c r="AZ470" s="283" t="s">
        <v>213</v>
      </c>
      <c r="BA470" s="284" t="s">
        <v>213</v>
      </c>
    </row>
    <row r="471" spans="1:53" ht="93" customHeight="1" x14ac:dyDescent="0.3">
      <c r="A471" s="243">
        <v>465</v>
      </c>
      <c r="B471" s="246" t="s">
        <v>2242</v>
      </c>
      <c r="C471" s="246" t="s">
        <v>2252</v>
      </c>
      <c r="D471" s="246" t="s">
        <v>2253</v>
      </c>
      <c r="E471" s="254" t="s">
        <v>2254</v>
      </c>
      <c r="F471" s="244" t="s">
        <v>2215</v>
      </c>
      <c r="G471" s="244">
        <v>2023</v>
      </c>
      <c r="H471" s="246" t="s">
        <v>2247</v>
      </c>
      <c r="I471" s="255" t="s">
        <v>2247</v>
      </c>
      <c r="J471" s="255" t="s">
        <v>2247</v>
      </c>
      <c r="K471" s="247" t="s">
        <v>480</v>
      </c>
      <c r="L471" s="248" t="s">
        <v>480</v>
      </c>
      <c r="M471" s="292" t="s">
        <v>169</v>
      </c>
      <c r="N471" s="263" t="s">
        <v>278</v>
      </c>
      <c r="O471" s="262">
        <v>1</v>
      </c>
      <c r="P471" s="263" t="s">
        <v>265</v>
      </c>
      <c r="Q471" s="262">
        <v>1</v>
      </c>
      <c r="R471" s="263" t="s">
        <v>265</v>
      </c>
      <c r="S471" s="262">
        <v>1</v>
      </c>
      <c r="T471" s="264">
        <v>1</v>
      </c>
      <c r="U471" s="261" t="s">
        <v>265</v>
      </c>
      <c r="V471" s="249" t="s">
        <v>480</v>
      </c>
      <c r="W471" s="250" t="s">
        <v>213</v>
      </c>
      <c r="X471" s="251" t="s">
        <v>213</v>
      </c>
      <c r="Y471" s="251" t="s">
        <v>213</v>
      </c>
      <c r="Z471" s="251" t="s">
        <v>213</v>
      </c>
      <c r="AA471" s="251" t="s">
        <v>213</v>
      </c>
      <c r="AB471" s="242" t="s">
        <v>200</v>
      </c>
      <c r="AC471" s="268" t="s">
        <v>194</v>
      </c>
      <c r="AD471" s="268" t="s">
        <v>222</v>
      </c>
      <c r="AE471" s="268" t="s">
        <v>434</v>
      </c>
      <c r="AF471" s="268" t="s">
        <v>207</v>
      </c>
      <c r="AG471" s="271">
        <v>44253</v>
      </c>
      <c r="AH471" s="271" t="s">
        <v>260</v>
      </c>
      <c r="AI471" s="318" t="s">
        <v>2248</v>
      </c>
      <c r="AJ471" s="271" t="s">
        <v>260</v>
      </c>
      <c r="AK471" s="331" t="s">
        <v>2248</v>
      </c>
      <c r="AL471" s="268" t="s">
        <v>257</v>
      </c>
      <c r="AM471" s="252" t="s">
        <v>480</v>
      </c>
      <c r="AN471" s="274" t="s">
        <v>421</v>
      </c>
      <c r="AO471" s="275" t="s">
        <v>421</v>
      </c>
      <c r="AP471" s="275" t="s">
        <v>417</v>
      </c>
      <c r="AQ471" s="276" t="s">
        <v>200</v>
      </c>
      <c r="AR471" s="265" t="s">
        <v>200</v>
      </c>
      <c r="AS471" s="253" t="s">
        <v>480</v>
      </c>
      <c r="AT471" s="266" t="s">
        <v>227</v>
      </c>
      <c r="AU471" s="266" t="s">
        <v>231</v>
      </c>
      <c r="AV471" s="251"/>
      <c r="AW471" s="281" t="s">
        <v>200</v>
      </c>
      <c r="AX471" s="282" t="s">
        <v>213</v>
      </c>
      <c r="AY471" s="283" t="s">
        <v>213</v>
      </c>
      <c r="AZ471" s="283" t="s">
        <v>213</v>
      </c>
      <c r="BA471" s="284" t="s">
        <v>213</v>
      </c>
    </row>
    <row r="472" spans="1:53" ht="93" customHeight="1" x14ac:dyDescent="0.3">
      <c r="A472" s="243">
        <v>466</v>
      </c>
      <c r="B472" s="246" t="s">
        <v>2242</v>
      </c>
      <c r="C472" s="246" t="s">
        <v>2255</v>
      </c>
      <c r="D472" s="246" t="s">
        <v>2256</v>
      </c>
      <c r="E472" s="245" t="s">
        <v>2257</v>
      </c>
      <c r="F472" s="244" t="s">
        <v>2258</v>
      </c>
      <c r="G472" s="244">
        <v>2023</v>
      </c>
      <c r="H472" s="246" t="s">
        <v>2247</v>
      </c>
      <c r="I472" s="255" t="s">
        <v>2247</v>
      </c>
      <c r="J472" s="255" t="s">
        <v>2247</v>
      </c>
      <c r="K472" s="247" t="s">
        <v>480</v>
      </c>
      <c r="L472" s="248" t="s">
        <v>480</v>
      </c>
      <c r="M472" s="292" t="s">
        <v>169</v>
      </c>
      <c r="N472" s="263" t="s">
        <v>278</v>
      </c>
      <c r="O472" s="262">
        <v>1</v>
      </c>
      <c r="P472" s="263" t="s">
        <v>265</v>
      </c>
      <c r="Q472" s="262">
        <v>1</v>
      </c>
      <c r="R472" s="263" t="s">
        <v>264</v>
      </c>
      <c r="S472" s="262">
        <v>3</v>
      </c>
      <c r="T472" s="264">
        <v>3</v>
      </c>
      <c r="U472" s="261" t="s">
        <v>264</v>
      </c>
      <c r="V472" s="249" t="s">
        <v>480</v>
      </c>
      <c r="W472" s="250" t="s">
        <v>213</v>
      </c>
      <c r="X472" s="251" t="s">
        <v>213</v>
      </c>
      <c r="Y472" s="251" t="s">
        <v>213</v>
      </c>
      <c r="Z472" s="251" t="s">
        <v>213</v>
      </c>
      <c r="AA472" s="251" t="s">
        <v>213</v>
      </c>
      <c r="AB472" s="242" t="s">
        <v>200</v>
      </c>
      <c r="AC472" s="268" t="s">
        <v>194</v>
      </c>
      <c r="AD472" s="268" t="s">
        <v>222</v>
      </c>
      <c r="AE472" s="268" t="s">
        <v>206</v>
      </c>
      <c r="AF472" s="268" t="s">
        <v>207</v>
      </c>
      <c r="AG472" s="271">
        <v>42622</v>
      </c>
      <c r="AH472" s="271" t="s">
        <v>260</v>
      </c>
      <c r="AI472" s="318" t="s">
        <v>2248</v>
      </c>
      <c r="AJ472" s="271" t="s">
        <v>260</v>
      </c>
      <c r="AK472" s="331" t="s">
        <v>2248</v>
      </c>
      <c r="AL472" s="268" t="s">
        <v>257</v>
      </c>
      <c r="AM472" s="252" t="s">
        <v>480</v>
      </c>
      <c r="AN472" s="274" t="s">
        <v>421</v>
      </c>
      <c r="AO472" s="275" t="s">
        <v>421</v>
      </c>
      <c r="AP472" s="275" t="s">
        <v>417</v>
      </c>
      <c r="AQ472" s="276" t="s">
        <v>200</v>
      </c>
      <c r="AR472" s="265" t="s">
        <v>200</v>
      </c>
      <c r="AS472" s="253" t="s">
        <v>480</v>
      </c>
      <c r="AT472" s="266" t="s">
        <v>227</v>
      </c>
      <c r="AU472" s="266" t="s">
        <v>231</v>
      </c>
      <c r="AV472" s="251"/>
      <c r="AW472" s="281" t="s">
        <v>200</v>
      </c>
      <c r="AX472" s="282" t="s">
        <v>213</v>
      </c>
      <c r="AY472" s="283" t="s">
        <v>213</v>
      </c>
      <c r="AZ472" s="283" t="s">
        <v>213</v>
      </c>
      <c r="BA472" s="284" t="s">
        <v>213</v>
      </c>
    </row>
    <row r="473" spans="1:53" ht="93" customHeight="1" x14ac:dyDescent="0.3">
      <c r="A473" s="243">
        <v>467</v>
      </c>
      <c r="B473" s="246" t="s">
        <v>2242</v>
      </c>
      <c r="C473" s="246" t="s">
        <v>2255</v>
      </c>
      <c r="D473" s="246" t="s">
        <v>2259</v>
      </c>
      <c r="E473" s="254" t="s">
        <v>2260</v>
      </c>
      <c r="F473" s="244" t="s">
        <v>2258</v>
      </c>
      <c r="G473" s="244">
        <v>2023</v>
      </c>
      <c r="H473" s="246" t="s">
        <v>2247</v>
      </c>
      <c r="I473" s="255" t="s">
        <v>2247</v>
      </c>
      <c r="J473" s="255" t="s">
        <v>2247</v>
      </c>
      <c r="K473" s="247" t="s">
        <v>480</v>
      </c>
      <c r="L473" s="248" t="s">
        <v>480</v>
      </c>
      <c r="M473" s="292" t="s">
        <v>169</v>
      </c>
      <c r="N473" s="263" t="s">
        <v>276</v>
      </c>
      <c r="O473" s="262">
        <v>5</v>
      </c>
      <c r="P473" s="263" t="s">
        <v>265</v>
      </c>
      <c r="Q473" s="262">
        <v>1</v>
      </c>
      <c r="R473" s="263" t="s">
        <v>264</v>
      </c>
      <c r="S473" s="262">
        <v>3</v>
      </c>
      <c r="T473" s="264">
        <v>3</v>
      </c>
      <c r="U473" s="263" t="s">
        <v>264</v>
      </c>
      <c r="V473" s="249" t="s">
        <v>480</v>
      </c>
      <c r="W473" s="250" t="s">
        <v>213</v>
      </c>
      <c r="X473" s="251" t="s">
        <v>213</v>
      </c>
      <c r="Y473" s="251" t="s">
        <v>213</v>
      </c>
      <c r="Z473" s="251" t="s">
        <v>213</v>
      </c>
      <c r="AA473" s="251" t="s">
        <v>213</v>
      </c>
      <c r="AB473" s="242" t="s">
        <v>200</v>
      </c>
      <c r="AC473" s="268" t="s">
        <v>194</v>
      </c>
      <c r="AD473" s="268" t="s">
        <v>222</v>
      </c>
      <c r="AE473" s="268" t="s">
        <v>206</v>
      </c>
      <c r="AF473" s="268" t="s">
        <v>207</v>
      </c>
      <c r="AG473" s="271">
        <v>42622</v>
      </c>
      <c r="AH473" s="271" t="s">
        <v>260</v>
      </c>
      <c r="AI473" s="318" t="s">
        <v>2248</v>
      </c>
      <c r="AJ473" s="271" t="s">
        <v>260</v>
      </c>
      <c r="AK473" s="331" t="s">
        <v>2248</v>
      </c>
      <c r="AL473" s="268" t="s">
        <v>253</v>
      </c>
      <c r="AM473" s="252" t="s">
        <v>2261</v>
      </c>
      <c r="AN473" s="274" t="s">
        <v>254</v>
      </c>
      <c r="AO473" s="275" t="s">
        <v>418</v>
      </c>
      <c r="AP473" s="275" t="s">
        <v>255</v>
      </c>
      <c r="AQ473" s="276" t="s">
        <v>256</v>
      </c>
      <c r="AR473" s="265" t="s">
        <v>218</v>
      </c>
      <c r="AS473" s="253">
        <v>44185</v>
      </c>
      <c r="AT473" s="266" t="s">
        <v>227</v>
      </c>
      <c r="AU473" s="266" t="s">
        <v>231</v>
      </c>
      <c r="AV473" s="251"/>
      <c r="AW473" s="281" t="s">
        <v>200</v>
      </c>
      <c r="AX473" s="282" t="s">
        <v>213</v>
      </c>
      <c r="AY473" s="283" t="s">
        <v>213</v>
      </c>
      <c r="AZ473" s="283" t="s">
        <v>213</v>
      </c>
      <c r="BA473" s="284" t="s">
        <v>213</v>
      </c>
    </row>
    <row r="474" spans="1:53" ht="93" customHeight="1" x14ac:dyDescent="0.3">
      <c r="A474" s="243">
        <v>468</v>
      </c>
      <c r="B474" s="246" t="s">
        <v>2242</v>
      </c>
      <c r="C474" s="246" t="s">
        <v>2255</v>
      </c>
      <c r="D474" s="246" t="s">
        <v>2262</v>
      </c>
      <c r="E474" s="245" t="s">
        <v>2263</v>
      </c>
      <c r="F474" s="244" t="s">
        <v>2258</v>
      </c>
      <c r="G474" s="244">
        <v>2023</v>
      </c>
      <c r="H474" s="246" t="s">
        <v>2247</v>
      </c>
      <c r="I474" s="255" t="s">
        <v>2247</v>
      </c>
      <c r="J474" s="255" t="s">
        <v>2247</v>
      </c>
      <c r="K474" s="247" t="s">
        <v>480</v>
      </c>
      <c r="L474" s="248" t="s">
        <v>480</v>
      </c>
      <c r="M474" s="292" t="s">
        <v>169</v>
      </c>
      <c r="N474" s="263" t="s">
        <v>278</v>
      </c>
      <c r="O474" s="262">
        <v>1</v>
      </c>
      <c r="P474" s="263" t="s">
        <v>265</v>
      </c>
      <c r="Q474" s="262">
        <v>1</v>
      </c>
      <c r="R474" s="263" t="s">
        <v>264</v>
      </c>
      <c r="S474" s="262">
        <v>3</v>
      </c>
      <c r="T474" s="264">
        <v>3</v>
      </c>
      <c r="U474" s="263" t="s">
        <v>264</v>
      </c>
      <c r="V474" s="249" t="s">
        <v>480</v>
      </c>
      <c r="W474" s="250" t="s">
        <v>213</v>
      </c>
      <c r="X474" s="251" t="s">
        <v>213</v>
      </c>
      <c r="Y474" s="251" t="s">
        <v>213</v>
      </c>
      <c r="Z474" s="251" t="s">
        <v>213</v>
      </c>
      <c r="AA474" s="251" t="s">
        <v>213</v>
      </c>
      <c r="AB474" s="242" t="s">
        <v>200</v>
      </c>
      <c r="AC474" s="268" t="s">
        <v>194</v>
      </c>
      <c r="AD474" s="268" t="s">
        <v>222</v>
      </c>
      <c r="AE474" s="268" t="s">
        <v>434</v>
      </c>
      <c r="AF474" s="268" t="s">
        <v>207</v>
      </c>
      <c r="AG474" s="271">
        <v>42622</v>
      </c>
      <c r="AH474" s="271" t="s">
        <v>260</v>
      </c>
      <c r="AI474" s="318" t="s">
        <v>2248</v>
      </c>
      <c r="AJ474" s="271" t="s">
        <v>260</v>
      </c>
      <c r="AK474" s="331" t="s">
        <v>2248</v>
      </c>
      <c r="AL474" s="268" t="s">
        <v>253</v>
      </c>
      <c r="AM474" s="252" t="s">
        <v>2261</v>
      </c>
      <c r="AN474" s="274" t="s">
        <v>254</v>
      </c>
      <c r="AO474" s="275" t="s">
        <v>418</v>
      </c>
      <c r="AP474" s="275" t="s">
        <v>255</v>
      </c>
      <c r="AQ474" s="276" t="s">
        <v>256</v>
      </c>
      <c r="AR474" s="265" t="s">
        <v>200</v>
      </c>
      <c r="AS474" s="253" t="s">
        <v>480</v>
      </c>
      <c r="AT474" s="266" t="s">
        <v>227</v>
      </c>
      <c r="AU474" s="266" t="s">
        <v>231</v>
      </c>
      <c r="AV474" s="251"/>
      <c r="AW474" s="281" t="s">
        <v>213</v>
      </c>
      <c r="AX474" s="282" t="s">
        <v>213</v>
      </c>
      <c r="AY474" s="283" t="s">
        <v>213</v>
      </c>
      <c r="AZ474" s="283" t="s">
        <v>213</v>
      </c>
      <c r="BA474" s="284" t="s">
        <v>213</v>
      </c>
    </row>
    <row r="475" spans="1:53" ht="93" customHeight="1" x14ac:dyDescent="0.3">
      <c r="A475" s="243">
        <v>469</v>
      </c>
      <c r="B475" s="246" t="s">
        <v>2242</v>
      </c>
      <c r="C475" s="246" t="s">
        <v>2255</v>
      </c>
      <c r="D475" s="246" t="s">
        <v>2264</v>
      </c>
      <c r="E475" s="254" t="s">
        <v>2265</v>
      </c>
      <c r="F475" s="244" t="s">
        <v>2258</v>
      </c>
      <c r="G475" s="244">
        <v>2023</v>
      </c>
      <c r="H475" s="246" t="s">
        <v>2247</v>
      </c>
      <c r="I475" s="255" t="s">
        <v>2247</v>
      </c>
      <c r="J475" s="255" t="s">
        <v>2247</v>
      </c>
      <c r="K475" s="247" t="s">
        <v>480</v>
      </c>
      <c r="L475" s="248" t="s">
        <v>480</v>
      </c>
      <c r="M475" s="292" t="s">
        <v>169</v>
      </c>
      <c r="N475" s="263" t="s">
        <v>276</v>
      </c>
      <c r="O475" s="262">
        <v>5</v>
      </c>
      <c r="P475" s="263" t="s">
        <v>264</v>
      </c>
      <c r="Q475" s="262">
        <v>3</v>
      </c>
      <c r="R475" s="263" t="s">
        <v>263</v>
      </c>
      <c r="S475" s="262">
        <v>5</v>
      </c>
      <c r="T475" s="264">
        <v>5</v>
      </c>
      <c r="U475" s="263" t="s">
        <v>263</v>
      </c>
      <c r="V475" s="249" t="s">
        <v>480</v>
      </c>
      <c r="W475" s="250" t="s">
        <v>213</v>
      </c>
      <c r="X475" s="251" t="s">
        <v>213</v>
      </c>
      <c r="Y475" s="251" t="s">
        <v>213</v>
      </c>
      <c r="Z475" s="251" t="s">
        <v>213</v>
      </c>
      <c r="AA475" s="251" t="s">
        <v>213</v>
      </c>
      <c r="AB475" s="242" t="s">
        <v>200</v>
      </c>
      <c r="AC475" s="268" t="s">
        <v>194</v>
      </c>
      <c r="AD475" s="268" t="s">
        <v>222</v>
      </c>
      <c r="AE475" s="268" t="s">
        <v>434</v>
      </c>
      <c r="AF475" s="268" t="s">
        <v>207</v>
      </c>
      <c r="AG475" s="271">
        <v>42853</v>
      </c>
      <c r="AH475" s="271" t="s">
        <v>260</v>
      </c>
      <c r="AI475" s="294" t="s">
        <v>2248</v>
      </c>
      <c r="AJ475" s="271" t="s">
        <v>260</v>
      </c>
      <c r="AK475" s="331" t="s">
        <v>2248</v>
      </c>
      <c r="AL475" s="268" t="s">
        <v>253</v>
      </c>
      <c r="AM475" s="252" t="s">
        <v>2266</v>
      </c>
      <c r="AN475" s="274" t="s">
        <v>254</v>
      </c>
      <c r="AO475" s="275" t="s">
        <v>418</v>
      </c>
      <c r="AP475" s="275" t="s">
        <v>255</v>
      </c>
      <c r="AQ475" s="276" t="s">
        <v>256</v>
      </c>
      <c r="AR475" s="265" t="s">
        <v>218</v>
      </c>
      <c r="AS475" s="253">
        <v>44185</v>
      </c>
      <c r="AT475" s="266" t="s">
        <v>227</v>
      </c>
      <c r="AU475" s="266" t="s">
        <v>231</v>
      </c>
      <c r="AV475" s="251"/>
      <c r="AW475" s="281" t="s">
        <v>213</v>
      </c>
      <c r="AX475" s="282" t="s">
        <v>213</v>
      </c>
      <c r="AY475" s="283" t="s">
        <v>213</v>
      </c>
      <c r="AZ475" s="283" t="s">
        <v>213</v>
      </c>
      <c r="BA475" s="284" t="s">
        <v>213</v>
      </c>
    </row>
    <row r="476" spans="1:53" ht="93" customHeight="1" x14ac:dyDescent="0.3">
      <c r="A476" s="243">
        <v>470</v>
      </c>
      <c r="B476" s="246" t="s">
        <v>2242</v>
      </c>
      <c r="C476" s="246" t="s">
        <v>2255</v>
      </c>
      <c r="D476" s="246" t="s">
        <v>2267</v>
      </c>
      <c r="E476" s="254" t="s">
        <v>2268</v>
      </c>
      <c r="F476" s="244" t="s">
        <v>2258</v>
      </c>
      <c r="G476" s="244">
        <v>2023</v>
      </c>
      <c r="H476" s="246" t="s">
        <v>2247</v>
      </c>
      <c r="I476" s="255" t="s">
        <v>2247</v>
      </c>
      <c r="J476" s="255" t="s">
        <v>2247</v>
      </c>
      <c r="K476" s="247" t="s">
        <v>480</v>
      </c>
      <c r="L476" s="248" t="s">
        <v>480</v>
      </c>
      <c r="M476" s="292" t="s">
        <v>169</v>
      </c>
      <c r="N476" s="263" t="s">
        <v>276</v>
      </c>
      <c r="O476" s="262">
        <v>5</v>
      </c>
      <c r="P476" s="263" t="s">
        <v>264</v>
      </c>
      <c r="Q476" s="262">
        <v>3</v>
      </c>
      <c r="R476" s="263" t="s">
        <v>263</v>
      </c>
      <c r="S476" s="262">
        <v>5</v>
      </c>
      <c r="T476" s="264">
        <v>5</v>
      </c>
      <c r="U476" s="263" t="s">
        <v>263</v>
      </c>
      <c r="V476" s="249" t="s">
        <v>480</v>
      </c>
      <c r="W476" s="250" t="s">
        <v>213</v>
      </c>
      <c r="X476" s="251" t="s">
        <v>213</v>
      </c>
      <c r="Y476" s="251" t="s">
        <v>213</v>
      </c>
      <c r="Z476" s="251" t="s">
        <v>213</v>
      </c>
      <c r="AA476" s="251" t="s">
        <v>213</v>
      </c>
      <c r="AB476" s="242" t="s">
        <v>200</v>
      </c>
      <c r="AC476" s="268" t="s">
        <v>194</v>
      </c>
      <c r="AD476" s="268" t="s">
        <v>222</v>
      </c>
      <c r="AE476" s="268" t="s">
        <v>434</v>
      </c>
      <c r="AF476" s="268" t="s">
        <v>207</v>
      </c>
      <c r="AG476" s="271">
        <v>42853</v>
      </c>
      <c r="AH476" s="271" t="s">
        <v>260</v>
      </c>
      <c r="AI476" s="294" t="s">
        <v>2248</v>
      </c>
      <c r="AJ476" s="271" t="s">
        <v>260</v>
      </c>
      <c r="AK476" s="331" t="s">
        <v>2248</v>
      </c>
      <c r="AL476" s="268" t="s">
        <v>253</v>
      </c>
      <c r="AM476" s="252" t="s">
        <v>2266</v>
      </c>
      <c r="AN476" s="274" t="s">
        <v>254</v>
      </c>
      <c r="AO476" s="275" t="s">
        <v>418</v>
      </c>
      <c r="AP476" s="275" t="s">
        <v>255</v>
      </c>
      <c r="AQ476" s="276" t="s">
        <v>256</v>
      </c>
      <c r="AR476" s="265" t="s">
        <v>218</v>
      </c>
      <c r="AS476" s="253">
        <v>44185</v>
      </c>
      <c r="AT476" s="266" t="s">
        <v>227</v>
      </c>
      <c r="AU476" s="266" t="s">
        <v>231</v>
      </c>
      <c r="AV476" s="251"/>
      <c r="AW476" s="281" t="s">
        <v>213</v>
      </c>
      <c r="AX476" s="282" t="s">
        <v>213</v>
      </c>
      <c r="AY476" s="283" t="s">
        <v>213</v>
      </c>
      <c r="AZ476" s="283" t="s">
        <v>213</v>
      </c>
      <c r="BA476" s="284" t="s">
        <v>213</v>
      </c>
    </row>
    <row r="477" spans="1:53" ht="93" customHeight="1" x14ac:dyDescent="0.3">
      <c r="A477" s="243">
        <v>471</v>
      </c>
      <c r="B477" s="246" t="s">
        <v>2242</v>
      </c>
      <c r="C477" s="246" t="s">
        <v>2255</v>
      </c>
      <c r="D477" s="246" t="s">
        <v>2269</v>
      </c>
      <c r="E477" s="254" t="s">
        <v>2270</v>
      </c>
      <c r="F477" s="244" t="s">
        <v>2258</v>
      </c>
      <c r="G477" s="244">
        <v>2023</v>
      </c>
      <c r="H477" s="246" t="s">
        <v>2247</v>
      </c>
      <c r="I477" s="255" t="s">
        <v>2247</v>
      </c>
      <c r="J477" s="255" t="s">
        <v>2247</v>
      </c>
      <c r="K477" s="247" t="s">
        <v>480</v>
      </c>
      <c r="L477" s="248" t="s">
        <v>480</v>
      </c>
      <c r="M477" s="292" t="s">
        <v>169</v>
      </c>
      <c r="N477" s="263" t="s">
        <v>276</v>
      </c>
      <c r="O477" s="262">
        <v>5</v>
      </c>
      <c r="P477" s="263" t="s">
        <v>264</v>
      </c>
      <c r="Q477" s="262">
        <v>3</v>
      </c>
      <c r="R477" s="263" t="s">
        <v>263</v>
      </c>
      <c r="S477" s="262">
        <v>5</v>
      </c>
      <c r="T477" s="264">
        <v>5</v>
      </c>
      <c r="U477" s="263" t="s">
        <v>263</v>
      </c>
      <c r="V477" s="249" t="s">
        <v>480</v>
      </c>
      <c r="W477" s="250" t="s">
        <v>213</v>
      </c>
      <c r="X477" s="251" t="s">
        <v>213</v>
      </c>
      <c r="Y477" s="251" t="s">
        <v>213</v>
      </c>
      <c r="Z477" s="251" t="s">
        <v>213</v>
      </c>
      <c r="AA477" s="251" t="s">
        <v>213</v>
      </c>
      <c r="AB477" s="242" t="s">
        <v>200</v>
      </c>
      <c r="AC477" s="268" t="s">
        <v>194</v>
      </c>
      <c r="AD477" s="268" t="s">
        <v>222</v>
      </c>
      <c r="AE477" s="268" t="s">
        <v>434</v>
      </c>
      <c r="AF477" s="268" t="s">
        <v>207</v>
      </c>
      <c r="AG477" s="271">
        <v>42853</v>
      </c>
      <c r="AH477" s="271" t="s">
        <v>260</v>
      </c>
      <c r="AI477" s="318" t="s">
        <v>2248</v>
      </c>
      <c r="AJ477" s="271" t="s">
        <v>260</v>
      </c>
      <c r="AK477" s="331" t="s">
        <v>2248</v>
      </c>
      <c r="AL477" s="268" t="s">
        <v>253</v>
      </c>
      <c r="AM477" s="252" t="s">
        <v>2266</v>
      </c>
      <c r="AN477" s="274" t="s">
        <v>254</v>
      </c>
      <c r="AO477" s="275" t="s">
        <v>418</v>
      </c>
      <c r="AP477" s="275" t="s">
        <v>255</v>
      </c>
      <c r="AQ477" s="276" t="s">
        <v>256</v>
      </c>
      <c r="AR477" s="265" t="s">
        <v>218</v>
      </c>
      <c r="AS477" s="253">
        <v>44185</v>
      </c>
      <c r="AT477" s="266" t="s">
        <v>227</v>
      </c>
      <c r="AU477" s="266" t="s">
        <v>231</v>
      </c>
      <c r="AV477" s="251"/>
      <c r="AW477" s="281" t="s">
        <v>213</v>
      </c>
      <c r="AX477" s="282" t="s">
        <v>213</v>
      </c>
      <c r="AY477" s="283" t="s">
        <v>213</v>
      </c>
      <c r="AZ477" s="283" t="s">
        <v>213</v>
      </c>
      <c r="BA477" s="284" t="s">
        <v>213</v>
      </c>
    </row>
    <row r="478" spans="1:53" ht="93" customHeight="1" x14ac:dyDescent="0.3">
      <c r="A478" s="243">
        <v>472</v>
      </c>
      <c r="B478" s="246" t="s">
        <v>2242</v>
      </c>
      <c r="C478" s="246" t="s">
        <v>2255</v>
      </c>
      <c r="D478" s="246" t="s">
        <v>2271</v>
      </c>
      <c r="E478" s="245" t="s">
        <v>2272</v>
      </c>
      <c r="F478" s="244" t="s">
        <v>2258</v>
      </c>
      <c r="G478" s="244">
        <v>2023</v>
      </c>
      <c r="H478" s="246" t="s">
        <v>2247</v>
      </c>
      <c r="I478" s="255" t="s">
        <v>2247</v>
      </c>
      <c r="J478" s="255" t="s">
        <v>2247</v>
      </c>
      <c r="K478" s="247" t="s">
        <v>480</v>
      </c>
      <c r="L478" s="248" t="s">
        <v>480</v>
      </c>
      <c r="M478" s="292" t="s">
        <v>169</v>
      </c>
      <c r="N478" s="263" t="s">
        <v>278</v>
      </c>
      <c r="O478" s="262">
        <v>1</v>
      </c>
      <c r="P478" s="263" t="s">
        <v>265</v>
      </c>
      <c r="Q478" s="262">
        <v>1</v>
      </c>
      <c r="R478" s="263" t="s">
        <v>265</v>
      </c>
      <c r="S478" s="262">
        <v>1</v>
      </c>
      <c r="T478" s="264">
        <v>1</v>
      </c>
      <c r="U478" s="263" t="s">
        <v>265</v>
      </c>
      <c r="V478" s="249" t="s">
        <v>480</v>
      </c>
      <c r="W478" s="250" t="s">
        <v>213</v>
      </c>
      <c r="X478" s="251" t="s">
        <v>213</v>
      </c>
      <c r="Y478" s="251" t="s">
        <v>213</v>
      </c>
      <c r="Z478" s="251" t="s">
        <v>213</v>
      </c>
      <c r="AA478" s="251" t="s">
        <v>213</v>
      </c>
      <c r="AB478" s="242" t="s">
        <v>200</v>
      </c>
      <c r="AC478" s="268" t="s">
        <v>194</v>
      </c>
      <c r="AD478" s="268" t="s">
        <v>222</v>
      </c>
      <c r="AE478" s="268" t="s">
        <v>434</v>
      </c>
      <c r="AF478" s="268" t="s">
        <v>207</v>
      </c>
      <c r="AG478" s="271">
        <v>42634</v>
      </c>
      <c r="AH478" s="271" t="s">
        <v>260</v>
      </c>
      <c r="AI478" s="294" t="s">
        <v>2248</v>
      </c>
      <c r="AJ478" s="271" t="s">
        <v>260</v>
      </c>
      <c r="AK478" s="331" t="s">
        <v>2248</v>
      </c>
      <c r="AL478" s="268" t="s">
        <v>257</v>
      </c>
      <c r="AM478" s="252" t="s">
        <v>480</v>
      </c>
      <c r="AN478" s="274" t="s">
        <v>421</v>
      </c>
      <c r="AO478" s="275" t="s">
        <v>421</v>
      </c>
      <c r="AP478" s="275" t="s">
        <v>417</v>
      </c>
      <c r="AQ478" s="276" t="s">
        <v>200</v>
      </c>
      <c r="AR478" s="265" t="s">
        <v>200</v>
      </c>
      <c r="AS478" s="251" t="s">
        <v>480</v>
      </c>
      <c r="AT478" s="266" t="s">
        <v>227</v>
      </c>
      <c r="AU478" s="266" t="s">
        <v>231</v>
      </c>
      <c r="AV478" s="251"/>
      <c r="AW478" s="281" t="s">
        <v>213</v>
      </c>
      <c r="AX478" s="282" t="s">
        <v>213</v>
      </c>
      <c r="AY478" s="283" t="s">
        <v>213</v>
      </c>
      <c r="AZ478" s="283" t="s">
        <v>213</v>
      </c>
      <c r="BA478" s="284" t="s">
        <v>213</v>
      </c>
    </row>
    <row r="479" spans="1:53" ht="93" customHeight="1" x14ac:dyDescent="0.3">
      <c r="A479" s="243">
        <v>473</v>
      </c>
      <c r="B479" s="246" t="s">
        <v>2242</v>
      </c>
      <c r="C479" s="246" t="s">
        <v>2255</v>
      </c>
      <c r="D479" s="246" t="s">
        <v>2273</v>
      </c>
      <c r="E479" s="254" t="s">
        <v>2274</v>
      </c>
      <c r="F479" s="244" t="s">
        <v>2258</v>
      </c>
      <c r="G479" s="244">
        <v>2023</v>
      </c>
      <c r="H479" s="246" t="s">
        <v>2247</v>
      </c>
      <c r="I479" s="255" t="s">
        <v>2247</v>
      </c>
      <c r="J479" s="255" t="s">
        <v>2247</v>
      </c>
      <c r="K479" s="247" t="s">
        <v>480</v>
      </c>
      <c r="L479" s="248" t="s">
        <v>480</v>
      </c>
      <c r="M479" s="292" t="s">
        <v>169</v>
      </c>
      <c r="N479" s="263" t="s">
        <v>278</v>
      </c>
      <c r="O479" s="262">
        <v>1</v>
      </c>
      <c r="P479" s="263" t="s">
        <v>265</v>
      </c>
      <c r="Q479" s="262">
        <v>1</v>
      </c>
      <c r="R479" s="263" t="s">
        <v>265</v>
      </c>
      <c r="S479" s="262">
        <v>1</v>
      </c>
      <c r="T479" s="264">
        <v>1</v>
      </c>
      <c r="U479" s="263" t="s">
        <v>265</v>
      </c>
      <c r="V479" s="249" t="s">
        <v>480</v>
      </c>
      <c r="W479" s="250" t="s">
        <v>213</v>
      </c>
      <c r="X479" s="251" t="s">
        <v>213</v>
      </c>
      <c r="Y479" s="251" t="s">
        <v>213</v>
      </c>
      <c r="Z479" s="251" t="s">
        <v>213</v>
      </c>
      <c r="AA479" s="251" t="s">
        <v>213</v>
      </c>
      <c r="AB479" s="242" t="s">
        <v>200</v>
      </c>
      <c r="AC479" s="268" t="s">
        <v>194</v>
      </c>
      <c r="AD479" s="268" t="s">
        <v>222</v>
      </c>
      <c r="AE479" s="268" t="s">
        <v>434</v>
      </c>
      <c r="AF479" s="268" t="s">
        <v>207</v>
      </c>
      <c r="AG479" s="271">
        <v>42853</v>
      </c>
      <c r="AH479" s="271" t="s">
        <v>260</v>
      </c>
      <c r="AI479" s="294" t="s">
        <v>2248</v>
      </c>
      <c r="AJ479" s="271" t="s">
        <v>260</v>
      </c>
      <c r="AK479" s="331" t="s">
        <v>2248</v>
      </c>
      <c r="AL479" s="268" t="s">
        <v>257</v>
      </c>
      <c r="AM479" s="252" t="s">
        <v>480</v>
      </c>
      <c r="AN479" s="274" t="s">
        <v>421</v>
      </c>
      <c r="AO479" s="275" t="s">
        <v>421</v>
      </c>
      <c r="AP479" s="275" t="s">
        <v>417</v>
      </c>
      <c r="AQ479" s="276" t="s">
        <v>200</v>
      </c>
      <c r="AR479" s="265" t="s">
        <v>200</v>
      </c>
      <c r="AS479" s="251" t="s">
        <v>480</v>
      </c>
      <c r="AT479" s="266" t="s">
        <v>227</v>
      </c>
      <c r="AU479" s="266" t="s">
        <v>231</v>
      </c>
      <c r="AV479" s="251"/>
      <c r="AW479" s="281" t="s">
        <v>213</v>
      </c>
      <c r="AX479" s="282" t="s">
        <v>213</v>
      </c>
      <c r="AY479" s="283" t="s">
        <v>213</v>
      </c>
      <c r="AZ479" s="283" t="s">
        <v>213</v>
      </c>
      <c r="BA479" s="284" t="s">
        <v>213</v>
      </c>
    </row>
    <row r="480" spans="1:53" ht="93" customHeight="1" x14ac:dyDescent="0.3">
      <c r="A480" s="243">
        <v>474</v>
      </c>
      <c r="B480" s="246" t="s">
        <v>2242</v>
      </c>
      <c r="C480" s="246" t="s">
        <v>2252</v>
      </c>
      <c r="D480" s="246" t="s">
        <v>2275</v>
      </c>
      <c r="E480" s="254" t="s">
        <v>2276</v>
      </c>
      <c r="F480" s="244" t="s">
        <v>2215</v>
      </c>
      <c r="G480" s="244">
        <v>2023</v>
      </c>
      <c r="H480" s="246" t="s">
        <v>2247</v>
      </c>
      <c r="I480" s="255" t="s">
        <v>2247</v>
      </c>
      <c r="J480" s="255" t="s">
        <v>2247</v>
      </c>
      <c r="K480" s="247" t="s">
        <v>480</v>
      </c>
      <c r="L480" s="248" t="s">
        <v>480</v>
      </c>
      <c r="M480" s="292" t="s">
        <v>169</v>
      </c>
      <c r="N480" s="263" t="s">
        <v>278</v>
      </c>
      <c r="O480" s="262">
        <v>1</v>
      </c>
      <c r="P480" s="263" t="s">
        <v>265</v>
      </c>
      <c r="Q480" s="262">
        <v>1</v>
      </c>
      <c r="R480" s="263" t="s">
        <v>265</v>
      </c>
      <c r="S480" s="262">
        <v>1</v>
      </c>
      <c r="T480" s="264">
        <v>1</v>
      </c>
      <c r="U480" s="263" t="s">
        <v>265</v>
      </c>
      <c r="V480" s="249" t="s">
        <v>480</v>
      </c>
      <c r="W480" s="250" t="s">
        <v>213</v>
      </c>
      <c r="X480" s="251" t="s">
        <v>213</v>
      </c>
      <c r="Y480" s="251" t="s">
        <v>213</v>
      </c>
      <c r="Z480" s="251" t="s">
        <v>213</v>
      </c>
      <c r="AA480" s="251" t="s">
        <v>213</v>
      </c>
      <c r="AB480" s="242" t="s">
        <v>200</v>
      </c>
      <c r="AC480" s="268" t="s">
        <v>194</v>
      </c>
      <c r="AD480" s="268" t="s">
        <v>222</v>
      </c>
      <c r="AE480" s="268" t="s">
        <v>434</v>
      </c>
      <c r="AF480" s="268" t="s">
        <v>207</v>
      </c>
      <c r="AG480" s="271">
        <v>43273</v>
      </c>
      <c r="AH480" s="271" t="s">
        <v>260</v>
      </c>
      <c r="AI480" s="294" t="s">
        <v>2248</v>
      </c>
      <c r="AJ480" s="271" t="s">
        <v>260</v>
      </c>
      <c r="AK480" s="331" t="s">
        <v>2248</v>
      </c>
      <c r="AL480" s="268" t="s">
        <v>257</v>
      </c>
      <c r="AM480" s="252" t="s">
        <v>480</v>
      </c>
      <c r="AN480" s="274" t="s">
        <v>421</v>
      </c>
      <c r="AO480" s="275" t="s">
        <v>421</v>
      </c>
      <c r="AP480" s="275" t="s">
        <v>417</v>
      </c>
      <c r="AQ480" s="276" t="s">
        <v>200</v>
      </c>
      <c r="AR480" s="265" t="s">
        <v>200</v>
      </c>
      <c r="AS480" s="251" t="s">
        <v>480</v>
      </c>
      <c r="AT480" s="266" t="s">
        <v>227</v>
      </c>
      <c r="AU480" s="266" t="s">
        <v>231</v>
      </c>
      <c r="AV480" s="251"/>
      <c r="AW480" s="281" t="s">
        <v>213</v>
      </c>
      <c r="AX480" s="282" t="s">
        <v>213</v>
      </c>
      <c r="AY480" s="283" t="s">
        <v>213</v>
      </c>
      <c r="AZ480" s="283" t="s">
        <v>213</v>
      </c>
      <c r="BA480" s="284" t="s">
        <v>213</v>
      </c>
    </row>
    <row r="481" spans="1:53" ht="93" customHeight="1" x14ac:dyDescent="0.3">
      <c r="A481" s="243">
        <v>475</v>
      </c>
      <c r="B481" s="246" t="s">
        <v>2242</v>
      </c>
      <c r="C481" s="246" t="s">
        <v>2277</v>
      </c>
      <c r="D481" s="246" t="s">
        <v>2278</v>
      </c>
      <c r="E481" s="254" t="s">
        <v>2265</v>
      </c>
      <c r="F481" s="244" t="s">
        <v>2279</v>
      </c>
      <c r="G481" s="244">
        <v>2023</v>
      </c>
      <c r="H481" s="246" t="s">
        <v>2247</v>
      </c>
      <c r="I481" s="255" t="s">
        <v>2247</v>
      </c>
      <c r="J481" s="255" t="s">
        <v>2247</v>
      </c>
      <c r="K481" s="247" t="s">
        <v>480</v>
      </c>
      <c r="L481" s="248" t="s">
        <v>480</v>
      </c>
      <c r="M481" s="292" t="s">
        <v>169</v>
      </c>
      <c r="N481" s="263" t="s">
        <v>276</v>
      </c>
      <c r="O481" s="262">
        <v>5</v>
      </c>
      <c r="P481" s="263" t="s">
        <v>264</v>
      </c>
      <c r="Q481" s="262">
        <v>3</v>
      </c>
      <c r="R481" s="263" t="s">
        <v>263</v>
      </c>
      <c r="S481" s="262">
        <v>5</v>
      </c>
      <c r="T481" s="264">
        <v>5</v>
      </c>
      <c r="U481" s="263" t="s">
        <v>263</v>
      </c>
      <c r="V481" s="249" t="s">
        <v>480</v>
      </c>
      <c r="W481" s="250" t="s">
        <v>213</v>
      </c>
      <c r="X481" s="251" t="s">
        <v>213</v>
      </c>
      <c r="Y481" s="251" t="s">
        <v>213</v>
      </c>
      <c r="Z481" s="251" t="s">
        <v>213</v>
      </c>
      <c r="AA481" s="251" t="s">
        <v>213</v>
      </c>
      <c r="AB481" s="242" t="s">
        <v>200</v>
      </c>
      <c r="AC481" s="268" t="s">
        <v>194</v>
      </c>
      <c r="AD481" s="268" t="s">
        <v>222</v>
      </c>
      <c r="AE481" s="268" t="s">
        <v>434</v>
      </c>
      <c r="AF481" s="268" t="s">
        <v>207</v>
      </c>
      <c r="AG481" s="271">
        <v>42853</v>
      </c>
      <c r="AH481" s="271" t="s">
        <v>260</v>
      </c>
      <c r="AI481" s="318" t="s">
        <v>2248</v>
      </c>
      <c r="AJ481" s="271" t="s">
        <v>260</v>
      </c>
      <c r="AK481" s="331" t="s">
        <v>2248</v>
      </c>
      <c r="AL481" s="268" t="s">
        <v>253</v>
      </c>
      <c r="AM481" s="252" t="s">
        <v>2266</v>
      </c>
      <c r="AN481" s="274" t="s">
        <v>254</v>
      </c>
      <c r="AO481" s="275" t="s">
        <v>418</v>
      </c>
      <c r="AP481" s="275" t="s">
        <v>255</v>
      </c>
      <c r="AQ481" s="276" t="s">
        <v>256</v>
      </c>
      <c r="AR481" s="265" t="s">
        <v>218</v>
      </c>
      <c r="AS481" s="253">
        <v>44185</v>
      </c>
      <c r="AT481" s="266" t="s">
        <v>227</v>
      </c>
      <c r="AU481" s="266" t="s">
        <v>231</v>
      </c>
      <c r="AV481" s="251"/>
      <c r="AW481" s="281" t="s">
        <v>213</v>
      </c>
      <c r="AX481" s="282" t="s">
        <v>213</v>
      </c>
      <c r="AY481" s="283" t="s">
        <v>213</v>
      </c>
      <c r="AZ481" s="283" t="s">
        <v>213</v>
      </c>
      <c r="BA481" s="284" t="s">
        <v>213</v>
      </c>
    </row>
    <row r="482" spans="1:53" ht="93" customHeight="1" x14ac:dyDescent="0.3">
      <c r="A482" s="243">
        <v>476</v>
      </c>
      <c r="B482" s="246" t="s">
        <v>2242</v>
      </c>
      <c r="C482" s="246" t="s">
        <v>2277</v>
      </c>
      <c r="D482" s="246" t="s">
        <v>2280</v>
      </c>
      <c r="E482" s="254" t="s">
        <v>2281</v>
      </c>
      <c r="F482" s="244" t="s">
        <v>2279</v>
      </c>
      <c r="G482" s="244">
        <v>2023</v>
      </c>
      <c r="H482" s="246" t="s">
        <v>2247</v>
      </c>
      <c r="I482" s="255" t="s">
        <v>2247</v>
      </c>
      <c r="J482" s="255" t="s">
        <v>2247</v>
      </c>
      <c r="K482" s="247" t="s">
        <v>480</v>
      </c>
      <c r="L482" s="248" t="s">
        <v>480</v>
      </c>
      <c r="M482" s="292" t="s">
        <v>169</v>
      </c>
      <c r="N482" s="263" t="s">
        <v>276</v>
      </c>
      <c r="O482" s="262">
        <v>5</v>
      </c>
      <c r="P482" s="263" t="s">
        <v>264</v>
      </c>
      <c r="Q482" s="262">
        <v>3</v>
      </c>
      <c r="R482" s="263" t="s">
        <v>263</v>
      </c>
      <c r="S482" s="262">
        <v>5</v>
      </c>
      <c r="T482" s="264">
        <v>5</v>
      </c>
      <c r="U482" s="263" t="s">
        <v>263</v>
      </c>
      <c r="V482" s="249" t="s">
        <v>480</v>
      </c>
      <c r="W482" s="250" t="s">
        <v>213</v>
      </c>
      <c r="X482" s="251" t="s">
        <v>213</v>
      </c>
      <c r="Y482" s="251" t="s">
        <v>213</v>
      </c>
      <c r="Z482" s="251" t="s">
        <v>213</v>
      </c>
      <c r="AA482" s="251" t="s">
        <v>213</v>
      </c>
      <c r="AB482" s="242" t="s">
        <v>200</v>
      </c>
      <c r="AC482" s="268" t="s">
        <v>194</v>
      </c>
      <c r="AD482" s="268" t="s">
        <v>222</v>
      </c>
      <c r="AE482" s="268" t="s">
        <v>434</v>
      </c>
      <c r="AF482" s="268" t="s">
        <v>207</v>
      </c>
      <c r="AG482" s="271">
        <v>42853</v>
      </c>
      <c r="AH482" s="271" t="s">
        <v>260</v>
      </c>
      <c r="AI482" s="318" t="s">
        <v>2248</v>
      </c>
      <c r="AJ482" s="271" t="s">
        <v>260</v>
      </c>
      <c r="AK482" s="331" t="s">
        <v>2248</v>
      </c>
      <c r="AL482" s="268" t="s">
        <v>253</v>
      </c>
      <c r="AM482" s="252" t="s">
        <v>2266</v>
      </c>
      <c r="AN482" s="274" t="s">
        <v>254</v>
      </c>
      <c r="AO482" s="275" t="s">
        <v>418</v>
      </c>
      <c r="AP482" s="275" t="s">
        <v>255</v>
      </c>
      <c r="AQ482" s="276" t="s">
        <v>256</v>
      </c>
      <c r="AR482" s="265" t="s">
        <v>218</v>
      </c>
      <c r="AS482" s="253">
        <v>44185</v>
      </c>
      <c r="AT482" s="266" t="s">
        <v>227</v>
      </c>
      <c r="AU482" s="266" t="s">
        <v>231</v>
      </c>
      <c r="AV482" s="251"/>
      <c r="AW482" s="281" t="s">
        <v>213</v>
      </c>
      <c r="AX482" s="282" t="s">
        <v>213</v>
      </c>
      <c r="AY482" s="283" t="s">
        <v>213</v>
      </c>
      <c r="AZ482" s="283" t="s">
        <v>213</v>
      </c>
      <c r="BA482" s="284" t="s">
        <v>213</v>
      </c>
    </row>
    <row r="483" spans="1:53" ht="93" customHeight="1" x14ac:dyDescent="0.3">
      <c r="A483" s="243">
        <v>477</v>
      </c>
      <c r="B483" s="246" t="s">
        <v>2242</v>
      </c>
      <c r="C483" s="246" t="s">
        <v>2277</v>
      </c>
      <c r="D483" s="246" t="s">
        <v>2282</v>
      </c>
      <c r="E483" s="254" t="s">
        <v>2283</v>
      </c>
      <c r="F483" s="244" t="s">
        <v>2279</v>
      </c>
      <c r="G483" s="244">
        <v>2023</v>
      </c>
      <c r="H483" s="246" t="s">
        <v>2247</v>
      </c>
      <c r="I483" s="255" t="s">
        <v>2247</v>
      </c>
      <c r="J483" s="255" t="s">
        <v>2247</v>
      </c>
      <c r="K483" s="247" t="s">
        <v>480</v>
      </c>
      <c r="L483" s="248" t="s">
        <v>480</v>
      </c>
      <c r="M483" s="260" t="s">
        <v>169</v>
      </c>
      <c r="N483" s="263" t="s">
        <v>276</v>
      </c>
      <c r="O483" s="262">
        <v>5</v>
      </c>
      <c r="P483" s="263" t="s">
        <v>264</v>
      </c>
      <c r="Q483" s="262">
        <v>3</v>
      </c>
      <c r="R483" s="263" t="s">
        <v>263</v>
      </c>
      <c r="S483" s="262">
        <v>5</v>
      </c>
      <c r="T483" s="264">
        <v>5</v>
      </c>
      <c r="U483" s="263" t="s">
        <v>263</v>
      </c>
      <c r="V483" s="249" t="s">
        <v>480</v>
      </c>
      <c r="W483" s="250" t="s">
        <v>213</v>
      </c>
      <c r="X483" s="251" t="s">
        <v>213</v>
      </c>
      <c r="Y483" s="251" t="s">
        <v>213</v>
      </c>
      <c r="Z483" s="251" t="s">
        <v>213</v>
      </c>
      <c r="AA483" s="251" t="s">
        <v>213</v>
      </c>
      <c r="AB483" s="242" t="s">
        <v>200</v>
      </c>
      <c r="AC483" s="268" t="s">
        <v>194</v>
      </c>
      <c r="AD483" s="268" t="s">
        <v>222</v>
      </c>
      <c r="AE483" s="268" t="s">
        <v>434</v>
      </c>
      <c r="AF483" s="268" t="s">
        <v>207</v>
      </c>
      <c r="AG483" s="271">
        <v>42634</v>
      </c>
      <c r="AH483" s="271" t="s">
        <v>260</v>
      </c>
      <c r="AI483" s="318" t="s">
        <v>2248</v>
      </c>
      <c r="AJ483" s="271" t="s">
        <v>260</v>
      </c>
      <c r="AK483" s="331" t="s">
        <v>2248</v>
      </c>
      <c r="AL483" s="268" t="s">
        <v>253</v>
      </c>
      <c r="AM483" s="252" t="s">
        <v>2266</v>
      </c>
      <c r="AN483" s="274" t="s">
        <v>254</v>
      </c>
      <c r="AO483" s="275" t="s">
        <v>418</v>
      </c>
      <c r="AP483" s="275" t="s">
        <v>255</v>
      </c>
      <c r="AQ483" s="276" t="s">
        <v>256</v>
      </c>
      <c r="AR483" s="265" t="s">
        <v>218</v>
      </c>
      <c r="AS483" s="253">
        <v>44185</v>
      </c>
      <c r="AT483" s="266" t="s">
        <v>227</v>
      </c>
      <c r="AU483" s="266" t="s">
        <v>231</v>
      </c>
      <c r="AV483" s="251"/>
      <c r="AW483" s="281" t="s">
        <v>213</v>
      </c>
      <c r="AX483" s="282" t="s">
        <v>213</v>
      </c>
      <c r="AY483" s="283" t="s">
        <v>213</v>
      </c>
      <c r="AZ483" s="283" t="s">
        <v>213</v>
      </c>
      <c r="BA483" s="284" t="s">
        <v>213</v>
      </c>
    </row>
    <row r="484" spans="1:53" ht="93" customHeight="1" x14ac:dyDescent="0.3">
      <c r="A484" s="243">
        <v>478</v>
      </c>
      <c r="B484" s="246" t="s">
        <v>2242</v>
      </c>
      <c r="C484" s="246" t="s">
        <v>2284</v>
      </c>
      <c r="D484" s="246" t="s">
        <v>2285</v>
      </c>
      <c r="E484" s="254" t="s">
        <v>2265</v>
      </c>
      <c r="F484" s="244" t="s">
        <v>2286</v>
      </c>
      <c r="G484" s="244">
        <v>2023</v>
      </c>
      <c r="H484" s="246" t="s">
        <v>2247</v>
      </c>
      <c r="I484" s="255" t="s">
        <v>2247</v>
      </c>
      <c r="J484" s="255" t="s">
        <v>2247</v>
      </c>
      <c r="K484" s="247" t="s">
        <v>480</v>
      </c>
      <c r="L484" s="248" t="s">
        <v>480</v>
      </c>
      <c r="M484" s="260" t="s">
        <v>169</v>
      </c>
      <c r="N484" s="263" t="s">
        <v>276</v>
      </c>
      <c r="O484" s="262">
        <v>5</v>
      </c>
      <c r="P484" s="263" t="s">
        <v>264</v>
      </c>
      <c r="Q484" s="262">
        <v>3</v>
      </c>
      <c r="R484" s="263" t="s">
        <v>263</v>
      </c>
      <c r="S484" s="262">
        <v>5</v>
      </c>
      <c r="T484" s="264">
        <v>5</v>
      </c>
      <c r="U484" s="263" t="s">
        <v>263</v>
      </c>
      <c r="V484" s="249" t="s">
        <v>480</v>
      </c>
      <c r="W484" s="250" t="s">
        <v>213</v>
      </c>
      <c r="X484" s="251" t="s">
        <v>213</v>
      </c>
      <c r="Y484" s="251" t="s">
        <v>213</v>
      </c>
      <c r="Z484" s="251" t="s">
        <v>213</v>
      </c>
      <c r="AA484" s="251" t="s">
        <v>213</v>
      </c>
      <c r="AB484" s="242" t="s">
        <v>200</v>
      </c>
      <c r="AC484" s="268" t="s">
        <v>194</v>
      </c>
      <c r="AD484" s="268" t="s">
        <v>222</v>
      </c>
      <c r="AE484" s="268" t="s">
        <v>434</v>
      </c>
      <c r="AF484" s="268" t="s">
        <v>207</v>
      </c>
      <c r="AG484" s="271">
        <v>42853</v>
      </c>
      <c r="AH484" s="271" t="s">
        <v>260</v>
      </c>
      <c r="AI484" s="318" t="s">
        <v>2248</v>
      </c>
      <c r="AJ484" s="271" t="s">
        <v>260</v>
      </c>
      <c r="AK484" s="331" t="s">
        <v>2248</v>
      </c>
      <c r="AL484" s="268" t="s">
        <v>253</v>
      </c>
      <c r="AM484" s="252" t="s">
        <v>2266</v>
      </c>
      <c r="AN484" s="274" t="s">
        <v>254</v>
      </c>
      <c r="AO484" s="275" t="s">
        <v>418</v>
      </c>
      <c r="AP484" s="275" t="s">
        <v>255</v>
      </c>
      <c r="AQ484" s="276" t="s">
        <v>256</v>
      </c>
      <c r="AR484" s="265" t="s">
        <v>218</v>
      </c>
      <c r="AS484" s="253">
        <v>44185</v>
      </c>
      <c r="AT484" s="266" t="s">
        <v>227</v>
      </c>
      <c r="AU484" s="266" t="s">
        <v>231</v>
      </c>
      <c r="AV484" s="251"/>
      <c r="AW484" s="281" t="s">
        <v>213</v>
      </c>
      <c r="AX484" s="282" t="s">
        <v>213</v>
      </c>
      <c r="AY484" s="283" t="s">
        <v>213</v>
      </c>
      <c r="AZ484" s="283" t="s">
        <v>213</v>
      </c>
      <c r="BA484" s="284" t="s">
        <v>213</v>
      </c>
    </row>
    <row r="485" spans="1:53" ht="93" customHeight="1" x14ac:dyDescent="0.3">
      <c r="A485" s="243">
        <v>479</v>
      </c>
      <c r="B485" s="246" t="s">
        <v>2242</v>
      </c>
      <c r="C485" s="246" t="s">
        <v>2284</v>
      </c>
      <c r="D485" s="246" t="s">
        <v>2287</v>
      </c>
      <c r="E485" s="254" t="s">
        <v>2288</v>
      </c>
      <c r="F485" s="244" t="s">
        <v>2286</v>
      </c>
      <c r="G485" s="244">
        <v>2023</v>
      </c>
      <c r="H485" s="246" t="s">
        <v>2247</v>
      </c>
      <c r="I485" s="255" t="s">
        <v>2247</v>
      </c>
      <c r="J485" s="255" t="s">
        <v>2247</v>
      </c>
      <c r="K485" s="247" t="s">
        <v>480</v>
      </c>
      <c r="L485" s="248" t="s">
        <v>480</v>
      </c>
      <c r="M485" s="260" t="s">
        <v>169</v>
      </c>
      <c r="N485" s="263" t="s">
        <v>276</v>
      </c>
      <c r="O485" s="262">
        <v>5</v>
      </c>
      <c r="P485" s="263" t="s">
        <v>264</v>
      </c>
      <c r="Q485" s="262">
        <v>3</v>
      </c>
      <c r="R485" s="263" t="s">
        <v>263</v>
      </c>
      <c r="S485" s="262">
        <v>5</v>
      </c>
      <c r="T485" s="264">
        <v>5</v>
      </c>
      <c r="U485" s="263" t="s">
        <v>263</v>
      </c>
      <c r="V485" s="249" t="s">
        <v>480</v>
      </c>
      <c r="W485" s="250" t="s">
        <v>213</v>
      </c>
      <c r="X485" s="251" t="s">
        <v>213</v>
      </c>
      <c r="Y485" s="251" t="s">
        <v>213</v>
      </c>
      <c r="Z485" s="251" t="s">
        <v>213</v>
      </c>
      <c r="AA485" s="251" t="s">
        <v>213</v>
      </c>
      <c r="AB485" s="242" t="s">
        <v>200</v>
      </c>
      <c r="AC485" s="268" t="s">
        <v>194</v>
      </c>
      <c r="AD485" s="268" t="s">
        <v>222</v>
      </c>
      <c r="AE485" s="268" t="s">
        <v>434</v>
      </c>
      <c r="AF485" s="268" t="s">
        <v>207</v>
      </c>
      <c r="AG485" s="271">
        <v>42853</v>
      </c>
      <c r="AH485" s="271" t="s">
        <v>260</v>
      </c>
      <c r="AI485" s="318" t="s">
        <v>2248</v>
      </c>
      <c r="AJ485" s="271" t="s">
        <v>260</v>
      </c>
      <c r="AK485" s="331" t="s">
        <v>2248</v>
      </c>
      <c r="AL485" s="268" t="s">
        <v>253</v>
      </c>
      <c r="AM485" s="252" t="s">
        <v>2266</v>
      </c>
      <c r="AN485" s="274" t="s">
        <v>254</v>
      </c>
      <c r="AO485" s="275" t="s">
        <v>418</v>
      </c>
      <c r="AP485" s="275" t="s">
        <v>255</v>
      </c>
      <c r="AQ485" s="276" t="s">
        <v>256</v>
      </c>
      <c r="AR485" s="265" t="s">
        <v>218</v>
      </c>
      <c r="AS485" s="253">
        <v>44185</v>
      </c>
      <c r="AT485" s="266" t="s">
        <v>227</v>
      </c>
      <c r="AU485" s="266" t="s">
        <v>231</v>
      </c>
      <c r="AV485" s="251"/>
      <c r="AW485" s="281" t="s">
        <v>213</v>
      </c>
      <c r="AX485" s="282" t="s">
        <v>213</v>
      </c>
      <c r="AY485" s="283" t="s">
        <v>213</v>
      </c>
      <c r="AZ485" s="283" t="s">
        <v>213</v>
      </c>
      <c r="BA485" s="284" t="s">
        <v>213</v>
      </c>
    </row>
    <row r="486" spans="1:53" ht="93" customHeight="1" x14ac:dyDescent="0.3">
      <c r="A486" s="243">
        <v>480</v>
      </c>
      <c r="B486" s="246" t="s">
        <v>2242</v>
      </c>
      <c r="C486" s="246" t="s">
        <v>2284</v>
      </c>
      <c r="D486" s="246" t="s">
        <v>2289</v>
      </c>
      <c r="E486" s="254" t="s">
        <v>2290</v>
      </c>
      <c r="F486" s="244" t="s">
        <v>2286</v>
      </c>
      <c r="G486" s="244">
        <v>2023</v>
      </c>
      <c r="H486" s="246" t="s">
        <v>2247</v>
      </c>
      <c r="I486" s="255" t="s">
        <v>2247</v>
      </c>
      <c r="J486" s="255" t="s">
        <v>2247</v>
      </c>
      <c r="K486" s="247" t="s">
        <v>480</v>
      </c>
      <c r="L486" s="248" t="s">
        <v>480</v>
      </c>
      <c r="M486" s="260" t="s">
        <v>169</v>
      </c>
      <c r="N486" s="263" t="s">
        <v>276</v>
      </c>
      <c r="O486" s="262">
        <v>5</v>
      </c>
      <c r="P486" s="263" t="s">
        <v>264</v>
      </c>
      <c r="Q486" s="262">
        <v>3</v>
      </c>
      <c r="R486" s="263" t="s">
        <v>263</v>
      </c>
      <c r="S486" s="262">
        <v>5</v>
      </c>
      <c r="T486" s="264">
        <v>5</v>
      </c>
      <c r="U486" s="263" t="s">
        <v>263</v>
      </c>
      <c r="V486" s="249" t="s">
        <v>480</v>
      </c>
      <c r="W486" s="250" t="s">
        <v>213</v>
      </c>
      <c r="X486" s="251" t="s">
        <v>213</v>
      </c>
      <c r="Y486" s="251" t="s">
        <v>213</v>
      </c>
      <c r="Z486" s="251" t="s">
        <v>213</v>
      </c>
      <c r="AA486" s="251" t="s">
        <v>213</v>
      </c>
      <c r="AB486" s="242" t="s">
        <v>200</v>
      </c>
      <c r="AC486" s="268" t="s">
        <v>194</v>
      </c>
      <c r="AD486" s="268" t="s">
        <v>222</v>
      </c>
      <c r="AE486" s="268" t="s">
        <v>434</v>
      </c>
      <c r="AF486" s="268" t="s">
        <v>207</v>
      </c>
      <c r="AG486" s="271">
        <v>42634</v>
      </c>
      <c r="AH486" s="271" t="s">
        <v>260</v>
      </c>
      <c r="AI486" s="318" t="s">
        <v>2248</v>
      </c>
      <c r="AJ486" s="271" t="s">
        <v>260</v>
      </c>
      <c r="AK486" s="331" t="s">
        <v>2248</v>
      </c>
      <c r="AL486" s="268" t="s">
        <v>253</v>
      </c>
      <c r="AM486" s="252" t="s">
        <v>2266</v>
      </c>
      <c r="AN486" s="274" t="s">
        <v>254</v>
      </c>
      <c r="AO486" s="275" t="s">
        <v>418</v>
      </c>
      <c r="AP486" s="275" t="s">
        <v>255</v>
      </c>
      <c r="AQ486" s="276" t="s">
        <v>256</v>
      </c>
      <c r="AR486" s="265" t="s">
        <v>218</v>
      </c>
      <c r="AS486" s="253">
        <v>44185</v>
      </c>
      <c r="AT486" s="266" t="s">
        <v>227</v>
      </c>
      <c r="AU486" s="266" t="s">
        <v>231</v>
      </c>
      <c r="AV486" s="251"/>
      <c r="AW486" s="281" t="s">
        <v>213</v>
      </c>
      <c r="AX486" s="282" t="s">
        <v>213</v>
      </c>
      <c r="AY486" s="283" t="s">
        <v>213</v>
      </c>
      <c r="AZ486" s="283" t="s">
        <v>213</v>
      </c>
      <c r="BA486" s="284" t="s">
        <v>213</v>
      </c>
    </row>
    <row r="487" spans="1:53" ht="93" customHeight="1" x14ac:dyDescent="0.3">
      <c r="A487" s="243">
        <v>481</v>
      </c>
      <c r="B487" s="246" t="s">
        <v>2242</v>
      </c>
      <c r="C487" s="246" t="s">
        <v>2291</v>
      </c>
      <c r="D487" s="246" t="s">
        <v>2292</v>
      </c>
      <c r="E487" s="254" t="s">
        <v>2265</v>
      </c>
      <c r="F487" s="244" t="s">
        <v>2293</v>
      </c>
      <c r="G487" s="244">
        <v>2023</v>
      </c>
      <c r="H487" s="246" t="s">
        <v>2247</v>
      </c>
      <c r="I487" s="255" t="s">
        <v>2247</v>
      </c>
      <c r="J487" s="255" t="s">
        <v>2247</v>
      </c>
      <c r="K487" s="247" t="s">
        <v>480</v>
      </c>
      <c r="L487" s="248" t="s">
        <v>480</v>
      </c>
      <c r="M487" s="260" t="s">
        <v>169</v>
      </c>
      <c r="N487" s="263" t="s">
        <v>276</v>
      </c>
      <c r="O487" s="262">
        <v>5</v>
      </c>
      <c r="P487" s="263" t="s">
        <v>264</v>
      </c>
      <c r="Q487" s="262">
        <v>3</v>
      </c>
      <c r="R487" s="263" t="s">
        <v>263</v>
      </c>
      <c r="S487" s="262">
        <v>5</v>
      </c>
      <c r="T487" s="264">
        <v>5</v>
      </c>
      <c r="U487" s="263" t="s">
        <v>263</v>
      </c>
      <c r="V487" s="249" t="s">
        <v>480</v>
      </c>
      <c r="W487" s="250" t="s">
        <v>213</v>
      </c>
      <c r="X487" s="251" t="s">
        <v>213</v>
      </c>
      <c r="Y487" s="251" t="s">
        <v>213</v>
      </c>
      <c r="Z487" s="251" t="s">
        <v>213</v>
      </c>
      <c r="AA487" s="251" t="s">
        <v>213</v>
      </c>
      <c r="AB487" s="242" t="s">
        <v>200</v>
      </c>
      <c r="AC487" s="268" t="s">
        <v>194</v>
      </c>
      <c r="AD487" s="268" t="s">
        <v>222</v>
      </c>
      <c r="AE487" s="268" t="s">
        <v>434</v>
      </c>
      <c r="AF487" s="268" t="s">
        <v>207</v>
      </c>
      <c r="AG487" s="271">
        <v>44638</v>
      </c>
      <c r="AH487" s="271" t="s">
        <v>260</v>
      </c>
      <c r="AI487" s="318" t="s">
        <v>2248</v>
      </c>
      <c r="AJ487" s="271" t="s">
        <v>260</v>
      </c>
      <c r="AK487" s="331" t="s">
        <v>2248</v>
      </c>
      <c r="AL487" s="268" t="s">
        <v>253</v>
      </c>
      <c r="AM487" s="252" t="s">
        <v>2266</v>
      </c>
      <c r="AN487" s="274" t="s">
        <v>254</v>
      </c>
      <c r="AO487" s="275" t="s">
        <v>418</v>
      </c>
      <c r="AP487" s="275" t="s">
        <v>255</v>
      </c>
      <c r="AQ487" s="276" t="s">
        <v>256</v>
      </c>
      <c r="AR487" s="265" t="s">
        <v>218</v>
      </c>
      <c r="AS487" s="253">
        <v>44185</v>
      </c>
      <c r="AT487" s="266" t="s">
        <v>227</v>
      </c>
      <c r="AU487" s="266" t="s">
        <v>231</v>
      </c>
      <c r="AV487" s="251"/>
      <c r="AW487" s="281" t="s">
        <v>213</v>
      </c>
      <c r="AX487" s="282" t="s">
        <v>213</v>
      </c>
      <c r="AY487" s="283" t="s">
        <v>213</v>
      </c>
      <c r="AZ487" s="283" t="s">
        <v>213</v>
      </c>
      <c r="BA487" s="284" t="s">
        <v>213</v>
      </c>
    </row>
    <row r="488" spans="1:53" ht="93" customHeight="1" x14ac:dyDescent="0.3">
      <c r="A488" s="243">
        <v>482</v>
      </c>
      <c r="B488" s="246" t="s">
        <v>2242</v>
      </c>
      <c r="C488" s="246" t="s">
        <v>2291</v>
      </c>
      <c r="D488" s="246" t="s">
        <v>2294</v>
      </c>
      <c r="E488" s="254" t="s">
        <v>2288</v>
      </c>
      <c r="F488" s="244" t="s">
        <v>2293</v>
      </c>
      <c r="G488" s="244">
        <v>2023</v>
      </c>
      <c r="H488" s="246" t="s">
        <v>2247</v>
      </c>
      <c r="I488" s="255" t="s">
        <v>2247</v>
      </c>
      <c r="J488" s="255" t="s">
        <v>2247</v>
      </c>
      <c r="K488" s="247" t="s">
        <v>480</v>
      </c>
      <c r="L488" s="248" t="s">
        <v>480</v>
      </c>
      <c r="M488" s="260" t="s">
        <v>169</v>
      </c>
      <c r="N488" s="263" t="s">
        <v>276</v>
      </c>
      <c r="O488" s="262">
        <v>5</v>
      </c>
      <c r="P488" s="263" t="s">
        <v>264</v>
      </c>
      <c r="Q488" s="262">
        <v>3</v>
      </c>
      <c r="R488" s="263" t="s">
        <v>263</v>
      </c>
      <c r="S488" s="262">
        <v>5</v>
      </c>
      <c r="T488" s="264">
        <v>5</v>
      </c>
      <c r="U488" s="263" t="s">
        <v>263</v>
      </c>
      <c r="V488" s="249" t="s">
        <v>480</v>
      </c>
      <c r="W488" s="250" t="s">
        <v>213</v>
      </c>
      <c r="X488" s="251" t="s">
        <v>213</v>
      </c>
      <c r="Y488" s="251" t="s">
        <v>213</v>
      </c>
      <c r="Z488" s="251" t="s">
        <v>213</v>
      </c>
      <c r="AA488" s="251" t="s">
        <v>213</v>
      </c>
      <c r="AB488" s="242" t="s">
        <v>200</v>
      </c>
      <c r="AC488" s="268" t="s">
        <v>194</v>
      </c>
      <c r="AD488" s="268" t="s">
        <v>222</v>
      </c>
      <c r="AE488" s="268" t="s">
        <v>434</v>
      </c>
      <c r="AF488" s="268" t="s">
        <v>207</v>
      </c>
      <c r="AG488" s="271">
        <v>44638</v>
      </c>
      <c r="AH488" s="271" t="s">
        <v>260</v>
      </c>
      <c r="AI488" s="318" t="s">
        <v>2248</v>
      </c>
      <c r="AJ488" s="271" t="s">
        <v>260</v>
      </c>
      <c r="AK488" s="331" t="s">
        <v>2248</v>
      </c>
      <c r="AL488" s="268" t="s">
        <v>253</v>
      </c>
      <c r="AM488" s="252" t="s">
        <v>2266</v>
      </c>
      <c r="AN488" s="274" t="s">
        <v>254</v>
      </c>
      <c r="AO488" s="275" t="s">
        <v>418</v>
      </c>
      <c r="AP488" s="275" t="s">
        <v>255</v>
      </c>
      <c r="AQ488" s="276" t="s">
        <v>256</v>
      </c>
      <c r="AR488" s="265" t="s">
        <v>218</v>
      </c>
      <c r="AS488" s="253">
        <v>44185</v>
      </c>
      <c r="AT488" s="266" t="s">
        <v>227</v>
      </c>
      <c r="AU488" s="266" t="s">
        <v>231</v>
      </c>
      <c r="AV488" s="251"/>
      <c r="AW488" s="281" t="s">
        <v>213</v>
      </c>
      <c r="AX488" s="282" t="s">
        <v>213</v>
      </c>
      <c r="AY488" s="283" t="s">
        <v>213</v>
      </c>
      <c r="AZ488" s="283" t="s">
        <v>213</v>
      </c>
      <c r="BA488" s="284" t="s">
        <v>213</v>
      </c>
    </row>
    <row r="489" spans="1:53" ht="93" customHeight="1" x14ac:dyDescent="0.3">
      <c r="A489" s="243">
        <v>483</v>
      </c>
      <c r="B489" s="246" t="s">
        <v>2242</v>
      </c>
      <c r="C489" s="246" t="s">
        <v>2291</v>
      </c>
      <c r="D489" s="246" t="s">
        <v>2295</v>
      </c>
      <c r="E489" s="254" t="s">
        <v>2296</v>
      </c>
      <c r="F489" s="244" t="s">
        <v>2293</v>
      </c>
      <c r="G489" s="244">
        <v>2023</v>
      </c>
      <c r="H489" s="246" t="s">
        <v>2247</v>
      </c>
      <c r="I489" s="255" t="s">
        <v>2247</v>
      </c>
      <c r="J489" s="255" t="s">
        <v>2247</v>
      </c>
      <c r="K489" s="247" t="s">
        <v>480</v>
      </c>
      <c r="L489" s="248" t="s">
        <v>480</v>
      </c>
      <c r="M489" s="260" t="s">
        <v>169</v>
      </c>
      <c r="N489" s="263" t="s">
        <v>276</v>
      </c>
      <c r="O489" s="262">
        <v>5</v>
      </c>
      <c r="P489" s="263" t="s">
        <v>264</v>
      </c>
      <c r="Q489" s="262">
        <v>3</v>
      </c>
      <c r="R489" s="263" t="s">
        <v>263</v>
      </c>
      <c r="S489" s="262">
        <v>5</v>
      </c>
      <c r="T489" s="264">
        <v>5</v>
      </c>
      <c r="U489" s="263" t="s">
        <v>263</v>
      </c>
      <c r="V489" s="249" t="s">
        <v>480</v>
      </c>
      <c r="W489" s="250" t="s">
        <v>213</v>
      </c>
      <c r="X489" s="251" t="s">
        <v>213</v>
      </c>
      <c r="Y489" s="251" t="s">
        <v>213</v>
      </c>
      <c r="Z489" s="251" t="s">
        <v>213</v>
      </c>
      <c r="AA489" s="251" t="s">
        <v>213</v>
      </c>
      <c r="AB489" s="242" t="s">
        <v>200</v>
      </c>
      <c r="AC489" s="268" t="s">
        <v>194</v>
      </c>
      <c r="AD489" s="268" t="s">
        <v>222</v>
      </c>
      <c r="AE489" s="268" t="s">
        <v>434</v>
      </c>
      <c r="AF489" s="268" t="s">
        <v>207</v>
      </c>
      <c r="AG489" s="271">
        <v>44638</v>
      </c>
      <c r="AH489" s="271" t="s">
        <v>260</v>
      </c>
      <c r="AI489" s="318" t="s">
        <v>2248</v>
      </c>
      <c r="AJ489" s="271" t="s">
        <v>260</v>
      </c>
      <c r="AK489" s="331" t="s">
        <v>2248</v>
      </c>
      <c r="AL489" s="268" t="s">
        <v>253</v>
      </c>
      <c r="AM489" s="252" t="s">
        <v>2266</v>
      </c>
      <c r="AN489" s="274" t="s">
        <v>254</v>
      </c>
      <c r="AO489" s="275" t="s">
        <v>418</v>
      </c>
      <c r="AP489" s="275" t="s">
        <v>255</v>
      </c>
      <c r="AQ489" s="276" t="s">
        <v>256</v>
      </c>
      <c r="AR489" s="265" t="s">
        <v>218</v>
      </c>
      <c r="AS489" s="253">
        <v>44185</v>
      </c>
      <c r="AT489" s="266" t="s">
        <v>227</v>
      </c>
      <c r="AU489" s="266" t="s">
        <v>231</v>
      </c>
      <c r="AV489" s="251"/>
      <c r="AW489" s="281" t="s">
        <v>213</v>
      </c>
      <c r="AX489" s="282" t="s">
        <v>213</v>
      </c>
      <c r="AY489" s="283" t="s">
        <v>213</v>
      </c>
      <c r="AZ489" s="283" t="s">
        <v>213</v>
      </c>
      <c r="BA489" s="284" t="s">
        <v>213</v>
      </c>
    </row>
    <row r="490" spans="1:53" ht="93" customHeight="1" x14ac:dyDescent="0.3">
      <c r="A490" s="243">
        <v>484</v>
      </c>
      <c r="B490" s="246" t="s">
        <v>2242</v>
      </c>
      <c r="C490" s="246" t="s">
        <v>2297</v>
      </c>
      <c r="D490" s="246" t="s">
        <v>2298</v>
      </c>
      <c r="E490" s="254" t="s">
        <v>2265</v>
      </c>
      <c r="F490" s="244" t="s">
        <v>2299</v>
      </c>
      <c r="G490" s="244">
        <v>2023</v>
      </c>
      <c r="H490" s="246" t="s">
        <v>2247</v>
      </c>
      <c r="I490" s="255" t="s">
        <v>2247</v>
      </c>
      <c r="J490" s="255" t="s">
        <v>2247</v>
      </c>
      <c r="K490" s="247" t="s">
        <v>480</v>
      </c>
      <c r="L490" s="248" t="s">
        <v>480</v>
      </c>
      <c r="M490" s="260" t="s">
        <v>169</v>
      </c>
      <c r="N490" s="263" t="s">
        <v>276</v>
      </c>
      <c r="O490" s="262">
        <v>5</v>
      </c>
      <c r="P490" s="263" t="s">
        <v>264</v>
      </c>
      <c r="Q490" s="262">
        <v>3</v>
      </c>
      <c r="R490" s="263" t="s">
        <v>263</v>
      </c>
      <c r="S490" s="262">
        <v>5</v>
      </c>
      <c r="T490" s="264">
        <v>5</v>
      </c>
      <c r="U490" s="263" t="s">
        <v>263</v>
      </c>
      <c r="V490" s="249" t="s">
        <v>480</v>
      </c>
      <c r="W490" s="250" t="s">
        <v>213</v>
      </c>
      <c r="X490" s="251" t="s">
        <v>213</v>
      </c>
      <c r="Y490" s="251" t="s">
        <v>213</v>
      </c>
      <c r="Z490" s="251" t="s">
        <v>213</v>
      </c>
      <c r="AA490" s="251" t="s">
        <v>213</v>
      </c>
      <c r="AB490" s="242" t="s">
        <v>200</v>
      </c>
      <c r="AC490" s="268" t="s">
        <v>194</v>
      </c>
      <c r="AD490" s="268" t="s">
        <v>222</v>
      </c>
      <c r="AE490" s="268" t="s">
        <v>434</v>
      </c>
      <c r="AF490" s="268" t="s">
        <v>207</v>
      </c>
      <c r="AG490" s="271">
        <v>44638</v>
      </c>
      <c r="AH490" s="271" t="s">
        <v>260</v>
      </c>
      <c r="AI490" s="318" t="s">
        <v>2248</v>
      </c>
      <c r="AJ490" s="271" t="s">
        <v>260</v>
      </c>
      <c r="AK490" s="331" t="s">
        <v>2248</v>
      </c>
      <c r="AL490" s="268" t="s">
        <v>253</v>
      </c>
      <c r="AM490" s="252" t="s">
        <v>2266</v>
      </c>
      <c r="AN490" s="274" t="s">
        <v>254</v>
      </c>
      <c r="AO490" s="275" t="s">
        <v>418</v>
      </c>
      <c r="AP490" s="275" t="s">
        <v>255</v>
      </c>
      <c r="AQ490" s="276" t="s">
        <v>256</v>
      </c>
      <c r="AR490" s="265" t="s">
        <v>218</v>
      </c>
      <c r="AS490" s="253">
        <v>44185</v>
      </c>
      <c r="AT490" s="266" t="s">
        <v>227</v>
      </c>
      <c r="AU490" s="266" t="s">
        <v>231</v>
      </c>
      <c r="AV490" s="251"/>
      <c r="AW490" s="281" t="s">
        <v>213</v>
      </c>
      <c r="AX490" s="282" t="s">
        <v>213</v>
      </c>
      <c r="AY490" s="283" t="s">
        <v>213</v>
      </c>
      <c r="AZ490" s="283" t="s">
        <v>213</v>
      </c>
      <c r="BA490" s="284" t="s">
        <v>213</v>
      </c>
    </row>
    <row r="491" spans="1:53" ht="93" customHeight="1" x14ac:dyDescent="0.3">
      <c r="A491" s="243">
        <v>485</v>
      </c>
      <c r="B491" s="246" t="s">
        <v>2242</v>
      </c>
      <c r="C491" s="246" t="s">
        <v>2297</v>
      </c>
      <c r="D491" s="246" t="s">
        <v>2300</v>
      </c>
      <c r="E491" s="254" t="s">
        <v>2301</v>
      </c>
      <c r="F491" s="244" t="s">
        <v>2299</v>
      </c>
      <c r="G491" s="244">
        <v>2023</v>
      </c>
      <c r="H491" s="246" t="s">
        <v>2247</v>
      </c>
      <c r="I491" s="255" t="s">
        <v>2247</v>
      </c>
      <c r="J491" s="255" t="s">
        <v>2247</v>
      </c>
      <c r="K491" s="247" t="s">
        <v>480</v>
      </c>
      <c r="L491" s="248" t="s">
        <v>480</v>
      </c>
      <c r="M491" s="260" t="s">
        <v>169</v>
      </c>
      <c r="N491" s="263" t="s">
        <v>276</v>
      </c>
      <c r="O491" s="262">
        <v>5</v>
      </c>
      <c r="P491" s="263" t="s">
        <v>264</v>
      </c>
      <c r="Q491" s="262">
        <v>3</v>
      </c>
      <c r="R491" s="263" t="s">
        <v>263</v>
      </c>
      <c r="S491" s="262">
        <v>5</v>
      </c>
      <c r="T491" s="264">
        <v>5</v>
      </c>
      <c r="U491" s="263" t="s">
        <v>263</v>
      </c>
      <c r="V491" s="249" t="s">
        <v>480</v>
      </c>
      <c r="W491" s="250" t="s">
        <v>213</v>
      </c>
      <c r="X491" s="251" t="s">
        <v>213</v>
      </c>
      <c r="Y491" s="251" t="s">
        <v>213</v>
      </c>
      <c r="Z491" s="251" t="s">
        <v>213</v>
      </c>
      <c r="AA491" s="251" t="s">
        <v>213</v>
      </c>
      <c r="AB491" s="242" t="s">
        <v>200</v>
      </c>
      <c r="AC491" s="268" t="s">
        <v>194</v>
      </c>
      <c r="AD491" s="268" t="s">
        <v>222</v>
      </c>
      <c r="AE491" s="268" t="s">
        <v>434</v>
      </c>
      <c r="AF491" s="268" t="s">
        <v>207</v>
      </c>
      <c r="AG491" s="271">
        <v>44638</v>
      </c>
      <c r="AH491" s="271" t="s">
        <v>260</v>
      </c>
      <c r="AI491" s="318" t="s">
        <v>2248</v>
      </c>
      <c r="AJ491" s="271" t="s">
        <v>260</v>
      </c>
      <c r="AK491" s="331" t="s">
        <v>2248</v>
      </c>
      <c r="AL491" s="268" t="s">
        <v>253</v>
      </c>
      <c r="AM491" s="252" t="s">
        <v>2266</v>
      </c>
      <c r="AN491" s="274" t="s">
        <v>254</v>
      </c>
      <c r="AO491" s="275" t="s">
        <v>418</v>
      </c>
      <c r="AP491" s="275" t="s">
        <v>255</v>
      </c>
      <c r="AQ491" s="276" t="s">
        <v>256</v>
      </c>
      <c r="AR491" s="265" t="s">
        <v>218</v>
      </c>
      <c r="AS491" s="253">
        <v>44185</v>
      </c>
      <c r="AT491" s="266" t="s">
        <v>227</v>
      </c>
      <c r="AU491" s="266" t="s">
        <v>231</v>
      </c>
      <c r="AV491" s="251"/>
      <c r="AW491" s="281" t="s">
        <v>213</v>
      </c>
      <c r="AX491" s="282" t="s">
        <v>213</v>
      </c>
      <c r="AY491" s="283" t="s">
        <v>213</v>
      </c>
      <c r="AZ491" s="283" t="s">
        <v>213</v>
      </c>
      <c r="BA491" s="284" t="s">
        <v>213</v>
      </c>
    </row>
    <row r="492" spans="1:53" ht="93" customHeight="1" x14ac:dyDescent="0.3">
      <c r="A492" s="243">
        <v>486</v>
      </c>
      <c r="B492" s="246" t="s">
        <v>2242</v>
      </c>
      <c r="C492" s="246" t="s">
        <v>2302</v>
      </c>
      <c r="D492" s="246" t="s">
        <v>2303</v>
      </c>
      <c r="E492" s="254" t="s">
        <v>2265</v>
      </c>
      <c r="F492" s="244" t="s">
        <v>2304</v>
      </c>
      <c r="G492" s="244">
        <v>2023</v>
      </c>
      <c r="H492" s="246" t="s">
        <v>2247</v>
      </c>
      <c r="I492" s="255" t="s">
        <v>2247</v>
      </c>
      <c r="J492" s="255" t="s">
        <v>2247</v>
      </c>
      <c r="K492" s="247" t="s">
        <v>480</v>
      </c>
      <c r="L492" s="248" t="s">
        <v>480</v>
      </c>
      <c r="M492" s="260" t="s">
        <v>169</v>
      </c>
      <c r="N492" s="263" t="s">
        <v>276</v>
      </c>
      <c r="O492" s="262">
        <v>5</v>
      </c>
      <c r="P492" s="263" t="s">
        <v>264</v>
      </c>
      <c r="Q492" s="262">
        <v>3</v>
      </c>
      <c r="R492" s="263" t="s">
        <v>263</v>
      </c>
      <c r="S492" s="262">
        <v>5</v>
      </c>
      <c r="T492" s="264">
        <v>5</v>
      </c>
      <c r="U492" s="263" t="s">
        <v>263</v>
      </c>
      <c r="V492" s="249" t="s">
        <v>480</v>
      </c>
      <c r="W492" s="250" t="s">
        <v>213</v>
      </c>
      <c r="X492" s="251" t="s">
        <v>213</v>
      </c>
      <c r="Y492" s="251" t="s">
        <v>213</v>
      </c>
      <c r="Z492" s="251" t="s">
        <v>213</v>
      </c>
      <c r="AA492" s="251" t="s">
        <v>213</v>
      </c>
      <c r="AB492" s="242" t="s">
        <v>200</v>
      </c>
      <c r="AC492" s="268" t="s">
        <v>194</v>
      </c>
      <c r="AD492" s="268" t="s">
        <v>222</v>
      </c>
      <c r="AE492" s="268" t="s">
        <v>434</v>
      </c>
      <c r="AF492" s="268" t="s">
        <v>207</v>
      </c>
      <c r="AG492" s="271">
        <v>44638</v>
      </c>
      <c r="AH492" s="271" t="s">
        <v>260</v>
      </c>
      <c r="AI492" s="318" t="s">
        <v>2248</v>
      </c>
      <c r="AJ492" s="271" t="s">
        <v>260</v>
      </c>
      <c r="AK492" s="331" t="s">
        <v>2248</v>
      </c>
      <c r="AL492" s="268" t="s">
        <v>253</v>
      </c>
      <c r="AM492" s="252" t="s">
        <v>2266</v>
      </c>
      <c r="AN492" s="274" t="s">
        <v>254</v>
      </c>
      <c r="AO492" s="275" t="s">
        <v>418</v>
      </c>
      <c r="AP492" s="275" t="s">
        <v>255</v>
      </c>
      <c r="AQ492" s="276" t="s">
        <v>256</v>
      </c>
      <c r="AR492" s="265" t="s">
        <v>218</v>
      </c>
      <c r="AS492" s="347">
        <v>44638</v>
      </c>
      <c r="AT492" s="266" t="s">
        <v>227</v>
      </c>
      <c r="AU492" s="266" t="s">
        <v>231</v>
      </c>
      <c r="AV492" s="251"/>
      <c r="AW492" s="281" t="s">
        <v>213</v>
      </c>
      <c r="AX492" s="282" t="s">
        <v>213</v>
      </c>
      <c r="AY492" s="283" t="s">
        <v>213</v>
      </c>
      <c r="AZ492" s="283" t="s">
        <v>213</v>
      </c>
      <c r="BA492" s="284" t="s">
        <v>213</v>
      </c>
    </row>
    <row r="493" spans="1:53" ht="93" customHeight="1" x14ac:dyDescent="0.3">
      <c r="A493" s="243">
        <v>487</v>
      </c>
      <c r="B493" s="246" t="s">
        <v>2242</v>
      </c>
      <c r="C493" s="246" t="s">
        <v>2302</v>
      </c>
      <c r="D493" s="246" t="s">
        <v>2305</v>
      </c>
      <c r="E493" s="254" t="s">
        <v>2306</v>
      </c>
      <c r="F493" s="244" t="s">
        <v>2304</v>
      </c>
      <c r="G493" s="244">
        <v>2023</v>
      </c>
      <c r="H493" s="246" t="s">
        <v>2247</v>
      </c>
      <c r="I493" s="255" t="s">
        <v>2247</v>
      </c>
      <c r="J493" s="255" t="s">
        <v>2247</v>
      </c>
      <c r="K493" s="247" t="s">
        <v>480</v>
      </c>
      <c r="L493" s="248" t="s">
        <v>480</v>
      </c>
      <c r="M493" s="260" t="s">
        <v>169</v>
      </c>
      <c r="N493" s="263" t="s">
        <v>276</v>
      </c>
      <c r="O493" s="262">
        <v>5</v>
      </c>
      <c r="P493" s="263" t="s">
        <v>264</v>
      </c>
      <c r="Q493" s="262">
        <v>3</v>
      </c>
      <c r="R493" s="263" t="s">
        <v>263</v>
      </c>
      <c r="S493" s="262">
        <v>5</v>
      </c>
      <c r="T493" s="264">
        <v>5</v>
      </c>
      <c r="U493" s="263" t="s">
        <v>263</v>
      </c>
      <c r="V493" s="249" t="s">
        <v>480</v>
      </c>
      <c r="W493" s="250" t="s">
        <v>213</v>
      </c>
      <c r="X493" s="251" t="s">
        <v>213</v>
      </c>
      <c r="Y493" s="251" t="s">
        <v>213</v>
      </c>
      <c r="Z493" s="251" t="s">
        <v>213</v>
      </c>
      <c r="AA493" s="251" t="s">
        <v>213</v>
      </c>
      <c r="AB493" s="242" t="s">
        <v>200</v>
      </c>
      <c r="AC493" s="268" t="s">
        <v>194</v>
      </c>
      <c r="AD493" s="268" t="s">
        <v>222</v>
      </c>
      <c r="AE493" s="268" t="s">
        <v>434</v>
      </c>
      <c r="AF493" s="268" t="s">
        <v>207</v>
      </c>
      <c r="AG493" s="271">
        <v>44638</v>
      </c>
      <c r="AH493" s="271" t="s">
        <v>260</v>
      </c>
      <c r="AI493" s="318" t="s">
        <v>2248</v>
      </c>
      <c r="AJ493" s="271" t="s">
        <v>260</v>
      </c>
      <c r="AK493" s="331" t="s">
        <v>2248</v>
      </c>
      <c r="AL493" s="268" t="s">
        <v>253</v>
      </c>
      <c r="AM493" s="252" t="s">
        <v>2266</v>
      </c>
      <c r="AN493" s="274" t="s">
        <v>254</v>
      </c>
      <c r="AO493" s="275" t="s">
        <v>418</v>
      </c>
      <c r="AP493" s="275" t="s">
        <v>255</v>
      </c>
      <c r="AQ493" s="276" t="s">
        <v>256</v>
      </c>
      <c r="AR493" s="265" t="s">
        <v>218</v>
      </c>
      <c r="AS493" s="347">
        <v>44638</v>
      </c>
      <c r="AT493" s="266" t="s">
        <v>227</v>
      </c>
      <c r="AU493" s="266" t="s">
        <v>231</v>
      </c>
      <c r="AV493" s="251"/>
      <c r="AW493" s="281" t="s">
        <v>213</v>
      </c>
      <c r="AX493" s="282" t="s">
        <v>213</v>
      </c>
      <c r="AY493" s="283" t="s">
        <v>213</v>
      </c>
      <c r="AZ493" s="283" t="s">
        <v>213</v>
      </c>
      <c r="BA493" s="284" t="s">
        <v>213</v>
      </c>
    </row>
    <row r="494" spans="1:53" ht="93" customHeight="1" x14ac:dyDescent="0.3">
      <c r="A494" s="243">
        <v>488</v>
      </c>
      <c r="B494" s="246" t="s">
        <v>2242</v>
      </c>
      <c r="C494" s="246" t="s">
        <v>2302</v>
      </c>
      <c r="D494" s="246" t="s">
        <v>2307</v>
      </c>
      <c r="E494" s="254" t="s">
        <v>2265</v>
      </c>
      <c r="F494" s="244" t="s">
        <v>2304</v>
      </c>
      <c r="G494" s="244">
        <v>2023</v>
      </c>
      <c r="H494" s="246" t="s">
        <v>2247</v>
      </c>
      <c r="I494" s="255" t="s">
        <v>2247</v>
      </c>
      <c r="J494" s="255" t="s">
        <v>2247</v>
      </c>
      <c r="K494" s="247" t="s">
        <v>480</v>
      </c>
      <c r="L494" s="248" t="s">
        <v>480</v>
      </c>
      <c r="M494" s="260" t="s">
        <v>169</v>
      </c>
      <c r="N494" s="263" t="s">
        <v>276</v>
      </c>
      <c r="O494" s="262">
        <v>5</v>
      </c>
      <c r="P494" s="263" t="s">
        <v>264</v>
      </c>
      <c r="Q494" s="262">
        <v>3</v>
      </c>
      <c r="R494" s="263" t="s">
        <v>263</v>
      </c>
      <c r="S494" s="262">
        <v>5</v>
      </c>
      <c r="T494" s="264">
        <v>5</v>
      </c>
      <c r="U494" s="263" t="s">
        <v>263</v>
      </c>
      <c r="V494" s="249" t="s">
        <v>480</v>
      </c>
      <c r="W494" s="250" t="s">
        <v>213</v>
      </c>
      <c r="X494" s="251" t="s">
        <v>213</v>
      </c>
      <c r="Y494" s="251" t="s">
        <v>213</v>
      </c>
      <c r="Z494" s="251" t="s">
        <v>213</v>
      </c>
      <c r="AA494" s="251" t="s">
        <v>213</v>
      </c>
      <c r="AB494" s="242" t="s">
        <v>200</v>
      </c>
      <c r="AC494" s="268" t="s">
        <v>194</v>
      </c>
      <c r="AD494" s="268" t="s">
        <v>222</v>
      </c>
      <c r="AE494" s="268" t="s">
        <v>434</v>
      </c>
      <c r="AF494" s="268" t="s">
        <v>207</v>
      </c>
      <c r="AG494" s="271">
        <v>44638</v>
      </c>
      <c r="AH494" s="271" t="s">
        <v>260</v>
      </c>
      <c r="AI494" s="318" t="s">
        <v>2248</v>
      </c>
      <c r="AJ494" s="271" t="s">
        <v>260</v>
      </c>
      <c r="AK494" s="331" t="s">
        <v>2248</v>
      </c>
      <c r="AL494" s="268" t="s">
        <v>253</v>
      </c>
      <c r="AM494" s="252" t="s">
        <v>2266</v>
      </c>
      <c r="AN494" s="274" t="s">
        <v>254</v>
      </c>
      <c r="AO494" s="275" t="s">
        <v>418</v>
      </c>
      <c r="AP494" s="275" t="s">
        <v>255</v>
      </c>
      <c r="AQ494" s="276" t="s">
        <v>256</v>
      </c>
      <c r="AR494" s="265" t="s">
        <v>218</v>
      </c>
      <c r="AS494" s="253">
        <v>44185</v>
      </c>
      <c r="AT494" s="266" t="s">
        <v>227</v>
      </c>
      <c r="AU494" s="266" t="s">
        <v>231</v>
      </c>
      <c r="AV494" s="251"/>
      <c r="AW494" s="281" t="s">
        <v>213</v>
      </c>
      <c r="AX494" s="282" t="s">
        <v>213</v>
      </c>
      <c r="AY494" s="283" t="s">
        <v>213</v>
      </c>
      <c r="AZ494" s="283" t="s">
        <v>213</v>
      </c>
      <c r="BA494" s="284" t="s">
        <v>213</v>
      </c>
    </row>
    <row r="495" spans="1:53" ht="93" customHeight="1" x14ac:dyDescent="0.3">
      <c r="A495" s="243">
        <v>489</v>
      </c>
      <c r="B495" s="246" t="s">
        <v>2242</v>
      </c>
      <c r="C495" s="246" t="s">
        <v>2302</v>
      </c>
      <c r="D495" s="246" t="s">
        <v>2308</v>
      </c>
      <c r="E495" s="254" t="s">
        <v>2309</v>
      </c>
      <c r="F495" s="244" t="s">
        <v>2304</v>
      </c>
      <c r="G495" s="244">
        <v>2023</v>
      </c>
      <c r="H495" s="246" t="s">
        <v>2247</v>
      </c>
      <c r="I495" s="255" t="s">
        <v>2247</v>
      </c>
      <c r="J495" s="255" t="s">
        <v>2247</v>
      </c>
      <c r="K495" s="247" t="s">
        <v>480</v>
      </c>
      <c r="L495" s="248" t="s">
        <v>480</v>
      </c>
      <c r="M495" s="260" t="s">
        <v>169</v>
      </c>
      <c r="N495" s="263" t="s">
        <v>276</v>
      </c>
      <c r="O495" s="262">
        <v>5</v>
      </c>
      <c r="P495" s="263" t="s">
        <v>264</v>
      </c>
      <c r="Q495" s="262">
        <v>3</v>
      </c>
      <c r="R495" s="263" t="s">
        <v>263</v>
      </c>
      <c r="S495" s="262">
        <v>5</v>
      </c>
      <c r="T495" s="264">
        <v>5</v>
      </c>
      <c r="U495" s="263" t="s">
        <v>263</v>
      </c>
      <c r="V495" s="249" t="s">
        <v>480</v>
      </c>
      <c r="W495" s="250" t="s">
        <v>213</v>
      </c>
      <c r="X495" s="251" t="s">
        <v>213</v>
      </c>
      <c r="Y495" s="251" t="s">
        <v>213</v>
      </c>
      <c r="Z495" s="251" t="s">
        <v>213</v>
      </c>
      <c r="AA495" s="251" t="s">
        <v>213</v>
      </c>
      <c r="AB495" s="242" t="s">
        <v>200</v>
      </c>
      <c r="AC495" s="268" t="s">
        <v>194</v>
      </c>
      <c r="AD495" s="268" t="s">
        <v>222</v>
      </c>
      <c r="AE495" s="268" t="s">
        <v>434</v>
      </c>
      <c r="AF495" s="268" t="s">
        <v>207</v>
      </c>
      <c r="AG495" s="271">
        <v>44638</v>
      </c>
      <c r="AH495" s="271" t="s">
        <v>260</v>
      </c>
      <c r="AI495" s="318" t="s">
        <v>2248</v>
      </c>
      <c r="AJ495" s="271" t="s">
        <v>260</v>
      </c>
      <c r="AK495" s="331" t="s">
        <v>2248</v>
      </c>
      <c r="AL495" s="268" t="s">
        <v>253</v>
      </c>
      <c r="AM495" s="252" t="s">
        <v>2266</v>
      </c>
      <c r="AN495" s="274" t="s">
        <v>254</v>
      </c>
      <c r="AO495" s="275" t="s">
        <v>418</v>
      </c>
      <c r="AP495" s="275" t="s">
        <v>255</v>
      </c>
      <c r="AQ495" s="276" t="s">
        <v>256</v>
      </c>
      <c r="AR495" s="265" t="s">
        <v>218</v>
      </c>
      <c r="AS495" s="253">
        <v>44185</v>
      </c>
      <c r="AT495" s="266" t="s">
        <v>227</v>
      </c>
      <c r="AU495" s="266" t="s">
        <v>231</v>
      </c>
      <c r="AV495" s="251"/>
      <c r="AW495" s="281" t="s">
        <v>213</v>
      </c>
      <c r="AX495" s="282" t="s">
        <v>213</v>
      </c>
      <c r="AY495" s="283" t="s">
        <v>213</v>
      </c>
      <c r="AZ495" s="283" t="s">
        <v>213</v>
      </c>
      <c r="BA495" s="284" t="s">
        <v>213</v>
      </c>
    </row>
    <row r="496" spans="1:53" ht="93" customHeight="1" x14ac:dyDescent="0.3">
      <c r="A496" s="243">
        <v>490</v>
      </c>
      <c r="B496" s="246" t="s">
        <v>2242</v>
      </c>
      <c r="C496" s="246" t="s">
        <v>2252</v>
      </c>
      <c r="D496" s="246" t="s">
        <v>2310</v>
      </c>
      <c r="E496" s="245" t="s">
        <v>2311</v>
      </c>
      <c r="F496" s="244" t="s">
        <v>2215</v>
      </c>
      <c r="G496" s="244">
        <v>2023</v>
      </c>
      <c r="H496" s="246" t="s">
        <v>2247</v>
      </c>
      <c r="I496" s="255" t="s">
        <v>2247</v>
      </c>
      <c r="J496" s="255" t="s">
        <v>2247</v>
      </c>
      <c r="K496" s="247" t="s">
        <v>480</v>
      </c>
      <c r="L496" s="248" t="s">
        <v>480</v>
      </c>
      <c r="M496" s="260" t="s">
        <v>169</v>
      </c>
      <c r="N496" s="263" t="s">
        <v>276</v>
      </c>
      <c r="O496" s="262">
        <v>5</v>
      </c>
      <c r="P496" s="263" t="s">
        <v>265</v>
      </c>
      <c r="Q496" s="262">
        <v>1</v>
      </c>
      <c r="R496" s="263" t="s">
        <v>265</v>
      </c>
      <c r="S496" s="262">
        <v>1</v>
      </c>
      <c r="T496" s="264">
        <v>3</v>
      </c>
      <c r="U496" s="263" t="s">
        <v>264</v>
      </c>
      <c r="V496" s="249" t="s">
        <v>480</v>
      </c>
      <c r="W496" s="250" t="s">
        <v>213</v>
      </c>
      <c r="X496" s="251" t="s">
        <v>213</v>
      </c>
      <c r="Y496" s="251" t="s">
        <v>213</v>
      </c>
      <c r="Z496" s="251" t="s">
        <v>213</v>
      </c>
      <c r="AA496" s="251" t="s">
        <v>213</v>
      </c>
      <c r="AB496" s="242" t="s">
        <v>200</v>
      </c>
      <c r="AC496" s="273" t="s">
        <v>194</v>
      </c>
      <c r="AD496" s="268" t="s">
        <v>222</v>
      </c>
      <c r="AE496" s="268" t="s">
        <v>434</v>
      </c>
      <c r="AF496" s="268" t="s">
        <v>207</v>
      </c>
      <c r="AG496" s="271">
        <v>42634</v>
      </c>
      <c r="AH496" s="271" t="s">
        <v>260</v>
      </c>
      <c r="AI496" s="318" t="s">
        <v>2248</v>
      </c>
      <c r="AJ496" s="271" t="s">
        <v>260</v>
      </c>
      <c r="AK496" s="331" t="s">
        <v>2248</v>
      </c>
      <c r="AL496" s="268" t="s">
        <v>253</v>
      </c>
      <c r="AM496" s="252" t="s">
        <v>2266</v>
      </c>
      <c r="AN496" s="274" t="s">
        <v>254</v>
      </c>
      <c r="AO496" s="275" t="s">
        <v>418</v>
      </c>
      <c r="AP496" s="275" t="s">
        <v>255</v>
      </c>
      <c r="AQ496" s="276" t="s">
        <v>256</v>
      </c>
      <c r="AR496" s="265" t="s">
        <v>218</v>
      </c>
      <c r="AS496" s="253">
        <v>44185</v>
      </c>
      <c r="AT496" s="266" t="s">
        <v>227</v>
      </c>
      <c r="AU496" s="266" t="s">
        <v>231</v>
      </c>
      <c r="AV496" s="251"/>
      <c r="AW496" s="281" t="s">
        <v>213</v>
      </c>
      <c r="AX496" s="282" t="s">
        <v>213</v>
      </c>
      <c r="AY496" s="283" t="s">
        <v>213</v>
      </c>
      <c r="AZ496" s="283" t="s">
        <v>213</v>
      </c>
      <c r="BA496" s="284" t="s">
        <v>213</v>
      </c>
    </row>
    <row r="497" spans="1:53" ht="93" customHeight="1" x14ac:dyDescent="0.3">
      <c r="A497" s="243">
        <v>491</v>
      </c>
      <c r="B497" s="246" t="s">
        <v>2242</v>
      </c>
      <c r="C497" s="244" t="s">
        <v>480</v>
      </c>
      <c r="D497" s="244" t="s">
        <v>2312</v>
      </c>
      <c r="E497" s="245" t="s">
        <v>2313</v>
      </c>
      <c r="F497" s="244" t="s">
        <v>480</v>
      </c>
      <c r="G497" s="244">
        <v>2023</v>
      </c>
      <c r="H497" s="246" t="s">
        <v>2247</v>
      </c>
      <c r="I497" s="255" t="s">
        <v>2247</v>
      </c>
      <c r="J497" s="255" t="s">
        <v>2247</v>
      </c>
      <c r="K497" s="247" t="s">
        <v>480</v>
      </c>
      <c r="L497" s="248" t="s">
        <v>480</v>
      </c>
      <c r="M497" s="260" t="s">
        <v>272</v>
      </c>
      <c r="N497" s="263" t="s">
        <v>277</v>
      </c>
      <c r="O497" s="262">
        <v>3</v>
      </c>
      <c r="P497" s="263" t="s">
        <v>264</v>
      </c>
      <c r="Q497" s="262">
        <v>3</v>
      </c>
      <c r="R497" s="263" t="s">
        <v>263</v>
      </c>
      <c r="S497" s="262">
        <v>5</v>
      </c>
      <c r="T497" s="264">
        <v>3</v>
      </c>
      <c r="U497" s="263" t="s">
        <v>264</v>
      </c>
      <c r="V497" s="249" t="s">
        <v>480</v>
      </c>
      <c r="W497" s="250" t="s">
        <v>213</v>
      </c>
      <c r="X497" s="251" t="s">
        <v>213</v>
      </c>
      <c r="Y497" s="251" t="s">
        <v>213</v>
      </c>
      <c r="Z497" s="251" t="s">
        <v>213</v>
      </c>
      <c r="AA497" s="251" t="s">
        <v>213</v>
      </c>
      <c r="AB497" s="242" t="s">
        <v>200</v>
      </c>
      <c r="AC497" s="273" t="s">
        <v>194</v>
      </c>
      <c r="AD497" s="268" t="s">
        <v>222</v>
      </c>
      <c r="AE497" s="268" t="s">
        <v>215</v>
      </c>
      <c r="AF497" s="268" t="s">
        <v>197</v>
      </c>
      <c r="AG497" s="271">
        <v>43770</v>
      </c>
      <c r="AH497" s="271" t="s">
        <v>260</v>
      </c>
      <c r="AI497" s="318" t="s">
        <v>2248</v>
      </c>
      <c r="AJ497" s="271" t="s">
        <v>260</v>
      </c>
      <c r="AK497" s="331" t="s">
        <v>2248</v>
      </c>
      <c r="AL497" s="268" t="s">
        <v>253</v>
      </c>
      <c r="AM497" s="252" t="s">
        <v>2266</v>
      </c>
      <c r="AN497" s="274" t="s">
        <v>254</v>
      </c>
      <c r="AO497" s="275" t="s">
        <v>418</v>
      </c>
      <c r="AP497" s="275" t="s">
        <v>255</v>
      </c>
      <c r="AQ497" s="276" t="s">
        <v>256</v>
      </c>
      <c r="AR497" s="265" t="s">
        <v>218</v>
      </c>
      <c r="AS497" s="251">
        <v>2022</v>
      </c>
      <c r="AT497" s="266" t="s">
        <v>247</v>
      </c>
      <c r="AU497" s="266" t="s">
        <v>236</v>
      </c>
      <c r="AV497" s="251"/>
      <c r="AW497" s="281" t="s">
        <v>213</v>
      </c>
      <c r="AX497" s="282" t="s">
        <v>213</v>
      </c>
      <c r="AY497" s="283" t="s">
        <v>213</v>
      </c>
      <c r="AZ497" s="283" t="s">
        <v>213</v>
      </c>
      <c r="BA497" s="284" t="s">
        <v>213</v>
      </c>
    </row>
    <row r="498" spans="1:53" ht="93" customHeight="1" x14ac:dyDescent="0.3">
      <c r="A498" s="243">
        <v>492</v>
      </c>
      <c r="B498" s="246" t="s">
        <v>2242</v>
      </c>
      <c r="C498" s="244" t="s">
        <v>2314</v>
      </c>
      <c r="D498" s="244" t="s">
        <v>2315</v>
      </c>
      <c r="E498" s="254" t="s">
        <v>2316</v>
      </c>
      <c r="F498" s="244" t="s">
        <v>2317</v>
      </c>
      <c r="G498" s="244">
        <v>2023</v>
      </c>
      <c r="H498" s="246" t="s">
        <v>2247</v>
      </c>
      <c r="I498" s="255" t="s">
        <v>2247</v>
      </c>
      <c r="J498" s="255" t="s">
        <v>2247</v>
      </c>
      <c r="K498" s="247" t="s">
        <v>480</v>
      </c>
      <c r="L498" s="248" t="s">
        <v>480</v>
      </c>
      <c r="M498" s="260" t="s">
        <v>169</v>
      </c>
      <c r="N498" s="263" t="s">
        <v>278</v>
      </c>
      <c r="O498" s="262">
        <v>1</v>
      </c>
      <c r="P498" s="263" t="s">
        <v>265</v>
      </c>
      <c r="Q498" s="262">
        <v>1</v>
      </c>
      <c r="R498" s="263" t="s">
        <v>265</v>
      </c>
      <c r="S498" s="262">
        <v>1</v>
      </c>
      <c r="T498" s="264">
        <v>1</v>
      </c>
      <c r="U498" s="263" t="s">
        <v>265</v>
      </c>
      <c r="V498" s="249" t="s">
        <v>480</v>
      </c>
      <c r="W498" s="250" t="s">
        <v>213</v>
      </c>
      <c r="X498" s="251" t="s">
        <v>213</v>
      </c>
      <c r="Y498" s="251" t="s">
        <v>213</v>
      </c>
      <c r="Z498" s="251" t="s">
        <v>213</v>
      </c>
      <c r="AA498" s="251" t="s">
        <v>213</v>
      </c>
      <c r="AB498" s="242" t="s">
        <v>200</v>
      </c>
      <c r="AC498" s="273" t="s">
        <v>194</v>
      </c>
      <c r="AD498" s="268" t="s">
        <v>222</v>
      </c>
      <c r="AE498" s="268" t="s">
        <v>434</v>
      </c>
      <c r="AF498" s="268" t="s">
        <v>207</v>
      </c>
      <c r="AG498" s="271">
        <v>42872</v>
      </c>
      <c r="AH498" s="271" t="s">
        <v>260</v>
      </c>
      <c r="AI498" s="318" t="s">
        <v>2248</v>
      </c>
      <c r="AJ498" s="271" t="s">
        <v>260</v>
      </c>
      <c r="AK498" s="331" t="s">
        <v>2248</v>
      </c>
      <c r="AL498" s="268" t="s">
        <v>257</v>
      </c>
      <c r="AM498" s="252" t="s">
        <v>480</v>
      </c>
      <c r="AN498" s="274" t="s">
        <v>421</v>
      </c>
      <c r="AO498" s="275" t="s">
        <v>421</v>
      </c>
      <c r="AP498" s="275" t="s">
        <v>417</v>
      </c>
      <c r="AQ498" s="276" t="s">
        <v>200</v>
      </c>
      <c r="AR498" s="265" t="s">
        <v>200</v>
      </c>
      <c r="AS498" s="251" t="s">
        <v>480</v>
      </c>
      <c r="AT498" s="266" t="s">
        <v>247</v>
      </c>
      <c r="AU498" s="266" t="s">
        <v>231</v>
      </c>
      <c r="AV498" s="251"/>
      <c r="AW498" s="281" t="s">
        <v>213</v>
      </c>
      <c r="AX498" s="282" t="s">
        <v>213</v>
      </c>
      <c r="AY498" s="283" t="s">
        <v>213</v>
      </c>
      <c r="AZ498" s="283" t="s">
        <v>213</v>
      </c>
      <c r="BA498" s="284" t="s">
        <v>213</v>
      </c>
    </row>
    <row r="499" spans="1:53" ht="93" customHeight="1" x14ac:dyDescent="0.3">
      <c r="A499" s="243">
        <v>493</v>
      </c>
      <c r="B499" s="246" t="s">
        <v>2242</v>
      </c>
      <c r="C499" s="244" t="s">
        <v>2318</v>
      </c>
      <c r="D499" s="244" t="s">
        <v>2319</v>
      </c>
      <c r="E499" s="245" t="s">
        <v>2320</v>
      </c>
      <c r="F499" s="244" t="s">
        <v>2321</v>
      </c>
      <c r="G499" s="244">
        <v>2023</v>
      </c>
      <c r="H499" s="246" t="s">
        <v>2247</v>
      </c>
      <c r="I499" s="255" t="s">
        <v>2247</v>
      </c>
      <c r="J499" s="255" t="s">
        <v>2247</v>
      </c>
      <c r="K499" s="247" t="s">
        <v>581</v>
      </c>
      <c r="L499" s="248" t="s">
        <v>2319</v>
      </c>
      <c r="M499" s="260" t="s">
        <v>169</v>
      </c>
      <c r="N499" s="263" t="s">
        <v>278</v>
      </c>
      <c r="O499" s="262">
        <v>1</v>
      </c>
      <c r="P499" s="263" t="s">
        <v>265</v>
      </c>
      <c r="Q499" s="262">
        <v>1</v>
      </c>
      <c r="R499" s="263" t="s">
        <v>265</v>
      </c>
      <c r="S499" s="262">
        <v>1</v>
      </c>
      <c r="T499" s="264">
        <v>1</v>
      </c>
      <c r="U499" s="263" t="s">
        <v>265</v>
      </c>
      <c r="V499" s="249" t="s">
        <v>480</v>
      </c>
      <c r="W499" s="250" t="s">
        <v>213</v>
      </c>
      <c r="X499" s="251" t="s">
        <v>213</v>
      </c>
      <c r="Y499" s="251" t="s">
        <v>213</v>
      </c>
      <c r="Z499" s="251" t="s">
        <v>213</v>
      </c>
      <c r="AA499" s="251" t="s">
        <v>213</v>
      </c>
      <c r="AB499" s="242" t="s">
        <v>200</v>
      </c>
      <c r="AC499" s="268" t="s">
        <v>194</v>
      </c>
      <c r="AD499" s="268" t="s">
        <v>222</v>
      </c>
      <c r="AE499" s="268" t="s">
        <v>434</v>
      </c>
      <c r="AF499" s="268" t="s">
        <v>207</v>
      </c>
      <c r="AG499" s="271">
        <v>43609</v>
      </c>
      <c r="AH499" s="271" t="s">
        <v>260</v>
      </c>
      <c r="AI499" s="318" t="s">
        <v>2248</v>
      </c>
      <c r="AJ499" s="271" t="s">
        <v>260</v>
      </c>
      <c r="AK499" s="331" t="s">
        <v>2248</v>
      </c>
      <c r="AL499" s="268" t="s">
        <v>257</v>
      </c>
      <c r="AM499" s="252" t="s">
        <v>480</v>
      </c>
      <c r="AN499" s="274" t="s">
        <v>421</v>
      </c>
      <c r="AO499" s="275" t="s">
        <v>421</v>
      </c>
      <c r="AP499" s="275" t="s">
        <v>417</v>
      </c>
      <c r="AQ499" s="276" t="s">
        <v>200</v>
      </c>
      <c r="AR499" s="265" t="s">
        <v>200</v>
      </c>
      <c r="AS499" s="251" t="s">
        <v>480</v>
      </c>
      <c r="AT499" s="266" t="s">
        <v>247</v>
      </c>
      <c r="AU499" s="266" t="s">
        <v>231</v>
      </c>
      <c r="AV499" s="251"/>
      <c r="AW499" s="281" t="s">
        <v>213</v>
      </c>
      <c r="AX499" s="282" t="s">
        <v>213</v>
      </c>
      <c r="AY499" s="283" t="s">
        <v>213</v>
      </c>
      <c r="AZ499" s="283" t="s">
        <v>213</v>
      </c>
      <c r="BA499" s="284" t="s">
        <v>213</v>
      </c>
    </row>
    <row r="500" spans="1:53" ht="93" customHeight="1" x14ac:dyDescent="0.3">
      <c r="A500" s="243">
        <v>494</v>
      </c>
      <c r="B500" s="246" t="s">
        <v>2242</v>
      </c>
      <c r="C500" s="246" t="s">
        <v>2252</v>
      </c>
      <c r="D500" s="244" t="s">
        <v>2322</v>
      </c>
      <c r="E500" s="245" t="s">
        <v>2323</v>
      </c>
      <c r="F500" s="244" t="s">
        <v>2215</v>
      </c>
      <c r="G500" s="244">
        <v>2023</v>
      </c>
      <c r="H500" s="246" t="s">
        <v>2247</v>
      </c>
      <c r="I500" s="255" t="s">
        <v>2247</v>
      </c>
      <c r="J500" s="255" t="s">
        <v>2247</v>
      </c>
      <c r="K500" s="247" t="s">
        <v>480</v>
      </c>
      <c r="L500" s="248" t="s">
        <v>480</v>
      </c>
      <c r="M500" s="260" t="s">
        <v>169</v>
      </c>
      <c r="N500" s="263" t="s">
        <v>278</v>
      </c>
      <c r="O500" s="262">
        <v>1</v>
      </c>
      <c r="P500" s="263" t="s">
        <v>265</v>
      </c>
      <c r="Q500" s="262">
        <v>1</v>
      </c>
      <c r="R500" s="263" t="s">
        <v>265</v>
      </c>
      <c r="S500" s="262">
        <v>1</v>
      </c>
      <c r="T500" s="264">
        <v>1</v>
      </c>
      <c r="U500" s="263" t="s">
        <v>265</v>
      </c>
      <c r="V500" s="249" t="s">
        <v>480</v>
      </c>
      <c r="W500" s="250" t="s">
        <v>213</v>
      </c>
      <c r="X500" s="251" t="s">
        <v>213</v>
      </c>
      <c r="Y500" s="251" t="s">
        <v>213</v>
      </c>
      <c r="Z500" s="251" t="s">
        <v>213</v>
      </c>
      <c r="AA500" s="251" t="s">
        <v>213</v>
      </c>
      <c r="AB500" s="242" t="s">
        <v>200</v>
      </c>
      <c r="AC500" s="268" t="s">
        <v>194</v>
      </c>
      <c r="AD500" s="268" t="s">
        <v>222</v>
      </c>
      <c r="AE500" s="268" t="s">
        <v>434</v>
      </c>
      <c r="AF500" s="268" t="s">
        <v>207</v>
      </c>
      <c r="AG500" s="271">
        <v>42853</v>
      </c>
      <c r="AH500" s="271" t="s">
        <v>260</v>
      </c>
      <c r="AI500" s="318" t="s">
        <v>2248</v>
      </c>
      <c r="AJ500" s="271" t="s">
        <v>260</v>
      </c>
      <c r="AK500" s="331" t="s">
        <v>2248</v>
      </c>
      <c r="AL500" s="268" t="s">
        <v>257</v>
      </c>
      <c r="AM500" s="252" t="s">
        <v>480</v>
      </c>
      <c r="AN500" s="274" t="s">
        <v>421</v>
      </c>
      <c r="AO500" s="275" t="s">
        <v>421</v>
      </c>
      <c r="AP500" s="275" t="s">
        <v>417</v>
      </c>
      <c r="AQ500" s="276" t="s">
        <v>200</v>
      </c>
      <c r="AR500" s="265" t="s">
        <v>200</v>
      </c>
      <c r="AS500" s="251" t="s">
        <v>480</v>
      </c>
      <c r="AT500" s="266" t="s">
        <v>247</v>
      </c>
      <c r="AU500" s="266" t="s">
        <v>231</v>
      </c>
      <c r="AV500" s="251"/>
      <c r="AW500" s="281" t="s">
        <v>213</v>
      </c>
      <c r="AX500" s="282" t="s">
        <v>213</v>
      </c>
      <c r="AY500" s="283" t="s">
        <v>213</v>
      </c>
      <c r="AZ500" s="283" t="s">
        <v>213</v>
      </c>
      <c r="BA500" s="284" t="s">
        <v>213</v>
      </c>
    </row>
    <row r="501" spans="1:53" ht="93" customHeight="1" x14ac:dyDescent="0.3">
      <c r="A501" s="243">
        <v>495</v>
      </c>
      <c r="B501" s="246" t="s">
        <v>2242</v>
      </c>
      <c r="C501" s="244" t="s">
        <v>2324</v>
      </c>
      <c r="D501" s="244" t="s">
        <v>2325</v>
      </c>
      <c r="E501" s="254" t="s">
        <v>2316</v>
      </c>
      <c r="F501" s="244" t="s">
        <v>2326</v>
      </c>
      <c r="G501" s="244">
        <v>2023</v>
      </c>
      <c r="H501" s="246" t="s">
        <v>2247</v>
      </c>
      <c r="I501" s="255" t="s">
        <v>2247</v>
      </c>
      <c r="J501" s="255" t="s">
        <v>2247</v>
      </c>
      <c r="K501" s="247" t="s">
        <v>480</v>
      </c>
      <c r="L501" s="248" t="s">
        <v>480</v>
      </c>
      <c r="M501" s="260" t="s">
        <v>169</v>
      </c>
      <c r="N501" s="263" t="s">
        <v>278</v>
      </c>
      <c r="O501" s="262">
        <v>1</v>
      </c>
      <c r="P501" s="263" t="s">
        <v>265</v>
      </c>
      <c r="Q501" s="262">
        <v>1</v>
      </c>
      <c r="R501" s="263" t="s">
        <v>265</v>
      </c>
      <c r="S501" s="262">
        <v>1</v>
      </c>
      <c r="T501" s="264">
        <v>1</v>
      </c>
      <c r="U501" s="263" t="s">
        <v>265</v>
      </c>
      <c r="V501" s="249" t="s">
        <v>480</v>
      </c>
      <c r="W501" s="250" t="s">
        <v>213</v>
      </c>
      <c r="X501" s="251" t="s">
        <v>213</v>
      </c>
      <c r="Y501" s="251" t="s">
        <v>213</v>
      </c>
      <c r="Z501" s="251" t="s">
        <v>213</v>
      </c>
      <c r="AA501" s="251" t="s">
        <v>213</v>
      </c>
      <c r="AB501" s="242" t="s">
        <v>200</v>
      </c>
      <c r="AC501" s="268" t="s">
        <v>194</v>
      </c>
      <c r="AD501" s="268" t="s">
        <v>222</v>
      </c>
      <c r="AE501" s="268" t="s">
        <v>434</v>
      </c>
      <c r="AF501" s="268" t="s">
        <v>207</v>
      </c>
      <c r="AG501" s="271">
        <v>42853</v>
      </c>
      <c r="AH501" s="271" t="s">
        <v>260</v>
      </c>
      <c r="AI501" s="318" t="s">
        <v>2248</v>
      </c>
      <c r="AJ501" s="271" t="s">
        <v>260</v>
      </c>
      <c r="AK501" s="331" t="s">
        <v>2248</v>
      </c>
      <c r="AL501" s="268" t="s">
        <v>257</v>
      </c>
      <c r="AM501" s="252" t="s">
        <v>480</v>
      </c>
      <c r="AN501" s="274" t="s">
        <v>421</v>
      </c>
      <c r="AO501" s="275" t="s">
        <v>421</v>
      </c>
      <c r="AP501" s="275" t="s">
        <v>417</v>
      </c>
      <c r="AQ501" s="276" t="s">
        <v>200</v>
      </c>
      <c r="AR501" s="265" t="s">
        <v>200</v>
      </c>
      <c r="AS501" s="251" t="s">
        <v>480</v>
      </c>
      <c r="AT501" s="266" t="s">
        <v>247</v>
      </c>
      <c r="AU501" s="266" t="s">
        <v>231</v>
      </c>
      <c r="AV501" s="251"/>
      <c r="AW501" s="281" t="s">
        <v>213</v>
      </c>
      <c r="AX501" s="282" t="s">
        <v>213</v>
      </c>
      <c r="AY501" s="283" t="s">
        <v>213</v>
      </c>
      <c r="AZ501" s="283" t="s">
        <v>213</v>
      </c>
      <c r="BA501" s="284" t="s">
        <v>213</v>
      </c>
    </row>
    <row r="502" spans="1:53" ht="93" customHeight="1" x14ac:dyDescent="0.3">
      <c r="A502" s="243">
        <v>496</v>
      </c>
      <c r="B502" s="246" t="s">
        <v>2242</v>
      </c>
      <c r="C502" s="244" t="s">
        <v>2327</v>
      </c>
      <c r="D502" s="244" t="s">
        <v>2328</v>
      </c>
      <c r="E502" s="254" t="s">
        <v>2316</v>
      </c>
      <c r="F502" s="244" t="s">
        <v>2329</v>
      </c>
      <c r="G502" s="244">
        <v>2023</v>
      </c>
      <c r="H502" s="246" t="s">
        <v>2247</v>
      </c>
      <c r="I502" s="255" t="s">
        <v>2247</v>
      </c>
      <c r="J502" s="255" t="s">
        <v>2247</v>
      </c>
      <c r="K502" s="247" t="s">
        <v>480</v>
      </c>
      <c r="L502" s="248" t="s">
        <v>480</v>
      </c>
      <c r="M502" s="260" t="s">
        <v>169</v>
      </c>
      <c r="N502" s="263" t="s">
        <v>278</v>
      </c>
      <c r="O502" s="262">
        <v>1</v>
      </c>
      <c r="P502" s="263" t="s">
        <v>265</v>
      </c>
      <c r="Q502" s="262">
        <v>1</v>
      </c>
      <c r="R502" s="263" t="s">
        <v>265</v>
      </c>
      <c r="S502" s="262">
        <v>1</v>
      </c>
      <c r="T502" s="264">
        <v>1</v>
      </c>
      <c r="U502" s="263" t="s">
        <v>265</v>
      </c>
      <c r="V502" s="249" t="s">
        <v>480</v>
      </c>
      <c r="W502" s="250" t="s">
        <v>213</v>
      </c>
      <c r="X502" s="251" t="s">
        <v>213</v>
      </c>
      <c r="Y502" s="251" t="s">
        <v>213</v>
      </c>
      <c r="Z502" s="251" t="s">
        <v>213</v>
      </c>
      <c r="AA502" s="251" t="s">
        <v>213</v>
      </c>
      <c r="AB502" s="242" t="s">
        <v>200</v>
      </c>
      <c r="AC502" s="268" t="s">
        <v>194</v>
      </c>
      <c r="AD502" s="268" t="s">
        <v>222</v>
      </c>
      <c r="AE502" s="268" t="s">
        <v>434</v>
      </c>
      <c r="AF502" s="268" t="s">
        <v>207</v>
      </c>
      <c r="AG502" s="271">
        <v>42853</v>
      </c>
      <c r="AH502" s="271" t="s">
        <v>260</v>
      </c>
      <c r="AI502" s="318" t="s">
        <v>2248</v>
      </c>
      <c r="AJ502" s="271" t="s">
        <v>260</v>
      </c>
      <c r="AK502" s="331" t="s">
        <v>2248</v>
      </c>
      <c r="AL502" s="268" t="s">
        <v>257</v>
      </c>
      <c r="AM502" s="252" t="s">
        <v>480</v>
      </c>
      <c r="AN502" s="274" t="s">
        <v>421</v>
      </c>
      <c r="AO502" s="275" t="s">
        <v>421</v>
      </c>
      <c r="AP502" s="275" t="s">
        <v>417</v>
      </c>
      <c r="AQ502" s="276" t="s">
        <v>200</v>
      </c>
      <c r="AR502" s="265" t="s">
        <v>200</v>
      </c>
      <c r="AS502" s="251" t="s">
        <v>480</v>
      </c>
      <c r="AT502" s="266" t="s">
        <v>227</v>
      </c>
      <c r="AU502" s="266" t="s">
        <v>231</v>
      </c>
      <c r="AV502" s="251"/>
      <c r="AW502" s="281" t="s">
        <v>213</v>
      </c>
      <c r="AX502" s="282" t="s">
        <v>213</v>
      </c>
      <c r="AY502" s="283" t="s">
        <v>213</v>
      </c>
      <c r="AZ502" s="283" t="s">
        <v>213</v>
      </c>
      <c r="BA502" s="284" t="s">
        <v>213</v>
      </c>
    </row>
    <row r="503" spans="1:53" ht="93" customHeight="1" x14ac:dyDescent="0.3">
      <c r="A503" s="243">
        <v>497</v>
      </c>
      <c r="B503" s="246" t="s">
        <v>2242</v>
      </c>
      <c r="C503" s="244" t="s">
        <v>2330</v>
      </c>
      <c r="D503" s="244" t="s">
        <v>2331</v>
      </c>
      <c r="E503" s="245" t="s">
        <v>2332</v>
      </c>
      <c r="F503" s="244" t="s">
        <v>2333</v>
      </c>
      <c r="G503" s="244">
        <v>2023</v>
      </c>
      <c r="H503" s="246" t="s">
        <v>2247</v>
      </c>
      <c r="I503" s="255" t="s">
        <v>2247</v>
      </c>
      <c r="J503" s="255" t="s">
        <v>2247</v>
      </c>
      <c r="K503" s="247" t="s">
        <v>2334</v>
      </c>
      <c r="L503" s="248" t="s">
        <v>2335</v>
      </c>
      <c r="M503" s="260" t="s">
        <v>169</v>
      </c>
      <c r="N503" s="263" t="s">
        <v>278</v>
      </c>
      <c r="O503" s="262">
        <v>1</v>
      </c>
      <c r="P503" s="263" t="s">
        <v>265</v>
      </c>
      <c r="Q503" s="262">
        <v>1</v>
      </c>
      <c r="R503" s="263" t="s">
        <v>265</v>
      </c>
      <c r="S503" s="262">
        <v>1</v>
      </c>
      <c r="T503" s="264">
        <v>1</v>
      </c>
      <c r="U503" s="263" t="s">
        <v>265</v>
      </c>
      <c r="V503" s="249" t="s">
        <v>480</v>
      </c>
      <c r="W503" s="250" t="s">
        <v>213</v>
      </c>
      <c r="X503" s="251" t="s">
        <v>213</v>
      </c>
      <c r="Y503" s="251" t="s">
        <v>213</v>
      </c>
      <c r="Z503" s="251" t="s">
        <v>213</v>
      </c>
      <c r="AA503" s="251" t="s">
        <v>213</v>
      </c>
      <c r="AB503" s="242" t="s">
        <v>200</v>
      </c>
      <c r="AC503" s="268" t="s">
        <v>194</v>
      </c>
      <c r="AD503" s="268" t="s">
        <v>222</v>
      </c>
      <c r="AE503" s="268" t="s">
        <v>434</v>
      </c>
      <c r="AF503" s="268" t="s">
        <v>207</v>
      </c>
      <c r="AG503" s="271">
        <v>44340</v>
      </c>
      <c r="AH503" s="271" t="s">
        <v>260</v>
      </c>
      <c r="AI503" s="318" t="s">
        <v>2248</v>
      </c>
      <c r="AJ503" s="271" t="s">
        <v>260</v>
      </c>
      <c r="AK503" s="331" t="s">
        <v>2248</v>
      </c>
      <c r="AL503" s="268" t="s">
        <v>257</v>
      </c>
      <c r="AM503" s="252" t="s">
        <v>480</v>
      </c>
      <c r="AN503" s="274" t="s">
        <v>421</v>
      </c>
      <c r="AO503" s="275" t="s">
        <v>421</v>
      </c>
      <c r="AP503" s="275" t="s">
        <v>417</v>
      </c>
      <c r="AQ503" s="276" t="s">
        <v>200</v>
      </c>
      <c r="AR503" s="265" t="s">
        <v>200</v>
      </c>
      <c r="AS503" s="251" t="s">
        <v>480</v>
      </c>
      <c r="AT503" s="266" t="s">
        <v>227</v>
      </c>
      <c r="AU503" s="266" t="s">
        <v>231</v>
      </c>
      <c r="AV503" s="251"/>
      <c r="AW503" s="281" t="s">
        <v>213</v>
      </c>
      <c r="AX503" s="282" t="s">
        <v>213</v>
      </c>
      <c r="AY503" s="283" t="s">
        <v>213</v>
      </c>
      <c r="AZ503" s="283" t="s">
        <v>213</v>
      </c>
      <c r="BA503" s="284" t="s">
        <v>213</v>
      </c>
    </row>
    <row r="504" spans="1:53" ht="93" customHeight="1" x14ac:dyDescent="0.3">
      <c r="A504" s="243">
        <v>498</v>
      </c>
      <c r="B504" s="246" t="s">
        <v>2242</v>
      </c>
      <c r="C504" s="246" t="s">
        <v>2336</v>
      </c>
      <c r="D504" s="246" t="s">
        <v>2337</v>
      </c>
      <c r="E504" s="245" t="s">
        <v>2338</v>
      </c>
      <c r="F504" s="244" t="s">
        <v>2215</v>
      </c>
      <c r="G504" s="244">
        <v>2023</v>
      </c>
      <c r="H504" s="246" t="s">
        <v>2247</v>
      </c>
      <c r="I504" s="255" t="s">
        <v>2247</v>
      </c>
      <c r="J504" s="255" t="s">
        <v>2247</v>
      </c>
      <c r="K504" s="247" t="s">
        <v>2339</v>
      </c>
      <c r="L504" s="248" t="s">
        <v>2337</v>
      </c>
      <c r="M504" s="260" t="s">
        <v>169</v>
      </c>
      <c r="N504" s="263" t="s">
        <v>278</v>
      </c>
      <c r="O504" s="262">
        <v>1</v>
      </c>
      <c r="P504" s="263" t="s">
        <v>265</v>
      </c>
      <c r="Q504" s="262">
        <v>1</v>
      </c>
      <c r="R504" s="263" t="s">
        <v>265</v>
      </c>
      <c r="S504" s="262">
        <v>1</v>
      </c>
      <c r="T504" s="264">
        <v>1</v>
      </c>
      <c r="U504" s="263" t="s">
        <v>265</v>
      </c>
      <c r="V504" s="249" t="s">
        <v>480</v>
      </c>
      <c r="W504" s="250" t="s">
        <v>213</v>
      </c>
      <c r="X504" s="251" t="s">
        <v>213</v>
      </c>
      <c r="Y504" s="251" t="s">
        <v>213</v>
      </c>
      <c r="Z504" s="251" t="s">
        <v>213</v>
      </c>
      <c r="AA504" s="251" t="s">
        <v>213</v>
      </c>
      <c r="AB504" s="242" t="s">
        <v>200</v>
      </c>
      <c r="AC504" s="268" t="s">
        <v>194</v>
      </c>
      <c r="AD504" s="268" t="s">
        <v>222</v>
      </c>
      <c r="AE504" s="268" t="s">
        <v>206</v>
      </c>
      <c r="AF504" s="268" t="s">
        <v>207</v>
      </c>
      <c r="AG504" s="271">
        <v>42853</v>
      </c>
      <c r="AH504" s="271" t="s">
        <v>260</v>
      </c>
      <c r="AI504" s="318" t="s">
        <v>2248</v>
      </c>
      <c r="AJ504" s="271" t="s">
        <v>260</v>
      </c>
      <c r="AK504" s="331" t="s">
        <v>2248</v>
      </c>
      <c r="AL504" s="268" t="s">
        <v>257</v>
      </c>
      <c r="AM504" s="252" t="s">
        <v>480</v>
      </c>
      <c r="AN504" s="274" t="s">
        <v>421</v>
      </c>
      <c r="AO504" s="275" t="s">
        <v>421</v>
      </c>
      <c r="AP504" s="275" t="s">
        <v>417</v>
      </c>
      <c r="AQ504" s="276" t="s">
        <v>200</v>
      </c>
      <c r="AR504" s="265" t="s">
        <v>200</v>
      </c>
      <c r="AS504" s="251" t="s">
        <v>480</v>
      </c>
      <c r="AT504" s="266" t="s">
        <v>250</v>
      </c>
      <c r="AU504" s="266" t="s">
        <v>231</v>
      </c>
      <c r="AV504" s="251"/>
      <c r="AW504" s="281" t="s">
        <v>213</v>
      </c>
      <c r="AX504" s="282" t="s">
        <v>213</v>
      </c>
      <c r="AY504" s="283" t="s">
        <v>213</v>
      </c>
      <c r="AZ504" s="283" t="s">
        <v>213</v>
      </c>
      <c r="BA504" s="284" t="s">
        <v>213</v>
      </c>
    </row>
    <row r="505" spans="1:53" ht="93" customHeight="1" x14ac:dyDescent="0.3">
      <c r="A505" s="243">
        <v>499</v>
      </c>
      <c r="B505" s="246" t="s">
        <v>2242</v>
      </c>
      <c r="C505" s="244" t="s">
        <v>480</v>
      </c>
      <c r="D505" s="244" t="s">
        <v>2340</v>
      </c>
      <c r="E505" s="245" t="s">
        <v>2341</v>
      </c>
      <c r="F505" s="244" t="s">
        <v>480</v>
      </c>
      <c r="G505" s="244">
        <v>2023</v>
      </c>
      <c r="H505" s="246" t="s">
        <v>2247</v>
      </c>
      <c r="I505" s="255" t="s">
        <v>2247</v>
      </c>
      <c r="J505" s="255" t="s">
        <v>2247</v>
      </c>
      <c r="K505" s="247" t="s">
        <v>480</v>
      </c>
      <c r="L505" s="248" t="s">
        <v>480</v>
      </c>
      <c r="M505" s="260" t="s">
        <v>169</v>
      </c>
      <c r="N505" s="263" t="s">
        <v>278</v>
      </c>
      <c r="O505" s="262">
        <v>1</v>
      </c>
      <c r="P505" s="263" t="s">
        <v>265</v>
      </c>
      <c r="Q505" s="262">
        <v>1</v>
      </c>
      <c r="R505" s="263" t="s">
        <v>265</v>
      </c>
      <c r="S505" s="262">
        <v>1</v>
      </c>
      <c r="T505" s="264">
        <v>1</v>
      </c>
      <c r="U505" s="263" t="s">
        <v>265</v>
      </c>
      <c r="V505" s="249" t="s">
        <v>480</v>
      </c>
      <c r="W505" s="250" t="s">
        <v>213</v>
      </c>
      <c r="X505" s="251" t="s">
        <v>213</v>
      </c>
      <c r="Y505" s="251" t="s">
        <v>213</v>
      </c>
      <c r="Z505" s="251" t="s">
        <v>213</v>
      </c>
      <c r="AA505" s="251" t="s">
        <v>213</v>
      </c>
      <c r="AB505" s="242" t="s">
        <v>200</v>
      </c>
      <c r="AC505" s="268" t="s">
        <v>194</v>
      </c>
      <c r="AD505" s="268" t="s">
        <v>222</v>
      </c>
      <c r="AE505" s="268" t="s">
        <v>215</v>
      </c>
      <c r="AF505" s="268" t="s">
        <v>207</v>
      </c>
      <c r="AG505" s="271">
        <v>42412</v>
      </c>
      <c r="AH505" s="271" t="s">
        <v>260</v>
      </c>
      <c r="AI505" s="318" t="s">
        <v>2248</v>
      </c>
      <c r="AJ505" s="271" t="s">
        <v>260</v>
      </c>
      <c r="AK505" s="331" t="s">
        <v>2248</v>
      </c>
      <c r="AL505" s="268" t="s">
        <v>257</v>
      </c>
      <c r="AM505" s="252" t="s">
        <v>480</v>
      </c>
      <c r="AN505" s="274" t="s">
        <v>421</v>
      </c>
      <c r="AO505" s="275" t="s">
        <v>421</v>
      </c>
      <c r="AP505" s="275" t="s">
        <v>417</v>
      </c>
      <c r="AQ505" s="276" t="s">
        <v>200</v>
      </c>
      <c r="AR505" s="265" t="s">
        <v>200</v>
      </c>
      <c r="AS505" s="251" t="s">
        <v>480</v>
      </c>
      <c r="AT505" s="266" t="s">
        <v>244</v>
      </c>
      <c r="AU505" s="266" t="s">
        <v>231</v>
      </c>
      <c r="AV505" s="251"/>
      <c r="AW505" s="281" t="s">
        <v>213</v>
      </c>
      <c r="AX505" s="282" t="s">
        <v>213</v>
      </c>
      <c r="AY505" s="283" t="s">
        <v>213</v>
      </c>
      <c r="AZ505" s="283" t="s">
        <v>213</v>
      </c>
      <c r="BA505" s="284" t="s">
        <v>213</v>
      </c>
    </row>
    <row r="506" spans="1:53" ht="93" customHeight="1" x14ac:dyDescent="0.3">
      <c r="A506" s="243">
        <v>500</v>
      </c>
      <c r="B506" s="246" t="s">
        <v>2242</v>
      </c>
      <c r="C506" s="244" t="s">
        <v>480</v>
      </c>
      <c r="D506" s="244" t="s">
        <v>2342</v>
      </c>
      <c r="E506" s="245" t="s">
        <v>2343</v>
      </c>
      <c r="F506" s="244" t="s">
        <v>480</v>
      </c>
      <c r="G506" s="244">
        <v>2023</v>
      </c>
      <c r="H506" s="246" t="s">
        <v>2247</v>
      </c>
      <c r="I506" s="255" t="s">
        <v>2247</v>
      </c>
      <c r="J506" s="255" t="s">
        <v>2247</v>
      </c>
      <c r="K506" s="247" t="s">
        <v>480</v>
      </c>
      <c r="L506" s="248" t="s">
        <v>480</v>
      </c>
      <c r="M506" s="260" t="s">
        <v>169</v>
      </c>
      <c r="N506" s="263" t="s">
        <v>278</v>
      </c>
      <c r="O506" s="262">
        <v>1</v>
      </c>
      <c r="P506" s="263" t="s">
        <v>265</v>
      </c>
      <c r="Q506" s="262">
        <v>1</v>
      </c>
      <c r="R506" s="263" t="s">
        <v>265</v>
      </c>
      <c r="S506" s="262">
        <v>1</v>
      </c>
      <c r="T506" s="264">
        <v>1</v>
      </c>
      <c r="U506" s="263" t="s">
        <v>265</v>
      </c>
      <c r="V506" s="249" t="s">
        <v>480</v>
      </c>
      <c r="W506" s="250" t="s">
        <v>213</v>
      </c>
      <c r="X506" s="251" t="s">
        <v>213</v>
      </c>
      <c r="Y506" s="251" t="s">
        <v>213</v>
      </c>
      <c r="Z506" s="251" t="s">
        <v>213</v>
      </c>
      <c r="AA506" s="251" t="s">
        <v>213</v>
      </c>
      <c r="AB506" s="242" t="s">
        <v>200</v>
      </c>
      <c r="AC506" s="268" t="s">
        <v>412</v>
      </c>
      <c r="AD506" s="268" t="s">
        <v>222</v>
      </c>
      <c r="AE506" s="268" t="s">
        <v>215</v>
      </c>
      <c r="AF506" s="268" t="s">
        <v>207</v>
      </c>
      <c r="AG506" s="271">
        <v>42417</v>
      </c>
      <c r="AH506" s="271" t="s">
        <v>260</v>
      </c>
      <c r="AI506" s="318" t="s">
        <v>2248</v>
      </c>
      <c r="AJ506" s="271" t="s">
        <v>260</v>
      </c>
      <c r="AK506" s="331" t="s">
        <v>2248</v>
      </c>
      <c r="AL506" s="268" t="s">
        <v>257</v>
      </c>
      <c r="AM506" s="252" t="s">
        <v>480</v>
      </c>
      <c r="AN506" s="274" t="s">
        <v>421</v>
      </c>
      <c r="AO506" s="275" t="s">
        <v>421</v>
      </c>
      <c r="AP506" s="275" t="s">
        <v>417</v>
      </c>
      <c r="AQ506" s="276" t="s">
        <v>200</v>
      </c>
      <c r="AR506" s="265" t="s">
        <v>200</v>
      </c>
      <c r="AS506" s="251" t="s">
        <v>480</v>
      </c>
      <c r="AT506" s="266" t="s">
        <v>244</v>
      </c>
      <c r="AU506" s="266" t="s">
        <v>231</v>
      </c>
      <c r="AV506" s="251"/>
      <c r="AW506" s="281" t="s">
        <v>213</v>
      </c>
      <c r="AX506" s="282" t="s">
        <v>213</v>
      </c>
      <c r="AY506" s="283" t="s">
        <v>213</v>
      </c>
      <c r="AZ506" s="283" t="s">
        <v>213</v>
      </c>
      <c r="BA506" s="284" t="s">
        <v>213</v>
      </c>
    </row>
    <row r="507" spans="1:53" ht="93" customHeight="1" x14ac:dyDescent="0.3">
      <c r="A507" s="243">
        <v>501</v>
      </c>
      <c r="B507" s="246" t="s">
        <v>2242</v>
      </c>
      <c r="C507" s="244" t="s">
        <v>480</v>
      </c>
      <c r="D507" s="244" t="s">
        <v>2344</v>
      </c>
      <c r="E507" s="245" t="s">
        <v>2345</v>
      </c>
      <c r="F507" s="244" t="s">
        <v>480</v>
      </c>
      <c r="G507" s="244">
        <v>2023</v>
      </c>
      <c r="H507" s="246" t="s">
        <v>2247</v>
      </c>
      <c r="I507" s="255" t="s">
        <v>2247</v>
      </c>
      <c r="J507" s="255" t="s">
        <v>2247</v>
      </c>
      <c r="K507" s="247" t="s">
        <v>480</v>
      </c>
      <c r="L507" s="248" t="s">
        <v>480</v>
      </c>
      <c r="M507" s="260" t="s">
        <v>169</v>
      </c>
      <c r="N507" s="263" t="s">
        <v>278</v>
      </c>
      <c r="O507" s="262">
        <v>1</v>
      </c>
      <c r="P507" s="263" t="s">
        <v>265</v>
      </c>
      <c r="Q507" s="262">
        <v>1</v>
      </c>
      <c r="R507" s="263" t="s">
        <v>265</v>
      </c>
      <c r="S507" s="262">
        <v>1</v>
      </c>
      <c r="T507" s="264">
        <v>1</v>
      </c>
      <c r="U507" s="263" t="s">
        <v>265</v>
      </c>
      <c r="V507" s="249" t="s">
        <v>480</v>
      </c>
      <c r="W507" s="250" t="s">
        <v>213</v>
      </c>
      <c r="X507" s="251" t="s">
        <v>213</v>
      </c>
      <c r="Y507" s="251" t="s">
        <v>213</v>
      </c>
      <c r="Z507" s="251" t="s">
        <v>213</v>
      </c>
      <c r="AA507" s="251" t="s">
        <v>213</v>
      </c>
      <c r="AB507" s="242" t="s">
        <v>200</v>
      </c>
      <c r="AC507" s="273" t="s">
        <v>194</v>
      </c>
      <c r="AD507" s="268" t="s">
        <v>222</v>
      </c>
      <c r="AE507" s="268" t="s">
        <v>215</v>
      </c>
      <c r="AF507" s="268" t="s">
        <v>207</v>
      </c>
      <c r="AG507" s="271">
        <v>44946</v>
      </c>
      <c r="AH507" s="271" t="s">
        <v>260</v>
      </c>
      <c r="AI507" s="318" t="s">
        <v>2248</v>
      </c>
      <c r="AJ507" s="271" t="s">
        <v>260</v>
      </c>
      <c r="AK507" s="331" t="s">
        <v>2248</v>
      </c>
      <c r="AL507" s="268" t="s">
        <v>257</v>
      </c>
      <c r="AM507" s="252" t="s">
        <v>480</v>
      </c>
      <c r="AN507" s="274" t="s">
        <v>421</v>
      </c>
      <c r="AO507" s="275" t="s">
        <v>421</v>
      </c>
      <c r="AP507" s="275" t="s">
        <v>417</v>
      </c>
      <c r="AQ507" s="276" t="s">
        <v>200</v>
      </c>
      <c r="AR507" s="265" t="s">
        <v>200</v>
      </c>
      <c r="AS507" s="251" t="s">
        <v>480</v>
      </c>
      <c r="AT507" s="266" t="s">
        <v>244</v>
      </c>
      <c r="AU507" s="266" t="s">
        <v>231</v>
      </c>
      <c r="AV507" s="251"/>
      <c r="AW507" s="281" t="s">
        <v>213</v>
      </c>
      <c r="AX507" s="282" t="s">
        <v>213</v>
      </c>
      <c r="AY507" s="283" t="s">
        <v>213</v>
      </c>
      <c r="AZ507" s="283" t="s">
        <v>213</v>
      </c>
      <c r="BA507" s="284" t="s">
        <v>213</v>
      </c>
    </row>
    <row r="508" spans="1:53" ht="93" customHeight="1" x14ac:dyDescent="0.3">
      <c r="A508" s="243">
        <v>502</v>
      </c>
      <c r="B508" s="246" t="s">
        <v>2242</v>
      </c>
      <c r="C508" s="246" t="s">
        <v>2252</v>
      </c>
      <c r="D508" s="244" t="s">
        <v>2346</v>
      </c>
      <c r="E508" s="245" t="s">
        <v>2347</v>
      </c>
      <c r="F508" s="244" t="s">
        <v>2215</v>
      </c>
      <c r="G508" s="244">
        <v>2023</v>
      </c>
      <c r="H508" s="246" t="s">
        <v>2247</v>
      </c>
      <c r="I508" s="255" t="s">
        <v>2247</v>
      </c>
      <c r="J508" s="255" t="s">
        <v>2247</v>
      </c>
      <c r="K508" s="247" t="s">
        <v>480</v>
      </c>
      <c r="L508" s="248" t="s">
        <v>480</v>
      </c>
      <c r="M508" s="260" t="s">
        <v>169</v>
      </c>
      <c r="N508" s="263" t="s">
        <v>278</v>
      </c>
      <c r="O508" s="262">
        <v>1</v>
      </c>
      <c r="P508" s="263" t="s">
        <v>265</v>
      </c>
      <c r="Q508" s="262">
        <v>1</v>
      </c>
      <c r="R508" s="263" t="s">
        <v>265</v>
      </c>
      <c r="S508" s="262">
        <v>1</v>
      </c>
      <c r="T508" s="264">
        <v>1</v>
      </c>
      <c r="U508" s="263" t="s">
        <v>265</v>
      </c>
      <c r="V508" s="249" t="s">
        <v>480</v>
      </c>
      <c r="W508" s="250" t="s">
        <v>213</v>
      </c>
      <c r="X508" s="251" t="s">
        <v>213</v>
      </c>
      <c r="Y508" s="251" t="s">
        <v>213</v>
      </c>
      <c r="Z508" s="251" t="s">
        <v>213</v>
      </c>
      <c r="AA508" s="251" t="s">
        <v>213</v>
      </c>
      <c r="AB508" s="242" t="s">
        <v>200</v>
      </c>
      <c r="AC508" s="273" t="s">
        <v>194</v>
      </c>
      <c r="AD508" s="268" t="s">
        <v>222</v>
      </c>
      <c r="AE508" s="268" t="s">
        <v>434</v>
      </c>
      <c r="AF508" s="268" t="s">
        <v>207</v>
      </c>
      <c r="AG508" s="271">
        <v>43273</v>
      </c>
      <c r="AH508" s="271" t="s">
        <v>260</v>
      </c>
      <c r="AI508" s="318" t="s">
        <v>2248</v>
      </c>
      <c r="AJ508" s="271" t="s">
        <v>260</v>
      </c>
      <c r="AK508" s="331" t="s">
        <v>2248</v>
      </c>
      <c r="AL508" s="268" t="s">
        <v>257</v>
      </c>
      <c r="AM508" s="252" t="s">
        <v>480</v>
      </c>
      <c r="AN508" s="274" t="s">
        <v>421</v>
      </c>
      <c r="AO508" s="275" t="s">
        <v>421</v>
      </c>
      <c r="AP508" s="275" t="s">
        <v>417</v>
      </c>
      <c r="AQ508" s="276" t="s">
        <v>200</v>
      </c>
      <c r="AR508" s="265" t="s">
        <v>200</v>
      </c>
      <c r="AS508" s="251" t="s">
        <v>480</v>
      </c>
      <c r="AT508" s="266" t="s">
        <v>227</v>
      </c>
      <c r="AU508" s="266" t="s">
        <v>231</v>
      </c>
      <c r="AV508" s="251"/>
      <c r="AW508" s="281" t="s">
        <v>213</v>
      </c>
      <c r="AX508" s="282" t="s">
        <v>213</v>
      </c>
      <c r="AY508" s="283" t="s">
        <v>213</v>
      </c>
      <c r="AZ508" s="283" t="s">
        <v>213</v>
      </c>
      <c r="BA508" s="284" t="s">
        <v>213</v>
      </c>
    </row>
    <row r="509" spans="1:53" ht="93" customHeight="1" x14ac:dyDescent="0.3">
      <c r="A509" s="243">
        <v>503</v>
      </c>
      <c r="B509" s="246" t="s">
        <v>2242</v>
      </c>
      <c r="C509" s="246" t="s">
        <v>2252</v>
      </c>
      <c r="D509" s="244" t="s">
        <v>2348</v>
      </c>
      <c r="E509" s="245" t="s">
        <v>2349</v>
      </c>
      <c r="F509" s="244" t="s">
        <v>2215</v>
      </c>
      <c r="G509" s="244">
        <v>2023</v>
      </c>
      <c r="H509" s="246" t="s">
        <v>2247</v>
      </c>
      <c r="I509" s="255" t="s">
        <v>2247</v>
      </c>
      <c r="J509" s="255" t="s">
        <v>2247</v>
      </c>
      <c r="K509" s="247" t="s">
        <v>2350</v>
      </c>
      <c r="L509" s="248" t="s">
        <v>2351</v>
      </c>
      <c r="M509" s="260" t="s">
        <v>169</v>
      </c>
      <c r="N509" s="263" t="s">
        <v>278</v>
      </c>
      <c r="O509" s="262">
        <v>1</v>
      </c>
      <c r="P509" s="263" t="s">
        <v>265</v>
      </c>
      <c r="Q509" s="262">
        <v>1</v>
      </c>
      <c r="R509" s="263" t="s">
        <v>265</v>
      </c>
      <c r="S509" s="262">
        <v>1</v>
      </c>
      <c r="T509" s="264">
        <v>1</v>
      </c>
      <c r="U509" s="263" t="s">
        <v>265</v>
      </c>
      <c r="V509" s="249" t="s">
        <v>480</v>
      </c>
      <c r="W509" s="250" t="s">
        <v>213</v>
      </c>
      <c r="X509" s="251" t="s">
        <v>213</v>
      </c>
      <c r="Y509" s="251" t="s">
        <v>213</v>
      </c>
      <c r="Z509" s="251" t="s">
        <v>213</v>
      </c>
      <c r="AA509" s="251" t="s">
        <v>213</v>
      </c>
      <c r="AB509" s="242" t="s">
        <v>200</v>
      </c>
      <c r="AC509" s="273" t="s">
        <v>194</v>
      </c>
      <c r="AD509" s="268" t="s">
        <v>222</v>
      </c>
      <c r="AE509" s="268" t="s">
        <v>434</v>
      </c>
      <c r="AF509" s="268" t="s">
        <v>207</v>
      </c>
      <c r="AG509" s="271">
        <v>43977</v>
      </c>
      <c r="AH509" s="271" t="s">
        <v>260</v>
      </c>
      <c r="AI509" s="318" t="s">
        <v>2248</v>
      </c>
      <c r="AJ509" s="271" t="s">
        <v>260</v>
      </c>
      <c r="AK509" s="331" t="s">
        <v>2248</v>
      </c>
      <c r="AL509" s="268" t="s">
        <v>257</v>
      </c>
      <c r="AM509" s="252" t="s">
        <v>480</v>
      </c>
      <c r="AN509" s="274" t="s">
        <v>421</v>
      </c>
      <c r="AO509" s="275" t="s">
        <v>421</v>
      </c>
      <c r="AP509" s="275" t="s">
        <v>417</v>
      </c>
      <c r="AQ509" s="276" t="s">
        <v>200</v>
      </c>
      <c r="AR509" s="265" t="s">
        <v>200</v>
      </c>
      <c r="AS509" s="251" t="s">
        <v>480</v>
      </c>
      <c r="AT509" s="266" t="s">
        <v>247</v>
      </c>
      <c r="AU509" s="266" t="s">
        <v>231</v>
      </c>
      <c r="AV509" s="251"/>
      <c r="AW509" s="281" t="s">
        <v>213</v>
      </c>
      <c r="AX509" s="282" t="s">
        <v>213</v>
      </c>
      <c r="AY509" s="283" t="s">
        <v>213</v>
      </c>
      <c r="AZ509" s="283" t="s">
        <v>213</v>
      </c>
      <c r="BA509" s="284" t="s">
        <v>213</v>
      </c>
    </row>
    <row r="510" spans="1:53" ht="93" customHeight="1" x14ac:dyDescent="0.3">
      <c r="A510" s="243">
        <v>504</v>
      </c>
      <c r="B510" s="246" t="s">
        <v>2242</v>
      </c>
      <c r="C510" s="244" t="s">
        <v>2352</v>
      </c>
      <c r="D510" s="244" t="s">
        <v>2353</v>
      </c>
      <c r="E510" s="245" t="s">
        <v>2354</v>
      </c>
      <c r="F510" s="244" t="s">
        <v>2355</v>
      </c>
      <c r="G510" s="244">
        <v>2023</v>
      </c>
      <c r="H510" s="246" t="s">
        <v>2247</v>
      </c>
      <c r="I510" s="255" t="s">
        <v>2247</v>
      </c>
      <c r="J510" s="255" t="s">
        <v>2247</v>
      </c>
      <c r="K510" s="247" t="s">
        <v>480</v>
      </c>
      <c r="L510" s="248" t="s">
        <v>480</v>
      </c>
      <c r="M510" s="260" t="s">
        <v>169</v>
      </c>
      <c r="N510" s="263" t="s">
        <v>278</v>
      </c>
      <c r="O510" s="262">
        <v>1</v>
      </c>
      <c r="P510" s="263" t="s">
        <v>265</v>
      </c>
      <c r="Q510" s="262">
        <v>1</v>
      </c>
      <c r="R510" s="263" t="s">
        <v>265</v>
      </c>
      <c r="S510" s="262">
        <v>1</v>
      </c>
      <c r="T510" s="264">
        <v>1</v>
      </c>
      <c r="U510" s="263" t="s">
        <v>265</v>
      </c>
      <c r="V510" s="249" t="s">
        <v>480</v>
      </c>
      <c r="W510" s="250" t="s">
        <v>213</v>
      </c>
      <c r="X510" s="251" t="s">
        <v>213</v>
      </c>
      <c r="Y510" s="251" t="s">
        <v>213</v>
      </c>
      <c r="Z510" s="251" t="s">
        <v>213</v>
      </c>
      <c r="AA510" s="251" t="s">
        <v>213</v>
      </c>
      <c r="AB510" s="242" t="s">
        <v>200</v>
      </c>
      <c r="AC510" s="273" t="s">
        <v>194</v>
      </c>
      <c r="AD510" s="268" t="s">
        <v>222</v>
      </c>
      <c r="AE510" s="268" t="s">
        <v>434</v>
      </c>
      <c r="AF510" s="268" t="s">
        <v>207</v>
      </c>
      <c r="AG510" s="271">
        <v>42622</v>
      </c>
      <c r="AH510" s="271" t="s">
        <v>260</v>
      </c>
      <c r="AI510" s="318" t="s">
        <v>2248</v>
      </c>
      <c r="AJ510" s="271" t="s">
        <v>260</v>
      </c>
      <c r="AK510" s="331" t="s">
        <v>2248</v>
      </c>
      <c r="AL510" s="268" t="s">
        <v>257</v>
      </c>
      <c r="AM510" s="252" t="s">
        <v>480</v>
      </c>
      <c r="AN510" s="274" t="s">
        <v>421</v>
      </c>
      <c r="AO510" s="275" t="s">
        <v>421</v>
      </c>
      <c r="AP510" s="275" t="s">
        <v>417</v>
      </c>
      <c r="AQ510" s="276" t="s">
        <v>200</v>
      </c>
      <c r="AR510" s="265" t="s">
        <v>200</v>
      </c>
      <c r="AS510" s="251" t="s">
        <v>480</v>
      </c>
      <c r="AT510" s="266" t="s">
        <v>243</v>
      </c>
      <c r="AU510" s="266" t="s">
        <v>231</v>
      </c>
      <c r="AV510" s="251"/>
      <c r="AW510" s="281" t="s">
        <v>213</v>
      </c>
      <c r="AX510" s="282" t="s">
        <v>213</v>
      </c>
      <c r="AY510" s="283" t="s">
        <v>213</v>
      </c>
      <c r="AZ510" s="283" t="s">
        <v>213</v>
      </c>
      <c r="BA510" s="284" t="s">
        <v>213</v>
      </c>
    </row>
    <row r="511" spans="1:53" ht="93" customHeight="1" x14ac:dyDescent="0.3">
      <c r="A511" s="243">
        <v>505</v>
      </c>
      <c r="B511" s="246" t="s">
        <v>2242</v>
      </c>
      <c r="C511" s="244" t="s">
        <v>2352</v>
      </c>
      <c r="D511" s="244" t="s">
        <v>2356</v>
      </c>
      <c r="E511" s="245" t="s">
        <v>2357</v>
      </c>
      <c r="F511" s="244" t="s">
        <v>2355</v>
      </c>
      <c r="G511" s="244">
        <v>2023</v>
      </c>
      <c r="H511" s="246" t="s">
        <v>2247</v>
      </c>
      <c r="I511" s="255" t="s">
        <v>2247</v>
      </c>
      <c r="J511" s="255" t="s">
        <v>2247</v>
      </c>
      <c r="K511" s="247" t="s">
        <v>480</v>
      </c>
      <c r="L511" s="248" t="s">
        <v>480</v>
      </c>
      <c r="M511" s="260" t="s">
        <v>169</v>
      </c>
      <c r="N511" s="263" t="s">
        <v>278</v>
      </c>
      <c r="O511" s="262">
        <v>1</v>
      </c>
      <c r="P511" s="263" t="s">
        <v>265</v>
      </c>
      <c r="Q511" s="262">
        <v>1</v>
      </c>
      <c r="R511" s="263" t="s">
        <v>265</v>
      </c>
      <c r="S511" s="262">
        <v>1</v>
      </c>
      <c r="T511" s="264">
        <v>1</v>
      </c>
      <c r="U511" s="263" t="s">
        <v>265</v>
      </c>
      <c r="V511" s="249" t="s">
        <v>480</v>
      </c>
      <c r="W511" s="250" t="s">
        <v>213</v>
      </c>
      <c r="X511" s="251" t="s">
        <v>213</v>
      </c>
      <c r="Y511" s="251" t="s">
        <v>213</v>
      </c>
      <c r="Z511" s="251" t="s">
        <v>213</v>
      </c>
      <c r="AA511" s="251" t="s">
        <v>213</v>
      </c>
      <c r="AB511" s="242" t="s">
        <v>200</v>
      </c>
      <c r="AC511" s="273" t="s">
        <v>194</v>
      </c>
      <c r="AD511" s="268" t="s">
        <v>222</v>
      </c>
      <c r="AE511" s="268" t="s">
        <v>206</v>
      </c>
      <c r="AF511" s="268" t="s">
        <v>207</v>
      </c>
      <c r="AG511" s="268">
        <v>2017</v>
      </c>
      <c r="AH511" s="271" t="s">
        <v>260</v>
      </c>
      <c r="AI511" s="318" t="s">
        <v>2248</v>
      </c>
      <c r="AJ511" s="271" t="s">
        <v>260</v>
      </c>
      <c r="AK511" s="331" t="s">
        <v>2248</v>
      </c>
      <c r="AL511" s="268" t="s">
        <v>257</v>
      </c>
      <c r="AM511" s="252" t="s">
        <v>480</v>
      </c>
      <c r="AN511" s="274" t="s">
        <v>421</v>
      </c>
      <c r="AO511" s="275" t="s">
        <v>421</v>
      </c>
      <c r="AP511" s="275" t="s">
        <v>417</v>
      </c>
      <c r="AQ511" s="276" t="s">
        <v>200</v>
      </c>
      <c r="AR511" s="265" t="s">
        <v>218</v>
      </c>
      <c r="AS511" s="253">
        <v>44185</v>
      </c>
      <c r="AT511" s="266" t="s">
        <v>247</v>
      </c>
      <c r="AU511" s="266" t="s">
        <v>231</v>
      </c>
      <c r="AV511" s="251"/>
      <c r="AW511" s="281" t="s">
        <v>213</v>
      </c>
      <c r="AX511" s="282" t="s">
        <v>213</v>
      </c>
      <c r="AY511" s="283" t="s">
        <v>213</v>
      </c>
      <c r="AZ511" s="283" t="s">
        <v>213</v>
      </c>
      <c r="BA511" s="284" t="s">
        <v>213</v>
      </c>
    </row>
    <row r="512" spans="1:53" ht="93" customHeight="1" x14ac:dyDescent="0.3">
      <c r="A512" s="243">
        <v>506</v>
      </c>
      <c r="B512" s="246" t="s">
        <v>2242</v>
      </c>
      <c r="C512" s="244" t="s">
        <v>2358</v>
      </c>
      <c r="D512" s="244" t="s">
        <v>2359</v>
      </c>
      <c r="E512" s="245" t="s">
        <v>2360</v>
      </c>
      <c r="F512" s="244" t="s">
        <v>2361</v>
      </c>
      <c r="G512" s="244">
        <v>2023</v>
      </c>
      <c r="H512" s="246" t="s">
        <v>2247</v>
      </c>
      <c r="I512" s="255" t="s">
        <v>2247</v>
      </c>
      <c r="J512" s="255" t="s">
        <v>2247</v>
      </c>
      <c r="K512" s="247" t="s">
        <v>480</v>
      </c>
      <c r="L512" s="248" t="s">
        <v>480</v>
      </c>
      <c r="M512" s="260" t="s">
        <v>169</v>
      </c>
      <c r="N512" s="263" t="s">
        <v>276</v>
      </c>
      <c r="O512" s="262">
        <v>5</v>
      </c>
      <c r="P512" s="263" t="s">
        <v>265</v>
      </c>
      <c r="Q512" s="262">
        <v>1</v>
      </c>
      <c r="R512" s="263" t="s">
        <v>265</v>
      </c>
      <c r="S512" s="262">
        <v>1</v>
      </c>
      <c r="T512" s="264">
        <v>3</v>
      </c>
      <c r="U512" s="263" t="s">
        <v>264</v>
      </c>
      <c r="V512" s="249" t="s">
        <v>480</v>
      </c>
      <c r="W512" s="250" t="s">
        <v>213</v>
      </c>
      <c r="X512" s="251" t="s">
        <v>213</v>
      </c>
      <c r="Y512" s="251" t="s">
        <v>213</v>
      </c>
      <c r="Z512" s="251" t="s">
        <v>213</v>
      </c>
      <c r="AA512" s="251" t="s">
        <v>213</v>
      </c>
      <c r="AB512" s="242" t="s">
        <v>200</v>
      </c>
      <c r="AC512" s="273" t="s">
        <v>194</v>
      </c>
      <c r="AD512" s="268" t="s">
        <v>222</v>
      </c>
      <c r="AE512" s="268" t="s">
        <v>206</v>
      </c>
      <c r="AF512" s="268" t="s">
        <v>207</v>
      </c>
      <c r="AG512" s="271">
        <v>43776</v>
      </c>
      <c r="AH512" s="271" t="s">
        <v>260</v>
      </c>
      <c r="AI512" s="318" t="s">
        <v>2248</v>
      </c>
      <c r="AJ512" s="271" t="s">
        <v>260</v>
      </c>
      <c r="AK512" s="331" t="s">
        <v>2248</v>
      </c>
      <c r="AL512" s="268" t="s">
        <v>253</v>
      </c>
      <c r="AM512" s="252" t="s">
        <v>2266</v>
      </c>
      <c r="AN512" s="274" t="s">
        <v>254</v>
      </c>
      <c r="AO512" s="275" t="s">
        <v>418</v>
      </c>
      <c r="AP512" s="275" t="s">
        <v>255</v>
      </c>
      <c r="AQ512" s="276" t="s">
        <v>256</v>
      </c>
      <c r="AR512" s="265" t="s">
        <v>218</v>
      </c>
      <c r="AS512" s="253">
        <v>44185</v>
      </c>
      <c r="AT512" s="266" t="s">
        <v>247</v>
      </c>
      <c r="AU512" s="266" t="s">
        <v>231</v>
      </c>
      <c r="AV512" s="251"/>
      <c r="AW512" s="281" t="s">
        <v>213</v>
      </c>
      <c r="AX512" s="282" t="s">
        <v>213</v>
      </c>
      <c r="AY512" s="283" t="s">
        <v>213</v>
      </c>
      <c r="AZ512" s="283" t="s">
        <v>213</v>
      </c>
      <c r="BA512" s="284" t="s">
        <v>213</v>
      </c>
    </row>
    <row r="513" spans="1:53" ht="93" customHeight="1" x14ac:dyDescent="0.3">
      <c r="A513" s="243">
        <v>507</v>
      </c>
      <c r="B513" s="246" t="s">
        <v>2242</v>
      </c>
      <c r="C513" s="244" t="s">
        <v>2358</v>
      </c>
      <c r="D513" s="244" t="s">
        <v>2362</v>
      </c>
      <c r="E513" s="245" t="s">
        <v>2363</v>
      </c>
      <c r="F513" s="244" t="s">
        <v>2361</v>
      </c>
      <c r="G513" s="244">
        <v>2023</v>
      </c>
      <c r="H513" s="246" t="s">
        <v>2247</v>
      </c>
      <c r="I513" s="255" t="s">
        <v>2247</v>
      </c>
      <c r="J513" s="255" t="s">
        <v>2247</v>
      </c>
      <c r="K513" s="247" t="s">
        <v>480</v>
      </c>
      <c r="L513" s="248" t="s">
        <v>480</v>
      </c>
      <c r="M513" s="260" t="s">
        <v>169</v>
      </c>
      <c r="N513" s="263" t="s">
        <v>276</v>
      </c>
      <c r="O513" s="262">
        <v>5</v>
      </c>
      <c r="P513" s="263" t="s">
        <v>265</v>
      </c>
      <c r="Q513" s="262">
        <v>1</v>
      </c>
      <c r="R513" s="263" t="s">
        <v>265</v>
      </c>
      <c r="S513" s="262">
        <v>1</v>
      </c>
      <c r="T513" s="264">
        <v>3</v>
      </c>
      <c r="U513" s="263" t="s">
        <v>264</v>
      </c>
      <c r="V513" s="249" t="s">
        <v>480</v>
      </c>
      <c r="W513" s="250" t="s">
        <v>213</v>
      </c>
      <c r="X513" s="251" t="s">
        <v>213</v>
      </c>
      <c r="Y513" s="251" t="s">
        <v>213</v>
      </c>
      <c r="Z513" s="251" t="s">
        <v>213</v>
      </c>
      <c r="AA513" s="251" t="s">
        <v>213</v>
      </c>
      <c r="AB513" s="242" t="s">
        <v>200</v>
      </c>
      <c r="AC513" s="273" t="s">
        <v>194</v>
      </c>
      <c r="AD513" s="268" t="s">
        <v>222</v>
      </c>
      <c r="AE513" s="268" t="s">
        <v>206</v>
      </c>
      <c r="AF513" s="268" t="s">
        <v>207</v>
      </c>
      <c r="AG513" s="271">
        <v>43776</v>
      </c>
      <c r="AH513" s="271" t="s">
        <v>260</v>
      </c>
      <c r="AI513" s="318" t="s">
        <v>2248</v>
      </c>
      <c r="AJ513" s="271" t="s">
        <v>260</v>
      </c>
      <c r="AK513" s="331" t="s">
        <v>2248</v>
      </c>
      <c r="AL513" s="268" t="s">
        <v>253</v>
      </c>
      <c r="AM513" s="252" t="s">
        <v>2266</v>
      </c>
      <c r="AN513" s="274" t="s">
        <v>254</v>
      </c>
      <c r="AO513" s="275" t="s">
        <v>418</v>
      </c>
      <c r="AP513" s="275" t="s">
        <v>255</v>
      </c>
      <c r="AQ513" s="276" t="s">
        <v>256</v>
      </c>
      <c r="AR513" s="265" t="s">
        <v>218</v>
      </c>
      <c r="AS513" s="253">
        <v>44185</v>
      </c>
      <c r="AT513" s="266" t="s">
        <v>247</v>
      </c>
      <c r="AU513" s="266" t="s">
        <v>231</v>
      </c>
      <c r="AV513" s="251"/>
      <c r="AW513" s="281" t="s">
        <v>213</v>
      </c>
      <c r="AX513" s="282" t="s">
        <v>213</v>
      </c>
      <c r="AY513" s="283" t="s">
        <v>213</v>
      </c>
      <c r="AZ513" s="283" t="s">
        <v>213</v>
      </c>
      <c r="BA513" s="284" t="s">
        <v>213</v>
      </c>
    </row>
    <row r="514" spans="1:53" ht="93" customHeight="1" x14ac:dyDescent="0.3">
      <c r="A514" s="243">
        <v>508</v>
      </c>
      <c r="B514" s="246" t="s">
        <v>2242</v>
      </c>
      <c r="C514" s="244" t="s">
        <v>480</v>
      </c>
      <c r="D514" s="244" t="s">
        <v>2364</v>
      </c>
      <c r="E514" s="245" t="s">
        <v>2365</v>
      </c>
      <c r="F514" s="244" t="s">
        <v>480</v>
      </c>
      <c r="G514" s="244">
        <v>2023</v>
      </c>
      <c r="H514" s="246" t="s">
        <v>2247</v>
      </c>
      <c r="I514" s="255" t="s">
        <v>2247</v>
      </c>
      <c r="J514" s="255" t="s">
        <v>2247</v>
      </c>
      <c r="K514" s="247" t="s">
        <v>480</v>
      </c>
      <c r="L514" s="248" t="s">
        <v>480</v>
      </c>
      <c r="M514" s="260" t="s">
        <v>169</v>
      </c>
      <c r="N514" s="263" t="s">
        <v>276</v>
      </c>
      <c r="O514" s="262">
        <v>5</v>
      </c>
      <c r="P514" s="263" t="s">
        <v>265</v>
      </c>
      <c r="Q514" s="262">
        <v>1</v>
      </c>
      <c r="R514" s="263" t="s">
        <v>265</v>
      </c>
      <c r="S514" s="262">
        <v>1</v>
      </c>
      <c r="T514" s="264">
        <v>3</v>
      </c>
      <c r="U514" s="263" t="s">
        <v>264</v>
      </c>
      <c r="V514" s="249" t="s">
        <v>480</v>
      </c>
      <c r="W514" s="250" t="s">
        <v>213</v>
      </c>
      <c r="X514" s="251" t="s">
        <v>213</v>
      </c>
      <c r="Y514" s="251" t="s">
        <v>213</v>
      </c>
      <c r="Z514" s="251" t="s">
        <v>213</v>
      </c>
      <c r="AA514" s="251" t="s">
        <v>213</v>
      </c>
      <c r="AB514" s="242" t="s">
        <v>200</v>
      </c>
      <c r="AC514" s="273" t="s">
        <v>194</v>
      </c>
      <c r="AD514" s="268" t="s">
        <v>222</v>
      </c>
      <c r="AE514" s="268" t="s">
        <v>206</v>
      </c>
      <c r="AF514" s="268" t="s">
        <v>207</v>
      </c>
      <c r="AG514" s="268">
        <v>2017</v>
      </c>
      <c r="AH514" s="271" t="s">
        <v>260</v>
      </c>
      <c r="AI514" s="318" t="s">
        <v>2248</v>
      </c>
      <c r="AJ514" s="271" t="s">
        <v>260</v>
      </c>
      <c r="AK514" s="331" t="s">
        <v>2248</v>
      </c>
      <c r="AL514" s="268" t="s">
        <v>253</v>
      </c>
      <c r="AM514" s="252" t="s">
        <v>2266</v>
      </c>
      <c r="AN514" s="274" t="s">
        <v>254</v>
      </c>
      <c r="AO514" s="275" t="s">
        <v>418</v>
      </c>
      <c r="AP514" s="275" t="s">
        <v>255</v>
      </c>
      <c r="AQ514" s="276" t="s">
        <v>256</v>
      </c>
      <c r="AR514" s="265" t="s">
        <v>218</v>
      </c>
      <c r="AS514" s="253">
        <v>44185</v>
      </c>
      <c r="AT514" s="266" t="s">
        <v>250</v>
      </c>
      <c r="AU514" s="266" t="s">
        <v>231</v>
      </c>
      <c r="AV514" s="251"/>
      <c r="AW514" s="281" t="s">
        <v>213</v>
      </c>
      <c r="AX514" s="282" t="s">
        <v>213</v>
      </c>
      <c r="AY514" s="283" t="s">
        <v>213</v>
      </c>
      <c r="AZ514" s="283" t="s">
        <v>213</v>
      </c>
      <c r="BA514" s="284" t="s">
        <v>213</v>
      </c>
    </row>
    <row r="515" spans="1:53" ht="93" customHeight="1" x14ac:dyDescent="0.3">
      <c r="A515" s="243">
        <v>509</v>
      </c>
      <c r="B515" s="246" t="s">
        <v>2242</v>
      </c>
      <c r="C515" s="246" t="s">
        <v>2366</v>
      </c>
      <c r="D515" s="244" t="s">
        <v>2367</v>
      </c>
      <c r="E515" s="245" t="s">
        <v>2368</v>
      </c>
      <c r="F515" s="244" t="s">
        <v>2369</v>
      </c>
      <c r="G515" s="244">
        <v>2023</v>
      </c>
      <c r="H515" s="246" t="s">
        <v>2247</v>
      </c>
      <c r="I515" s="255" t="s">
        <v>2247</v>
      </c>
      <c r="J515" s="255" t="s">
        <v>2247</v>
      </c>
      <c r="K515" s="247" t="s">
        <v>480</v>
      </c>
      <c r="L515" s="248" t="s">
        <v>480</v>
      </c>
      <c r="M515" s="260" t="s">
        <v>169</v>
      </c>
      <c r="N515" s="263" t="s">
        <v>276</v>
      </c>
      <c r="O515" s="262">
        <v>5</v>
      </c>
      <c r="P515" s="263" t="s">
        <v>265</v>
      </c>
      <c r="Q515" s="262">
        <v>1</v>
      </c>
      <c r="R515" s="263" t="s">
        <v>265</v>
      </c>
      <c r="S515" s="262">
        <v>1</v>
      </c>
      <c r="T515" s="264">
        <v>3</v>
      </c>
      <c r="U515" s="263" t="s">
        <v>264</v>
      </c>
      <c r="V515" s="249" t="s">
        <v>480</v>
      </c>
      <c r="W515" s="250" t="s">
        <v>213</v>
      </c>
      <c r="X515" s="251" t="s">
        <v>213</v>
      </c>
      <c r="Y515" s="251" t="s">
        <v>213</v>
      </c>
      <c r="Z515" s="251" t="s">
        <v>213</v>
      </c>
      <c r="AA515" s="251" t="s">
        <v>213</v>
      </c>
      <c r="AB515" s="242" t="s">
        <v>200</v>
      </c>
      <c r="AC515" s="273" t="s">
        <v>194</v>
      </c>
      <c r="AD515" s="268" t="s">
        <v>222</v>
      </c>
      <c r="AE515" s="268" t="s">
        <v>206</v>
      </c>
      <c r="AF515" s="268" t="s">
        <v>207</v>
      </c>
      <c r="AG515" s="271">
        <v>42853</v>
      </c>
      <c r="AH515" s="271" t="s">
        <v>260</v>
      </c>
      <c r="AI515" s="318" t="s">
        <v>2248</v>
      </c>
      <c r="AJ515" s="271" t="s">
        <v>260</v>
      </c>
      <c r="AK515" s="331" t="s">
        <v>2248</v>
      </c>
      <c r="AL515" s="268" t="s">
        <v>253</v>
      </c>
      <c r="AM515" s="252" t="s">
        <v>2266</v>
      </c>
      <c r="AN515" s="274" t="s">
        <v>254</v>
      </c>
      <c r="AO515" s="275" t="s">
        <v>418</v>
      </c>
      <c r="AP515" s="275" t="s">
        <v>255</v>
      </c>
      <c r="AQ515" s="276" t="s">
        <v>256</v>
      </c>
      <c r="AR515" s="265" t="s">
        <v>210</v>
      </c>
      <c r="AS515" s="251">
        <v>2022</v>
      </c>
      <c r="AT515" s="266" t="s">
        <v>250</v>
      </c>
      <c r="AU515" s="266" t="s">
        <v>200</v>
      </c>
      <c r="AV515" s="242"/>
      <c r="AW515" s="281" t="s">
        <v>200</v>
      </c>
      <c r="AX515" s="282" t="s">
        <v>213</v>
      </c>
      <c r="AY515" s="283" t="s">
        <v>213</v>
      </c>
      <c r="AZ515" s="283" t="s">
        <v>213</v>
      </c>
      <c r="BA515" s="284" t="s">
        <v>213</v>
      </c>
    </row>
    <row r="516" spans="1:53" ht="93" customHeight="1" x14ac:dyDescent="0.3">
      <c r="A516" s="243">
        <v>510</v>
      </c>
      <c r="B516" s="246" t="s">
        <v>2242</v>
      </c>
      <c r="C516" s="246" t="s">
        <v>480</v>
      </c>
      <c r="D516" s="246" t="s">
        <v>2370</v>
      </c>
      <c r="E516" s="246" t="s">
        <v>1703</v>
      </c>
      <c r="F516" s="246" t="s">
        <v>480</v>
      </c>
      <c r="G516" s="246">
        <v>2023</v>
      </c>
      <c r="H516" s="246" t="s">
        <v>2247</v>
      </c>
      <c r="I516" s="255" t="s">
        <v>2247</v>
      </c>
      <c r="J516" s="255" t="s">
        <v>2247</v>
      </c>
      <c r="K516" s="247" t="s">
        <v>480</v>
      </c>
      <c r="L516" s="248" t="s">
        <v>480</v>
      </c>
      <c r="M516" s="260" t="s">
        <v>270</v>
      </c>
      <c r="N516" s="263" t="s">
        <v>277</v>
      </c>
      <c r="O516" s="262">
        <v>3</v>
      </c>
      <c r="P516" s="263" t="s">
        <v>263</v>
      </c>
      <c r="Q516" s="262">
        <v>5</v>
      </c>
      <c r="R516" s="263" t="s">
        <v>263</v>
      </c>
      <c r="S516" s="262">
        <v>5</v>
      </c>
      <c r="T516" s="264">
        <v>5</v>
      </c>
      <c r="U516" s="263" t="s">
        <v>263</v>
      </c>
      <c r="V516" s="249" t="s">
        <v>480</v>
      </c>
      <c r="W516" s="250" t="s">
        <v>200</v>
      </c>
      <c r="X516" s="251" t="s">
        <v>200</v>
      </c>
      <c r="Y516" s="251" t="s">
        <v>200</v>
      </c>
      <c r="Z516" s="251" t="s">
        <v>200</v>
      </c>
      <c r="AA516" s="251" t="s">
        <v>200</v>
      </c>
      <c r="AB516" s="242" t="s">
        <v>282</v>
      </c>
      <c r="AC516" s="273" t="s">
        <v>200</v>
      </c>
      <c r="AD516" s="268" t="s">
        <v>200</v>
      </c>
      <c r="AE516" s="268" t="s">
        <v>244</v>
      </c>
      <c r="AF516" s="268" t="s">
        <v>207</v>
      </c>
      <c r="AG516" s="268" t="s">
        <v>511</v>
      </c>
      <c r="AH516" s="271" t="s">
        <v>260</v>
      </c>
      <c r="AI516" s="318" t="s">
        <v>2248</v>
      </c>
      <c r="AJ516" s="271" t="s">
        <v>260</v>
      </c>
      <c r="AK516" s="331" t="s">
        <v>2248</v>
      </c>
      <c r="AL516" s="268" t="s">
        <v>217</v>
      </c>
      <c r="AM516" s="252" t="s">
        <v>1978</v>
      </c>
      <c r="AN516" s="274" t="s">
        <v>435</v>
      </c>
      <c r="AO516" s="275" t="s">
        <v>436</v>
      </c>
      <c r="AP516" s="275" t="s">
        <v>416</v>
      </c>
      <c r="AQ516" s="276" t="s">
        <v>201</v>
      </c>
      <c r="AR516" s="265" t="s">
        <v>210</v>
      </c>
      <c r="AS516" s="251" t="s">
        <v>511</v>
      </c>
      <c r="AT516" s="266" t="s">
        <v>250</v>
      </c>
      <c r="AU516" s="266" t="s">
        <v>200</v>
      </c>
      <c r="AV516" s="242"/>
      <c r="AW516" s="281" t="s">
        <v>200</v>
      </c>
      <c r="AX516" s="282" t="s">
        <v>213</v>
      </c>
      <c r="AY516" s="283" t="s">
        <v>213</v>
      </c>
      <c r="AZ516" s="283" t="s">
        <v>213</v>
      </c>
      <c r="BA516" s="284" t="s">
        <v>213</v>
      </c>
    </row>
    <row r="517" spans="1:53" ht="93" customHeight="1" x14ac:dyDescent="0.3">
      <c r="A517" s="243">
        <v>511</v>
      </c>
      <c r="B517" s="246" t="s">
        <v>2242</v>
      </c>
      <c r="C517" s="246" t="s">
        <v>2366</v>
      </c>
      <c r="D517" s="246" t="s">
        <v>2371</v>
      </c>
      <c r="E517" s="245" t="s">
        <v>2372</v>
      </c>
      <c r="F517" s="246" t="s">
        <v>480</v>
      </c>
      <c r="G517" s="244">
        <v>2023</v>
      </c>
      <c r="H517" s="246" t="s">
        <v>2247</v>
      </c>
      <c r="I517" s="255" t="s">
        <v>2247</v>
      </c>
      <c r="J517" s="255" t="s">
        <v>2247</v>
      </c>
      <c r="K517" s="247" t="s">
        <v>480</v>
      </c>
      <c r="L517" s="248" t="s">
        <v>480</v>
      </c>
      <c r="M517" s="260" t="s">
        <v>169</v>
      </c>
      <c r="N517" s="263" t="s">
        <v>278</v>
      </c>
      <c r="O517" s="262">
        <v>1</v>
      </c>
      <c r="P517" s="263" t="s">
        <v>265</v>
      </c>
      <c r="Q517" s="262">
        <v>1</v>
      </c>
      <c r="R517" s="263" t="s">
        <v>265</v>
      </c>
      <c r="S517" s="262">
        <v>1</v>
      </c>
      <c r="T517" s="264">
        <v>1</v>
      </c>
      <c r="U517" s="263" t="s">
        <v>265</v>
      </c>
      <c r="V517" s="249" t="s">
        <v>480</v>
      </c>
      <c r="W517" s="250" t="s">
        <v>213</v>
      </c>
      <c r="X517" s="251" t="s">
        <v>213</v>
      </c>
      <c r="Y517" s="251" t="s">
        <v>213</v>
      </c>
      <c r="Z517" s="251" t="s">
        <v>213</v>
      </c>
      <c r="AA517" s="251" t="s">
        <v>213</v>
      </c>
      <c r="AB517" s="242" t="s">
        <v>200</v>
      </c>
      <c r="AC517" s="273" t="s">
        <v>194</v>
      </c>
      <c r="AD517" s="268" t="s">
        <v>222</v>
      </c>
      <c r="AE517" s="268" t="s">
        <v>206</v>
      </c>
      <c r="AF517" s="268" t="s">
        <v>207</v>
      </c>
      <c r="AG517" s="268">
        <v>2017</v>
      </c>
      <c r="AH517" s="271" t="s">
        <v>260</v>
      </c>
      <c r="AI517" s="318" t="s">
        <v>2248</v>
      </c>
      <c r="AJ517" s="271" t="s">
        <v>260</v>
      </c>
      <c r="AK517" s="331" t="s">
        <v>2248</v>
      </c>
      <c r="AL517" s="268" t="s">
        <v>257</v>
      </c>
      <c r="AM517" s="252" t="s">
        <v>480</v>
      </c>
      <c r="AN517" s="274" t="s">
        <v>421</v>
      </c>
      <c r="AO517" s="275" t="s">
        <v>421</v>
      </c>
      <c r="AP517" s="275" t="s">
        <v>417</v>
      </c>
      <c r="AQ517" s="276" t="s">
        <v>200</v>
      </c>
      <c r="AR517" s="265" t="s">
        <v>200</v>
      </c>
      <c r="AS517" s="251" t="s">
        <v>480</v>
      </c>
      <c r="AT517" s="266" t="s">
        <v>244</v>
      </c>
      <c r="AU517" s="266" t="s">
        <v>231</v>
      </c>
      <c r="AV517" s="242"/>
      <c r="AW517" s="281" t="s">
        <v>200</v>
      </c>
      <c r="AX517" s="282" t="s">
        <v>213</v>
      </c>
      <c r="AY517" s="283" t="s">
        <v>213</v>
      </c>
      <c r="AZ517" s="283" t="s">
        <v>213</v>
      </c>
      <c r="BA517" s="284" t="s">
        <v>213</v>
      </c>
    </row>
    <row r="518" spans="1:53" ht="93" customHeight="1" x14ac:dyDescent="0.3">
      <c r="A518" s="243">
        <v>512</v>
      </c>
      <c r="B518" s="246" t="s">
        <v>2242</v>
      </c>
      <c r="C518" s="246" t="s">
        <v>2366</v>
      </c>
      <c r="D518" s="246" t="s">
        <v>2373</v>
      </c>
      <c r="E518" s="245" t="s">
        <v>2374</v>
      </c>
      <c r="F518" s="246" t="s">
        <v>480</v>
      </c>
      <c r="G518" s="244">
        <v>2023</v>
      </c>
      <c r="H518" s="246" t="s">
        <v>2247</v>
      </c>
      <c r="I518" s="255" t="s">
        <v>2247</v>
      </c>
      <c r="J518" s="255" t="s">
        <v>2247</v>
      </c>
      <c r="K518" s="247" t="s">
        <v>480</v>
      </c>
      <c r="L518" s="248" t="s">
        <v>480</v>
      </c>
      <c r="M518" s="260" t="s">
        <v>169</v>
      </c>
      <c r="N518" s="263" t="s">
        <v>278</v>
      </c>
      <c r="O518" s="262">
        <v>1</v>
      </c>
      <c r="P518" s="263" t="s">
        <v>265</v>
      </c>
      <c r="Q518" s="262">
        <v>1</v>
      </c>
      <c r="R518" s="263" t="s">
        <v>265</v>
      </c>
      <c r="S518" s="262">
        <v>1</v>
      </c>
      <c r="T518" s="264">
        <v>1</v>
      </c>
      <c r="U518" s="263" t="s">
        <v>265</v>
      </c>
      <c r="V518" s="249" t="s">
        <v>480</v>
      </c>
      <c r="W518" s="250" t="s">
        <v>213</v>
      </c>
      <c r="X518" s="251" t="s">
        <v>213</v>
      </c>
      <c r="Y518" s="251" t="s">
        <v>213</v>
      </c>
      <c r="Z518" s="251" t="s">
        <v>213</v>
      </c>
      <c r="AA518" s="251" t="s">
        <v>213</v>
      </c>
      <c r="AB518" s="242" t="s">
        <v>200</v>
      </c>
      <c r="AC518" s="273" t="s">
        <v>194</v>
      </c>
      <c r="AD518" s="268" t="s">
        <v>222</v>
      </c>
      <c r="AE518" s="268" t="s">
        <v>206</v>
      </c>
      <c r="AF518" s="268" t="s">
        <v>207</v>
      </c>
      <c r="AG518" s="268">
        <v>2017</v>
      </c>
      <c r="AH518" s="271" t="s">
        <v>260</v>
      </c>
      <c r="AI518" s="318" t="s">
        <v>2248</v>
      </c>
      <c r="AJ518" s="271" t="s">
        <v>260</v>
      </c>
      <c r="AK518" s="331" t="s">
        <v>2248</v>
      </c>
      <c r="AL518" s="268" t="s">
        <v>257</v>
      </c>
      <c r="AM518" s="252" t="s">
        <v>480</v>
      </c>
      <c r="AN518" s="274" t="s">
        <v>421</v>
      </c>
      <c r="AO518" s="275" t="s">
        <v>421</v>
      </c>
      <c r="AP518" s="275" t="s">
        <v>417</v>
      </c>
      <c r="AQ518" s="276" t="s">
        <v>200</v>
      </c>
      <c r="AR518" s="265" t="s">
        <v>200</v>
      </c>
      <c r="AS518" s="251" t="s">
        <v>480</v>
      </c>
      <c r="AT518" s="266" t="s">
        <v>244</v>
      </c>
      <c r="AU518" s="266" t="s">
        <v>231</v>
      </c>
      <c r="AV518" s="242"/>
      <c r="AW518" s="281" t="s">
        <v>200</v>
      </c>
      <c r="AX518" s="282" t="s">
        <v>213</v>
      </c>
      <c r="AY518" s="283" t="s">
        <v>213</v>
      </c>
      <c r="AZ518" s="283" t="s">
        <v>213</v>
      </c>
      <c r="BA518" s="284" t="s">
        <v>213</v>
      </c>
    </row>
    <row r="519" spans="1:53" ht="93" customHeight="1" x14ac:dyDescent="0.3">
      <c r="A519" s="243">
        <v>513</v>
      </c>
      <c r="B519" s="246" t="s">
        <v>2242</v>
      </c>
      <c r="C519" s="246" t="s">
        <v>2366</v>
      </c>
      <c r="D519" s="246" t="s">
        <v>2375</v>
      </c>
      <c r="E519" s="245" t="s">
        <v>2376</v>
      </c>
      <c r="F519" s="246" t="s">
        <v>480</v>
      </c>
      <c r="G519" s="244">
        <v>2023</v>
      </c>
      <c r="H519" s="246" t="s">
        <v>2247</v>
      </c>
      <c r="I519" s="255" t="s">
        <v>2247</v>
      </c>
      <c r="J519" s="255" t="s">
        <v>2247</v>
      </c>
      <c r="K519" s="247" t="s">
        <v>480</v>
      </c>
      <c r="L519" s="248" t="s">
        <v>480</v>
      </c>
      <c r="M519" s="260" t="s">
        <v>169</v>
      </c>
      <c r="N519" s="263" t="s">
        <v>278</v>
      </c>
      <c r="O519" s="262">
        <v>1</v>
      </c>
      <c r="P519" s="263" t="s">
        <v>265</v>
      </c>
      <c r="Q519" s="262">
        <v>1</v>
      </c>
      <c r="R519" s="263" t="s">
        <v>265</v>
      </c>
      <c r="S519" s="262">
        <v>1</v>
      </c>
      <c r="T519" s="264">
        <v>1</v>
      </c>
      <c r="U519" s="263" t="s">
        <v>265</v>
      </c>
      <c r="V519" s="249" t="s">
        <v>480</v>
      </c>
      <c r="W519" s="250" t="s">
        <v>213</v>
      </c>
      <c r="X519" s="251" t="s">
        <v>213</v>
      </c>
      <c r="Y519" s="251" t="s">
        <v>213</v>
      </c>
      <c r="Z519" s="251" t="s">
        <v>213</v>
      </c>
      <c r="AA519" s="251" t="s">
        <v>213</v>
      </c>
      <c r="AB519" s="242" t="s">
        <v>200</v>
      </c>
      <c r="AC519" s="273" t="s">
        <v>194</v>
      </c>
      <c r="AD519" s="268" t="s">
        <v>222</v>
      </c>
      <c r="AE519" s="268" t="s">
        <v>206</v>
      </c>
      <c r="AF519" s="268" t="s">
        <v>207</v>
      </c>
      <c r="AG519" s="268">
        <v>2023</v>
      </c>
      <c r="AH519" s="271" t="s">
        <v>260</v>
      </c>
      <c r="AI519" s="318" t="s">
        <v>2248</v>
      </c>
      <c r="AJ519" s="271" t="s">
        <v>260</v>
      </c>
      <c r="AK519" s="331" t="s">
        <v>2248</v>
      </c>
      <c r="AL519" s="268" t="s">
        <v>257</v>
      </c>
      <c r="AM519" s="252" t="s">
        <v>480</v>
      </c>
      <c r="AN519" s="274" t="s">
        <v>421</v>
      </c>
      <c r="AO519" s="275" t="s">
        <v>421</v>
      </c>
      <c r="AP519" s="275" t="s">
        <v>417</v>
      </c>
      <c r="AQ519" s="276" t="s">
        <v>200</v>
      </c>
      <c r="AR519" s="265" t="s">
        <v>200</v>
      </c>
      <c r="AS519" s="251" t="s">
        <v>480</v>
      </c>
      <c r="AT519" s="266" t="s">
        <v>244</v>
      </c>
      <c r="AU519" s="266" t="s">
        <v>231</v>
      </c>
      <c r="AV519" s="242"/>
      <c r="AW519" s="281" t="s">
        <v>200</v>
      </c>
      <c r="AX519" s="282" t="s">
        <v>213</v>
      </c>
      <c r="AY519" s="283" t="s">
        <v>213</v>
      </c>
      <c r="AZ519" s="283" t="s">
        <v>213</v>
      </c>
      <c r="BA519" s="284" t="s">
        <v>213</v>
      </c>
    </row>
    <row r="520" spans="1:53" ht="93" customHeight="1" x14ac:dyDescent="0.3">
      <c r="A520" s="243">
        <v>514</v>
      </c>
      <c r="B520" s="246" t="s">
        <v>2242</v>
      </c>
      <c r="C520" s="244" t="s">
        <v>2377</v>
      </c>
      <c r="D520" s="246" t="s">
        <v>2378</v>
      </c>
      <c r="E520" s="245" t="s">
        <v>2379</v>
      </c>
      <c r="F520" s="244" t="s">
        <v>2321</v>
      </c>
      <c r="G520" s="244">
        <v>2023</v>
      </c>
      <c r="H520" s="246" t="s">
        <v>2247</v>
      </c>
      <c r="I520" s="255" t="s">
        <v>2247</v>
      </c>
      <c r="J520" s="255" t="s">
        <v>2247</v>
      </c>
      <c r="K520" s="247" t="s">
        <v>480</v>
      </c>
      <c r="L520" s="248" t="s">
        <v>480</v>
      </c>
      <c r="M520" s="260" t="s">
        <v>169</v>
      </c>
      <c r="N520" s="263" t="s">
        <v>276</v>
      </c>
      <c r="O520" s="262">
        <v>5</v>
      </c>
      <c r="P520" s="263" t="s">
        <v>265</v>
      </c>
      <c r="Q520" s="262">
        <v>1</v>
      </c>
      <c r="R520" s="263" t="s">
        <v>265</v>
      </c>
      <c r="S520" s="262">
        <v>1</v>
      </c>
      <c r="T520" s="264">
        <v>3</v>
      </c>
      <c r="U520" s="263" t="s">
        <v>264</v>
      </c>
      <c r="V520" s="249" t="s">
        <v>480</v>
      </c>
      <c r="W520" s="250" t="s">
        <v>213</v>
      </c>
      <c r="X520" s="251" t="s">
        <v>213</v>
      </c>
      <c r="Y520" s="251" t="s">
        <v>213</v>
      </c>
      <c r="Z520" s="251" t="s">
        <v>213</v>
      </c>
      <c r="AA520" s="251" t="s">
        <v>213</v>
      </c>
      <c r="AB520" s="242" t="s">
        <v>282</v>
      </c>
      <c r="AC520" s="273" t="s">
        <v>194</v>
      </c>
      <c r="AD520" s="268" t="s">
        <v>222</v>
      </c>
      <c r="AE520" s="268" t="s">
        <v>215</v>
      </c>
      <c r="AF520" s="268" t="s">
        <v>207</v>
      </c>
      <c r="AG520" s="268">
        <v>2017</v>
      </c>
      <c r="AH520" s="271" t="s">
        <v>260</v>
      </c>
      <c r="AI520" s="318" t="s">
        <v>2248</v>
      </c>
      <c r="AJ520" s="271" t="s">
        <v>260</v>
      </c>
      <c r="AK520" s="331" t="s">
        <v>2248</v>
      </c>
      <c r="AL520" s="268" t="s">
        <v>253</v>
      </c>
      <c r="AM520" s="252" t="s">
        <v>2266</v>
      </c>
      <c r="AN520" s="274" t="s">
        <v>254</v>
      </c>
      <c r="AO520" s="275" t="s">
        <v>418</v>
      </c>
      <c r="AP520" s="275" t="s">
        <v>255</v>
      </c>
      <c r="AQ520" s="276" t="s">
        <v>256</v>
      </c>
      <c r="AR520" s="265" t="s">
        <v>218</v>
      </c>
      <c r="AS520" s="251">
        <v>2023</v>
      </c>
      <c r="AT520" s="266" t="s">
        <v>250</v>
      </c>
      <c r="AU520" s="266" t="s">
        <v>231</v>
      </c>
      <c r="AV520" s="242"/>
      <c r="AW520" s="281" t="s">
        <v>213</v>
      </c>
      <c r="AX520" s="282" t="s">
        <v>213</v>
      </c>
      <c r="AY520" s="283" t="s">
        <v>213</v>
      </c>
      <c r="AZ520" s="283" t="s">
        <v>213</v>
      </c>
      <c r="BA520" s="284" t="s">
        <v>213</v>
      </c>
    </row>
    <row r="521" spans="1:53" ht="93" customHeight="1" x14ac:dyDescent="0.3">
      <c r="A521" s="243">
        <v>515</v>
      </c>
      <c r="B521" s="246" t="s">
        <v>2242</v>
      </c>
      <c r="C521" s="244" t="s">
        <v>2377</v>
      </c>
      <c r="D521" s="246" t="s">
        <v>2380</v>
      </c>
      <c r="E521" s="245" t="s">
        <v>2381</v>
      </c>
      <c r="F521" s="244" t="s">
        <v>2321</v>
      </c>
      <c r="G521" s="244">
        <v>2023</v>
      </c>
      <c r="H521" s="246" t="s">
        <v>2247</v>
      </c>
      <c r="I521" s="255" t="s">
        <v>2247</v>
      </c>
      <c r="J521" s="255" t="s">
        <v>2247</v>
      </c>
      <c r="K521" s="247" t="s">
        <v>480</v>
      </c>
      <c r="L521" s="248" t="s">
        <v>480</v>
      </c>
      <c r="M521" s="260" t="s">
        <v>169</v>
      </c>
      <c r="N521" s="263" t="s">
        <v>276</v>
      </c>
      <c r="O521" s="262">
        <v>5</v>
      </c>
      <c r="P521" s="263" t="s">
        <v>265</v>
      </c>
      <c r="Q521" s="262">
        <v>1</v>
      </c>
      <c r="R521" s="263" t="s">
        <v>265</v>
      </c>
      <c r="S521" s="262">
        <v>1</v>
      </c>
      <c r="T521" s="264">
        <v>3</v>
      </c>
      <c r="U521" s="263" t="s">
        <v>264</v>
      </c>
      <c r="V521" s="249" t="s">
        <v>480</v>
      </c>
      <c r="W521" s="250" t="s">
        <v>213</v>
      </c>
      <c r="X521" s="251" t="s">
        <v>213</v>
      </c>
      <c r="Y521" s="251" t="s">
        <v>213</v>
      </c>
      <c r="Z521" s="251" t="s">
        <v>213</v>
      </c>
      <c r="AA521" s="251" t="s">
        <v>213</v>
      </c>
      <c r="AB521" s="242" t="s">
        <v>282</v>
      </c>
      <c r="AC521" s="273" t="s">
        <v>194</v>
      </c>
      <c r="AD521" s="268" t="s">
        <v>222</v>
      </c>
      <c r="AE521" s="268" t="s">
        <v>206</v>
      </c>
      <c r="AF521" s="268" t="s">
        <v>207</v>
      </c>
      <c r="AG521" s="268">
        <v>2017</v>
      </c>
      <c r="AH521" s="271" t="s">
        <v>260</v>
      </c>
      <c r="AI521" s="318" t="s">
        <v>2248</v>
      </c>
      <c r="AJ521" s="271" t="s">
        <v>260</v>
      </c>
      <c r="AK521" s="331" t="s">
        <v>2248</v>
      </c>
      <c r="AL521" s="268" t="s">
        <v>253</v>
      </c>
      <c r="AM521" s="252" t="s">
        <v>2266</v>
      </c>
      <c r="AN521" s="274" t="s">
        <v>254</v>
      </c>
      <c r="AO521" s="275" t="s">
        <v>418</v>
      </c>
      <c r="AP521" s="275" t="s">
        <v>255</v>
      </c>
      <c r="AQ521" s="276" t="s">
        <v>256</v>
      </c>
      <c r="AR521" s="265" t="s">
        <v>218</v>
      </c>
      <c r="AS521" s="251">
        <v>2022</v>
      </c>
      <c r="AT521" s="266" t="s">
        <v>250</v>
      </c>
      <c r="AU521" s="266" t="s">
        <v>231</v>
      </c>
      <c r="AV521" s="242"/>
      <c r="AW521" s="281" t="s">
        <v>213</v>
      </c>
      <c r="AX521" s="282" t="s">
        <v>213</v>
      </c>
      <c r="AY521" s="283" t="s">
        <v>213</v>
      </c>
      <c r="AZ521" s="283" t="s">
        <v>213</v>
      </c>
      <c r="BA521" s="284" t="s">
        <v>213</v>
      </c>
    </row>
    <row r="522" spans="1:53" ht="93" customHeight="1" x14ac:dyDescent="0.3">
      <c r="A522" s="243">
        <v>516</v>
      </c>
      <c r="B522" s="246" t="s">
        <v>2242</v>
      </c>
      <c r="C522" s="246" t="s">
        <v>2366</v>
      </c>
      <c r="D522" s="246" t="s">
        <v>2382</v>
      </c>
      <c r="E522" s="245" t="s">
        <v>2383</v>
      </c>
      <c r="F522" s="244" t="s">
        <v>2215</v>
      </c>
      <c r="G522" s="244">
        <v>2023</v>
      </c>
      <c r="H522" s="246" t="s">
        <v>2247</v>
      </c>
      <c r="I522" s="255" t="s">
        <v>2247</v>
      </c>
      <c r="J522" s="255" t="s">
        <v>2247</v>
      </c>
      <c r="K522" s="247" t="s">
        <v>480</v>
      </c>
      <c r="L522" s="248" t="s">
        <v>480</v>
      </c>
      <c r="M522" s="260" t="s">
        <v>169</v>
      </c>
      <c r="N522" s="263" t="s">
        <v>276</v>
      </c>
      <c r="O522" s="262">
        <v>5</v>
      </c>
      <c r="P522" s="263" t="s">
        <v>265</v>
      </c>
      <c r="Q522" s="262">
        <v>1</v>
      </c>
      <c r="R522" s="263" t="s">
        <v>265</v>
      </c>
      <c r="S522" s="262">
        <v>1</v>
      </c>
      <c r="T522" s="264">
        <v>3</v>
      </c>
      <c r="U522" s="263" t="s">
        <v>264</v>
      </c>
      <c r="V522" s="249" t="s">
        <v>480</v>
      </c>
      <c r="W522" s="250" t="s">
        <v>213</v>
      </c>
      <c r="X522" s="251" t="s">
        <v>213</v>
      </c>
      <c r="Y522" s="251" t="s">
        <v>213</v>
      </c>
      <c r="Z522" s="251" t="s">
        <v>213</v>
      </c>
      <c r="AA522" s="251" t="s">
        <v>213</v>
      </c>
      <c r="AB522" s="242" t="s">
        <v>282</v>
      </c>
      <c r="AC522" s="273" t="s">
        <v>194</v>
      </c>
      <c r="AD522" s="268" t="s">
        <v>222</v>
      </c>
      <c r="AE522" s="268" t="s">
        <v>206</v>
      </c>
      <c r="AF522" s="268" t="s">
        <v>207</v>
      </c>
      <c r="AG522" s="268">
        <v>2021</v>
      </c>
      <c r="AH522" s="271" t="s">
        <v>260</v>
      </c>
      <c r="AI522" s="318" t="s">
        <v>2248</v>
      </c>
      <c r="AJ522" s="271" t="s">
        <v>260</v>
      </c>
      <c r="AK522" s="331" t="s">
        <v>2248</v>
      </c>
      <c r="AL522" s="268" t="s">
        <v>253</v>
      </c>
      <c r="AM522" s="252" t="s">
        <v>2266</v>
      </c>
      <c r="AN522" s="274" t="s">
        <v>254</v>
      </c>
      <c r="AO522" s="275" t="s">
        <v>418</v>
      </c>
      <c r="AP522" s="275" t="s">
        <v>255</v>
      </c>
      <c r="AQ522" s="276" t="s">
        <v>256</v>
      </c>
      <c r="AR522" s="265" t="s">
        <v>218</v>
      </c>
      <c r="AS522" s="251">
        <v>2022</v>
      </c>
      <c r="AT522" s="266" t="s">
        <v>250</v>
      </c>
      <c r="AU522" s="266" t="s">
        <v>231</v>
      </c>
      <c r="AV522" s="242"/>
      <c r="AW522" s="281" t="s">
        <v>213</v>
      </c>
      <c r="AX522" s="282" t="s">
        <v>213</v>
      </c>
      <c r="AY522" s="283" t="s">
        <v>213</v>
      </c>
      <c r="AZ522" s="283" t="s">
        <v>213</v>
      </c>
      <c r="BA522" s="284" t="s">
        <v>213</v>
      </c>
    </row>
    <row r="523" spans="1:53" ht="93" customHeight="1" x14ac:dyDescent="0.3">
      <c r="A523" s="243">
        <v>517</v>
      </c>
      <c r="B523" s="246" t="s">
        <v>2242</v>
      </c>
      <c r="C523" s="244" t="s">
        <v>480</v>
      </c>
      <c r="D523" s="246" t="s">
        <v>2384</v>
      </c>
      <c r="E523" s="245" t="s">
        <v>2385</v>
      </c>
      <c r="F523" s="244" t="s">
        <v>480</v>
      </c>
      <c r="G523" s="244">
        <v>2023</v>
      </c>
      <c r="H523" s="246" t="s">
        <v>2247</v>
      </c>
      <c r="I523" s="255" t="s">
        <v>2247</v>
      </c>
      <c r="J523" s="255" t="s">
        <v>2247</v>
      </c>
      <c r="K523" s="247" t="s">
        <v>480</v>
      </c>
      <c r="L523" s="248" t="s">
        <v>480</v>
      </c>
      <c r="M523" s="260" t="s">
        <v>169</v>
      </c>
      <c r="N523" s="263" t="s">
        <v>276</v>
      </c>
      <c r="O523" s="262">
        <v>5</v>
      </c>
      <c r="P523" s="263" t="s">
        <v>265</v>
      </c>
      <c r="Q523" s="262">
        <v>1</v>
      </c>
      <c r="R523" s="263" t="s">
        <v>265</v>
      </c>
      <c r="S523" s="262">
        <v>1</v>
      </c>
      <c r="T523" s="264">
        <v>3</v>
      </c>
      <c r="U523" s="263" t="s">
        <v>264</v>
      </c>
      <c r="V523" s="249" t="s">
        <v>480</v>
      </c>
      <c r="W523" s="250" t="s">
        <v>213</v>
      </c>
      <c r="X523" s="251" t="s">
        <v>213</v>
      </c>
      <c r="Y523" s="251" t="s">
        <v>213</v>
      </c>
      <c r="Z523" s="251" t="s">
        <v>213</v>
      </c>
      <c r="AA523" s="251" t="s">
        <v>213</v>
      </c>
      <c r="AB523" s="242" t="s">
        <v>282</v>
      </c>
      <c r="AC523" s="273" t="s">
        <v>194</v>
      </c>
      <c r="AD523" s="268" t="s">
        <v>222</v>
      </c>
      <c r="AE523" s="268" t="s">
        <v>206</v>
      </c>
      <c r="AF523" s="268" t="s">
        <v>207</v>
      </c>
      <c r="AG523" s="268">
        <v>2017</v>
      </c>
      <c r="AH523" s="271" t="s">
        <v>260</v>
      </c>
      <c r="AI523" s="318" t="s">
        <v>2248</v>
      </c>
      <c r="AJ523" s="271" t="s">
        <v>260</v>
      </c>
      <c r="AK523" s="331" t="s">
        <v>2248</v>
      </c>
      <c r="AL523" s="268" t="s">
        <v>253</v>
      </c>
      <c r="AM523" s="252" t="s">
        <v>2266</v>
      </c>
      <c r="AN523" s="274" t="s">
        <v>254</v>
      </c>
      <c r="AO523" s="275" t="s">
        <v>418</v>
      </c>
      <c r="AP523" s="275" t="s">
        <v>255</v>
      </c>
      <c r="AQ523" s="276" t="s">
        <v>256</v>
      </c>
      <c r="AR523" s="265" t="s">
        <v>218</v>
      </c>
      <c r="AS523" s="251">
        <v>2022</v>
      </c>
      <c r="AT523" s="266" t="s">
        <v>250</v>
      </c>
      <c r="AU523" s="266" t="s">
        <v>231</v>
      </c>
      <c r="AV523" s="242"/>
      <c r="AW523" s="281" t="s">
        <v>213</v>
      </c>
      <c r="AX523" s="282" t="s">
        <v>213</v>
      </c>
      <c r="AY523" s="283" t="s">
        <v>213</v>
      </c>
      <c r="AZ523" s="283" t="s">
        <v>213</v>
      </c>
      <c r="BA523" s="284" t="s">
        <v>213</v>
      </c>
    </row>
    <row r="524" spans="1:53" ht="93" customHeight="1" x14ac:dyDescent="0.3">
      <c r="A524" s="243">
        <v>518</v>
      </c>
      <c r="B524" s="246" t="s">
        <v>2242</v>
      </c>
      <c r="C524" s="244" t="s">
        <v>480</v>
      </c>
      <c r="D524" s="246" t="s">
        <v>2386</v>
      </c>
      <c r="E524" s="245" t="s">
        <v>2387</v>
      </c>
      <c r="F524" s="244" t="s">
        <v>480</v>
      </c>
      <c r="G524" s="244">
        <v>2023</v>
      </c>
      <c r="H524" s="246" t="s">
        <v>2247</v>
      </c>
      <c r="I524" s="255" t="s">
        <v>2247</v>
      </c>
      <c r="J524" s="255" t="s">
        <v>2247</v>
      </c>
      <c r="K524" s="247" t="s">
        <v>480</v>
      </c>
      <c r="L524" s="248" t="s">
        <v>480</v>
      </c>
      <c r="M524" s="260" t="s">
        <v>169</v>
      </c>
      <c r="N524" s="263" t="s">
        <v>276</v>
      </c>
      <c r="O524" s="262">
        <v>5</v>
      </c>
      <c r="P524" s="263" t="s">
        <v>265</v>
      </c>
      <c r="Q524" s="262">
        <v>1</v>
      </c>
      <c r="R524" s="263" t="s">
        <v>265</v>
      </c>
      <c r="S524" s="262">
        <v>1</v>
      </c>
      <c r="T524" s="264">
        <v>3</v>
      </c>
      <c r="U524" s="263" t="s">
        <v>264</v>
      </c>
      <c r="V524" s="249" t="s">
        <v>480</v>
      </c>
      <c r="W524" s="250" t="s">
        <v>213</v>
      </c>
      <c r="X524" s="251" t="s">
        <v>213</v>
      </c>
      <c r="Y524" s="251" t="s">
        <v>213</v>
      </c>
      <c r="Z524" s="251" t="s">
        <v>213</v>
      </c>
      <c r="AA524" s="251" t="s">
        <v>213</v>
      </c>
      <c r="AB524" s="242" t="s">
        <v>282</v>
      </c>
      <c r="AC524" s="273" t="s">
        <v>194</v>
      </c>
      <c r="AD524" s="268" t="s">
        <v>222</v>
      </c>
      <c r="AE524" s="268" t="s">
        <v>206</v>
      </c>
      <c r="AF524" s="268" t="s">
        <v>207</v>
      </c>
      <c r="AG524" s="268">
        <v>2017</v>
      </c>
      <c r="AH524" s="271" t="s">
        <v>260</v>
      </c>
      <c r="AI524" s="318" t="s">
        <v>2248</v>
      </c>
      <c r="AJ524" s="271" t="s">
        <v>260</v>
      </c>
      <c r="AK524" s="331" t="s">
        <v>2248</v>
      </c>
      <c r="AL524" s="268" t="s">
        <v>253</v>
      </c>
      <c r="AM524" s="252" t="s">
        <v>2266</v>
      </c>
      <c r="AN524" s="274" t="s">
        <v>254</v>
      </c>
      <c r="AO524" s="275" t="s">
        <v>418</v>
      </c>
      <c r="AP524" s="275" t="s">
        <v>255</v>
      </c>
      <c r="AQ524" s="276" t="s">
        <v>256</v>
      </c>
      <c r="AR524" s="265" t="s">
        <v>218</v>
      </c>
      <c r="AS524" s="251">
        <v>2022</v>
      </c>
      <c r="AT524" s="266" t="s">
        <v>250</v>
      </c>
      <c r="AU524" s="266" t="s">
        <v>231</v>
      </c>
      <c r="AV524" s="242"/>
      <c r="AW524" s="281" t="s">
        <v>213</v>
      </c>
      <c r="AX524" s="282" t="s">
        <v>213</v>
      </c>
      <c r="AY524" s="283" t="s">
        <v>213</v>
      </c>
      <c r="AZ524" s="283" t="s">
        <v>213</v>
      </c>
      <c r="BA524" s="284" t="s">
        <v>213</v>
      </c>
    </row>
    <row r="525" spans="1:53" ht="93" customHeight="1" x14ac:dyDescent="0.3">
      <c r="A525" s="243">
        <v>519</v>
      </c>
      <c r="B525" s="246" t="s">
        <v>2242</v>
      </c>
      <c r="C525" s="244" t="s">
        <v>480</v>
      </c>
      <c r="D525" s="246" t="s">
        <v>2388</v>
      </c>
      <c r="E525" s="245" t="s">
        <v>2389</v>
      </c>
      <c r="F525" s="244" t="s">
        <v>480</v>
      </c>
      <c r="G525" s="244">
        <v>2023</v>
      </c>
      <c r="H525" s="246" t="s">
        <v>2247</v>
      </c>
      <c r="I525" s="255" t="s">
        <v>2247</v>
      </c>
      <c r="J525" s="255" t="s">
        <v>2247</v>
      </c>
      <c r="K525" s="247" t="s">
        <v>480</v>
      </c>
      <c r="L525" s="248" t="s">
        <v>480</v>
      </c>
      <c r="M525" s="260" t="s">
        <v>169</v>
      </c>
      <c r="N525" s="263" t="s">
        <v>276</v>
      </c>
      <c r="O525" s="262">
        <v>5</v>
      </c>
      <c r="P525" s="263" t="s">
        <v>265</v>
      </c>
      <c r="Q525" s="262">
        <v>1</v>
      </c>
      <c r="R525" s="263" t="s">
        <v>265</v>
      </c>
      <c r="S525" s="262">
        <v>1</v>
      </c>
      <c r="T525" s="264">
        <v>3</v>
      </c>
      <c r="U525" s="263" t="s">
        <v>264</v>
      </c>
      <c r="V525" s="249" t="s">
        <v>480</v>
      </c>
      <c r="W525" s="250" t="s">
        <v>213</v>
      </c>
      <c r="X525" s="251" t="s">
        <v>213</v>
      </c>
      <c r="Y525" s="251" t="s">
        <v>213</v>
      </c>
      <c r="Z525" s="251" t="s">
        <v>213</v>
      </c>
      <c r="AA525" s="251" t="s">
        <v>213</v>
      </c>
      <c r="AB525" s="242" t="s">
        <v>282</v>
      </c>
      <c r="AC525" s="273" t="s">
        <v>194</v>
      </c>
      <c r="AD525" s="268" t="s">
        <v>222</v>
      </c>
      <c r="AE525" s="268" t="s">
        <v>206</v>
      </c>
      <c r="AF525" s="268" t="s">
        <v>207</v>
      </c>
      <c r="AG525" s="268">
        <v>2017</v>
      </c>
      <c r="AH525" s="271" t="s">
        <v>260</v>
      </c>
      <c r="AI525" s="318" t="s">
        <v>2248</v>
      </c>
      <c r="AJ525" s="271" t="s">
        <v>260</v>
      </c>
      <c r="AK525" s="331" t="s">
        <v>2248</v>
      </c>
      <c r="AL525" s="268" t="s">
        <v>253</v>
      </c>
      <c r="AM525" s="252" t="s">
        <v>2266</v>
      </c>
      <c r="AN525" s="274" t="s">
        <v>254</v>
      </c>
      <c r="AO525" s="275" t="s">
        <v>418</v>
      </c>
      <c r="AP525" s="275" t="s">
        <v>255</v>
      </c>
      <c r="AQ525" s="276" t="s">
        <v>256</v>
      </c>
      <c r="AR525" s="265" t="s">
        <v>218</v>
      </c>
      <c r="AS525" s="251">
        <v>2022</v>
      </c>
      <c r="AT525" s="266" t="s">
        <v>250</v>
      </c>
      <c r="AU525" s="266" t="s">
        <v>231</v>
      </c>
      <c r="AV525" s="242"/>
      <c r="AW525" s="281" t="s">
        <v>213</v>
      </c>
      <c r="AX525" s="282" t="s">
        <v>213</v>
      </c>
      <c r="AY525" s="283" t="s">
        <v>213</v>
      </c>
      <c r="AZ525" s="283" t="s">
        <v>213</v>
      </c>
      <c r="BA525" s="284" t="s">
        <v>213</v>
      </c>
    </row>
    <row r="526" spans="1:53" ht="93" customHeight="1" x14ac:dyDescent="0.3">
      <c r="A526" s="243">
        <v>520</v>
      </c>
      <c r="B526" s="246" t="s">
        <v>2242</v>
      </c>
      <c r="C526" s="244" t="s">
        <v>480</v>
      </c>
      <c r="D526" s="246" t="s">
        <v>2390</v>
      </c>
      <c r="E526" s="245" t="s">
        <v>2391</v>
      </c>
      <c r="F526" s="244" t="s">
        <v>480</v>
      </c>
      <c r="G526" s="244">
        <v>2023</v>
      </c>
      <c r="H526" s="246" t="s">
        <v>2247</v>
      </c>
      <c r="I526" s="255" t="s">
        <v>2247</v>
      </c>
      <c r="J526" s="255" t="s">
        <v>2247</v>
      </c>
      <c r="K526" s="247" t="s">
        <v>480</v>
      </c>
      <c r="L526" s="248" t="s">
        <v>480</v>
      </c>
      <c r="M526" s="260" t="s">
        <v>169</v>
      </c>
      <c r="N526" s="263" t="s">
        <v>276</v>
      </c>
      <c r="O526" s="262">
        <v>5</v>
      </c>
      <c r="P526" s="263" t="s">
        <v>265</v>
      </c>
      <c r="Q526" s="262">
        <v>1</v>
      </c>
      <c r="R526" s="263" t="s">
        <v>265</v>
      </c>
      <c r="S526" s="262">
        <v>1</v>
      </c>
      <c r="T526" s="264">
        <v>3</v>
      </c>
      <c r="U526" s="263" t="s">
        <v>264</v>
      </c>
      <c r="V526" s="249" t="s">
        <v>480</v>
      </c>
      <c r="W526" s="250" t="s">
        <v>213</v>
      </c>
      <c r="X526" s="251" t="s">
        <v>213</v>
      </c>
      <c r="Y526" s="251" t="s">
        <v>213</v>
      </c>
      <c r="Z526" s="251" t="s">
        <v>213</v>
      </c>
      <c r="AA526" s="251" t="s">
        <v>213</v>
      </c>
      <c r="AB526" s="242" t="s">
        <v>282</v>
      </c>
      <c r="AC526" s="273" t="s">
        <v>194</v>
      </c>
      <c r="AD526" s="268" t="s">
        <v>222</v>
      </c>
      <c r="AE526" s="268" t="s">
        <v>206</v>
      </c>
      <c r="AF526" s="268" t="s">
        <v>207</v>
      </c>
      <c r="AG526" s="268">
        <v>2017</v>
      </c>
      <c r="AH526" s="271" t="s">
        <v>260</v>
      </c>
      <c r="AI526" s="318" t="s">
        <v>2248</v>
      </c>
      <c r="AJ526" s="271" t="s">
        <v>260</v>
      </c>
      <c r="AK526" s="331" t="s">
        <v>2248</v>
      </c>
      <c r="AL526" s="268" t="s">
        <v>253</v>
      </c>
      <c r="AM526" s="252" t="s">
        <v>2266</v>
      </c>
      <c r="AN526" s="274" t="s">
        <v>254</v>
      </c>
      <c r="AO526" s="275" t="s">
        <v>418</v>
      </c>
      <c r="AP526" s="275" t="s">
        <v>255</v>
      </c>
      <c r="AQ526" s="276" t="s">
        <v>256</v>
      </c>
      <c r="AR526" s="265" t="s">
        <v>218</v>
      </c>
      <c r="AS526" s="251">
        <v>2022</v>
      </c>
      <c r="AT526" s="266" t="s">
        <v>250</v>
      </c>
      <c r="AU526" s="266" t="s">
        <v>231</v>
      </c>
      <c r="AV526" s="242"/>
      <c r="AW526" s="281" t="s">
        <v>213</v>
      </c>
      <c r="AX526" s="282" t="s">
        <v>213</v>
      </c>
      <c r="AY526" s="283" t="s">
        <v>213</v>
      </c>
      <c r="AZ526" s="283" t="s">
        <v>213</v>
      </c>
      <c r="BA526" s="284" t="s">
        <v>213</v>
      </c>
    </row>
    <row r="527" spans="1:53" ht="93" customHeight="1" x14ac:dyDescent="0.3">
      <c r="A527" s="243">
        <v>521</v>
      </c>
      <c r="B527" s="246" t="s">
        <v>2242</v>
      </c>
      <c r="C527" s="244" t="s">
        <v>480</v>
      </c>
      <c r="D527" s="246" t="s">
        <v>2392</v>
      </c>
      <c r="E527" s="245" t="s">
        <v>2393</v>
      </c>
      <c r="F527" s="244" t="s">
        <v>480</v>
      </c>
      <c r="G527" s="244">
        <v>2023</v>
      </c>
      <c r="H527" s="246" t="s">
        <v>2247</v>
      </c>
      <c r="I527" s="255" t="s">
        <v>2247</v>
      </c>
      <c r="J527" s="255" t="s">
        <v>2247</v>
      </c>
      <c r="K527" s="247" t="s">
        <v>480</v>
      </c>
      <c r="L527" s="248" t="s">
        <v>480</v>
      </c>
      <c r="M527" s="260" t="s">
        <v>169</v>
      </c>
      <c r="N527" s="263" t="s">
        <v>276</v>
      </c>
      <c r="O527" s="262">
        <v>5</v>
      </c>
      <c r="P527" s="263" t="s">
        <v>265</v>
      </c>
      <c r="Q527" s="262">
        <v>1</v>
      </c>
      <c r="R527" s="263" t="s">
        <v>265</v>
      </c>
      <c r="S527" s="262">
        <v>1</v>
      </c>
      <c r="T527" s="264">
        <v>3</v>
      </c>
      <c r="U527" s="263" t="s">
        <v>264</v>
      </c>
      <c r="V527" s="249" t="s">
        <v>480</v>
      </c>
      <c r="W527" s="250" t="s">
        <v>213</v>
      </c>
      <c r="X527" s="251" t="s">
        <v>213</v>
      </c>
      <c r="Y527" s="251" t="s">
        <v>213</v>
      </c>
      <c r="Z527" s="251" t="s">
        <v>213</v>
      </c>
      <c r="AA527" s="251" t="s">
        <v>213</v>
      </c>
      <c r="AB527" s="242" t="s">
        <v>282</v>
      </c>
      <c r="AC527" s="273" t="s">
        <v>194</v>
      </c>
      <c r="AD527" s="268" t="s">
        <v>222</v>
      </c>
      <c r="AE527" s="268" t="s">
        <v>206</v>
      </c>
      <c r="AF527" s="268" t="s">
        <v>207</v>
      </c>
      <c r="AG527" s="268">
        <v>2017</v>
      </c>
      <c r="AH527" s="271" t="s">
        <v>260</v>
      </c>
      <c r="AI527" s="318" t="s">
        <v>2248</v>
      </c>
      <c r="AJ527" s="271" t="s">
        <v>260</v>
      </c>
      <c r="AK527" s="331" t="s">
        <v>2248</v>
      </c>
      <c r="AL527" s="268" t="s">
        <v>253</v>
      </c>
      <c r="AM527" s="252" t="s">
        <v>2266</v>
      </c>
      <c r="AN527" s="274" t="s">
        <v>254</v>
      </c>
      <c r="AO527" s="275" t="s">
        <v>418</v>
      </c>
      <c r="AP527" s="275" t="s">
        <v>255</v>
      </c>
      <c r="AQ527" s="276" t="s">
        <v>256</v>
      </c>
      <c r="AR527" s="265" t="s">
        <v>218</v>
      </c>
      <c r="AS527" s="251">
        <v>2022</v>
      </c>
      <c r="AT527" s="266" t="s">
        <v>250</v>
      </c>
      <c r="AU527" s="266" t="s">
        <v>231</v>
      </c>
      <c r="AV527" s="242"/>
      <c r="AW527" s="281" t="s">
        <v>213</v>
      </c>
      <c r="AX527" s="282" t="s">
        <v>213</v>
      </c>
      <c r="AY527" s="283" t="s">
        <v>213</v>
      </c>
      <c r="AZ527" s="283" t="s">
        <v>213</v>
      </c>
      <c r="BA527" s="284" t="s">
        <v>213</v>
      </c>
    </row>
    <row r="528" spans="1:53" ht="93" customHeight="1" x14ac:dyDescent="0.3">
      <c r="A528" s="243">
        <v>522</v>
      </c>
      <c r="B528" s="246" t="s">
        <v>2242</v>
      </c>
      <c r="C528" s="244" t="s">
        <v>480</v>
      </c>
      <c r="D528" s="246" t="s">
        <v>2394</v>
      </c>
      <c r="E528" s="245" t="s">
        <v>2395</v>
      </c>
      <c r="F528" s="244" t="s">
        <v>480</v>
      </c>
      <c r="G528" s="244">
        <v>2023</v>
      </c>
      <c r="H528" s="246" t="s">
        <v>2247</v>
      </c>
      <c r="I528" s="255" t="s">
        <v>2247</v>
      </c>
      <c r="J528" s="255" t="s">
        <v>2247</v>
      </c>
      <c r="K528" s="247" t="s">
        <v>480</v>
      </c>
      <c r="L528" s="248" t="s">
        <v>480</v>
      </c>
      <c r="M528" s="260" t="s">
        <v>169</v>
      </c>
      <c r="N528" s="263" t="s">
        <v>276</v>
      </c>
      <c r="O528" s="262">
        <v>5</v>
      </c>
      <c r="P528" s="263" t="s">
        <v>265</v>
      </c>
      <c r="Q528" s="262">
        <v>1</v>
      </c>
      <c r="R528" s="263" t="s">
        <v>265</v>
      </c>
      <c r="S528" s="262">
        <v>1</v>
      </c>
      <c r="T528" s="264">
        <v>3</v>
      </c>
      <c r="U528" s="263" t="s">
        <v>264</v>
      </c>
      <c r="V528" s="249" t="s">
        <v>480</v>
      </c>
      <c r="W528" s="250" t="s">
        <v>213</v>
      </c>
      <c r="X528" s="251" t="s">
        <v>213</v>
      </c>
      <c r="Y528" s="251" t="s">
        <v>213</v>
      </c>
      <c r="Z528" s="251" t="s">
        <v>213</v>
      </c>
      <c r="AA528" s="251" t="s">
        <v>213</v>
      </c>
      <c r="AB528" s="242" t="s">
        <v>282</v>
      </c>
      <c r="AC528" s="273" t="s">
        <v>194</v>
      </c>
      <c r="AD528" s="268" t="s">
        <v>222</v>
      </c>
      <c r="AE528" s="268" t="s">
        <v>206</v>
      </c>
      <c r="AF528" s="268" t="s">
        <v>207</v>
      </c>
      <c r="AG528" s="268">
        <v>2017</v>
      </c>
      <c r="AH528" s="271" t="s">
        <v>260</v>
      </c>
      <c r="AI528" s="318" t="s">
        <v>2248</v>
      </c>
      <c r="AJ528" s="271" t="s">
        <v>260</v>
      </c>
      <c r="AK528" s="331" t="s">
        <v>2248</v>
      </c>
      <c r="AL528" s="268" t="s">
        <v>253</v>
      </c>
      <c r="AM528" s="252" t="s">
        <v>2266</v>
      </c>
      <c r="AN528" s="274" t="s">
        <v>254</v>
      </c>
      <c r="AO528" s="275" t="s">
        <v>418</v>
      </c>
      <c r="AP528" s="275" t="s">
        <v>255</v>
      </c>
      <c r="AQ528" s="276" t="s">
        <v>256</v>
      </c>
      <c r="AR528" s="265" t="s">
        <v>218</v>
      </c>
      <c r="AS528" s="251">
        <v>2022</v>
      </c>
      <c r="AT528" s="266" t="s">
        <v>250</v>
      </c>
      <c r="AU528" s="266" t="s">
        <v>231</v>
      </c>
      <c r="AV528" s="242"/>
      <c r="AW528" s="281" t="s">
        <v>213</v>
      </c>
      <c r="AX528" s="282" t="s">
        <v>213</v>
      </c>
      <c r="AY528" s="283" t="s">
        <v>213</v>
      </c>
      <c r="AZ528" s="283" t="s">
        <v>213</v>
      </c>
      <c r="BA528" s="284" t="s">
        <v>213</v>
      </c>
    </row>
    <row r="529" spans="1:53" ht="93" customHeight="1" x14ac:dyDescent="0.3">
      <c r="A529" s="243">
        <v>523</v>
      </c>
      <c r="B529" s="246" t="s">
        <v>2242</v>
      </c>
      <c r="C529" s="244" t="s">
        <v>480</v>
      </c>
      <c r="D529" s="244" t="s">
        <v>2396</v>
      </c>
      <c r="E529" s="245" t="s">
        <v>2397</v>
      </c>
      <c r="F529" s="244" t="s">
        <v>480</v>
      </c>
      <c r="G529" s="244">
        <v>2023</v>
      </c>
      <c r="H529" s="246" t="s">
        <v>2247</v>
      </c>
      <c r="I529" s="255" t="s">
        <v>2247</v>
      </c>
      <c r="J529" s="255" t="s">
        <v>2247</v>
      </c>
      <c r="K529" s="247" t="s">
        <v>480</v>
      </c>
      <c r="L529" s="248" t="s">
        <v>480</v>
      </c>
      <c r="M529" s="260" t="s">
        <v>169</v>
      </c>
      <c r="N529" s="263" t="s">
        <v>276</v>
      </c>
      <c r="O529" s="262">
        <v>5</v>
      </c>
      <c r="P529" s="263" t="s">
        <v>265</v>
      </c>
      <c r="Q529" s="262">
        <v>1</v>
      </c>
      <c r="R529" s="263" t="s">
        <v>265</v>
      </c>
      <c r="S529" s="262">
        <v>1</v>
      </c>
      <c r="T529" s="264">
        <v>3</v>
      </c>
      <c r="U529" s="263" t="s">
        <v>264</v>
      </c>
      <c r="V529" s="249" t="s">
        <v>480</v>
      </c>
      <c r="W529" s="250" t="s">
        <v>213</v>
      </c>
      <c r="X529" s="251" t="s">
        <v>213</v>
      </c>
      <c r="Y529" s="251" t="s">
        <v>213</v>
      </c>
      <c r="Z529" s="251" t="s">
        <v>213</v>
      </c>
      <c r="AA529" s="251" t="s">
        <v>213</v>
      </c>
      <c r="AB529" s="242" t="s">
        <v>282</v>
      </c>
      <c r="AC529" s="273" t="s">
        <v>194</v>
      </c>
      <c r="AD529" s="268" t="s">
        <v>222</v>
      </c>
      <c r="AE529" s="268" t="s">
        <v>206</v>
      </c>
      <c r="AF529" s="268" t="s">
        <v>207</v>
      </c>
      <c r="AG529" s="268">
        <v>2017</v>
      </c>
      <c r="AH529" s="271" t="s">
        <v>260</v>
      </c>
      <c r="AI529" s="318" t="s">
        <v>2248</v>
      </c>
      <c r="AJ529" s="271" t="s">
        <v>260</v>
      </c>
      <c r="AK529" s="331" t="s">
        <v>2248</v>
      </c>
      <c r="AL529" s="268" t="s">
        <v>253</v>
      </c>
      <c r="AM529" s="252" t="s">
        <v>2266</v>
      </c>
      <c r="AN529" s="274" t="s">
        <v>254</v>
      </c>
      <c r="AO529" s="275" t="s">
        <v>418</v>
      </c>
      <c r="AP529" s="275" t="s">
        <v>255</v>
      </c>
      <c r="AQ529" s="276" t="s">
        <v>256</v>
      </c>
      <c r="AR529" s="265" t="s">
        <v>218</v>
      </c>
      <c r="AS529" s="251">
        <v>2022</v>
      </c>
      <c r="AT529" s="266" t="s">
        <v>250</v>
      </c>
      <c r="AU529" s="266" t="s">
        <v>231</v>
      </c>
      <c r="AV529" s="242"/>
      <c r="AW529" s="281" t="s">
        <v>213</v>
      </c>
      <c r="AX529" s="282" t="s">
        <v>213</v>
      </c>
      <c r="AY529" s="283" t="s">
        <v>213</v>
      </c>
      <c r="AZ529" s="283" t="s">
        <v>213</v>
      </c>
      <c r="BA529" s="284" t="s">
        <v>213</v>
      </c>
    </row>
    <row r="530" spans="1:53" ht="93" customHeight="1" x14ac:dyDescent="0.3">
      <c r="A530" s="243">
        <v>524</v>
      </c>
      <c r="B530" s="246" t="s">
        <v>2242</v>
      </c>
      <c r="C530" s="244" t="s">
        <v>480</v>
      </c>
      <c r="D530" s="244" t="s">
        <v>2398</v>
      </c>
      <c r="E530" s="245" t="s">
        <v>2399</v>
      </c>
      <c r="F530" s="244" t="s">
        <v>480</v>
      </c>
      <c r="G530" s="244">
        <v>2023</v>
      </c>
      <c r="H530" s="246" t="s">
        <v>2247</v>
      </c>
      <c r="I530" s="255" t="s">
        <v>2247</v>
      </c>
      <c r="J530" s="255" t="s">
        <v>2247</v>
      </c>
      <c r="K530" s="247" t="s">
        <v>480</v>
      </c>
      <c r="L530" s="248" t="s">
        <v>480</v>
      </c>
      <c r="M530" s="260" t="s">
        <v>169</v>
      </c>
      <c r="N530" s="263" t="s">
        <v>276</v>
      </c>
      <c r="O530" s="262">
        <v>5</v>
      </c>
      <c r="P530" s="263" t="s">
        <v>265</v>
      </c>
      <c r="Q530" s="262">
        <v>1</v>
      </c>
      <c r="R530" s="263" t="s">
        <v>265</v>
      </c>
      <c r="S530" s="262">
        <v>1</v>
      </c>
      <c r="T530" s="264">
        <v>3</v>
      </c>
      <c r="U530" s="263" t="s">
        <v>264</v>
      </c>
      <c r="V530" s="249" t="s">
        <v>480</v>
      </c>
      <c r="W530" s="250" t="s">
        <v>213</v>
      </c>
      <c r="X530" s="251" t="s">
        <v>213</v>
      </c>
      <c r="Y530" s="251" t="s">
        <v>213</v>
      </c>
      <c r="Z530" s="251" t="s">
        <v>213</v>
      </c>
      <c r="AA530" s="251" t="s">
        <v>213</v>
      </c>
      <c r="AB530" s="242" t="s">
        <v>282</v>
      </c>
      <c r="AC530" s="273" t="s">
        <v>194</v>
      </c>
      <c r="AD530" s="268" t="s">
        <v>222</v>
      </c>
      <c r="AE530" s="268" t="s">
        <v>206</v>
      </c>
      <c r="AF530" s="268" t="s">
        <v>207</v>
      </c>
      <c r="AG530" s="268">
        <v>2017</v>
      </c>
      <c r="AH530" s="271" t="s">
        <v>260</v>
      </c>
      <c r="AI530" s="318" t="s">
        <v>2248</v>
      </c>
      <c r="AJ530" s="271" t="s">
        <v>260</v>
      </c>
      <c r="AK530" s="331" t="s">
        <v>2248</v>
      </c>
      <c r="AL530" s="268" t="s">
        <v>253</v>
      </c>
      <c r="AM530" s="252" t="s">
        <v>2266</v>
      </c>
      <c r="AN530" s="274" t="s">
        <v>254</v>
      </c>
      <c r="AO530" s="275" t="s">
        <v>418</v>
      </c>
      <c r="AP530" s="275" t="s">
        <v>255</v>
      </c>
      <c r="AQ530" s="276" t="s">
        <v>256</v>
      </c>
      <c r="AR530" s="265" t="s">
        <v>218</v>
      </c>
      <c r="AS530" s="251">
        <v>2022</v>
      </c>
      <c r="AT530" s="266" t="s">
        <v>250</v>
      </c>
      <c r="AU530" s="266" t="s">
        <v>231</v>
      </c>
      <c r="AV530" s="242"/>
      <c r="AW530" s="281" t="s">
        <v>213</v>
      </c>
      <c r="AX530" s="282" t="s">
        <v>213</v>
      </c>
      <c r="AY530" s="283" t="s">
        <v>213</v>
      </c>
      <c r="AZ530" s="283" t="s">
        <v>213</v>
      </c>
      <c r="BA530" s="284" t="s">
        <v>213</v>
      </c>
    </row>
    <row r="531" spans="1:53" ht="93" customHeight="1" x14ac:dyDescent="0.3">
      <c r="A531" s="243">
        <v>525</v>
      </c>
      <c r="B531" s="246" t="s">
        <v>2242</v>
      </c>
      <c r="C531" s="244" t="s">
        <v>480</v>
      </c>
      <c r="D531" s="244" t="s">
        <v>2400</v>
      </c>
      <c r="E531" s="245" t="s">
        <v>2401</v>
      </c>
      <c r="F531" s="244" t="s">
        <v>480</v>
      </c>
      <c r="G531" s="244">
        <v>2023</v>
      </c>
      <c r="H531" s="246" t="s">
        <v>2247</v>
      </c>
      <c r="I531" s="255" t="s">
        <v>2247</v>
      </c>
      <c r="J531" s="255" t="s">
        <v>2247</v>
      </c>
      <c r="K531" s="247" t="s">
        <v>480</v>
      </c>
      <c r="L531" s="248" t="s">
        <v>480</v>
      </c>
      <c r="M531" s="260" t="s">
        <v>169</v>
      </c>
      <c r="N531" s="263" t="s">
        <v>276</v>
      </c>
      <c r="O531" s="262">
        <v>5</v>
      </c>
      <c r="P531" s="263" t="s">
        <v>265</v>
      </c>
      <c r="Q531" s="262">
        <v>1</v>
      </c>
      <c r="R531" s="263" t="s">
        <v>265</v>
      </c>
      <c r="S531" s="262">
        <v>1</v>
      </c>
      <c r="T531" s="264">
        <v>3</v>
      </c>
      <c r="U531" s="263" t="s">
        <v>264</v>
      </c>
      <c r="V531" s="249" t="s">
        <v>480</v>
      </c>
      <c r="W531" s="250" t="s">
        <v>213</v>
      </c>
      <c r="X531" s="251" t="s">
        <v>213</v>
      </c>
      <c r="Y531" s="251" t="s">
        <v>213</v>
      </c>
      <c r="Z531" s="251" t="s">
        <v>213</v>
      </c>
      <c r="AA531" s="251" t="s">
        <v>213</v>
      </c>
      <c r="AB531" s="242" t="s">
        <v>282</v>
      </c>
      <c r="AC531" s="273" t="s">
        <v>194</v>
      </c>
      <c r="AD531" s="268" t="s">
        <v>222</v>
      </c>
      <c r="AE531" s="268" t="s">
        <v>206</v>
      </c>
      <c r="AF531" s="268" t="s">
        <v>207</v>
      </c>
      <c r="AG531" s="268">
        <v>2017</v>
      </c>
      <c r="AH531" s="271" t="s">
        <v>260</v>
      </c>
      <c r="AI531" s="318" t="s">
        <v>2248</v>
      </c>
      <c r="AJ531" s="271" t="s">
        <v>260</v>
      </c>
      <c r="AK531" s="331" t="s">
        <v>2248</v>
      </c>
      <c r="AL531" s="268" t="s">
        <v>253</v>
      </c>
      <c r="AM531" s="252" t="s">
        <v>2266</v>
      </c>
      <c r="AN531" s="274" t="s">
        <v>254</v>
      </c>
      <c r="AO531" s="275" t="s">
        <v>418</v>
      </c>
      <c r="AP531" s="275" t="s">
        <v>255</v>
      </c>
      <c r="AQ531" s="276" t="s">
        <v>256</v>
      </c>
      <c r="AR531" s="265" t="s">
        <v>218</v>
      </c>
      <c r="AS531" s="251">
        <v>2022</v>
      </c>
      <c r="AT531" s="266" t="s">
        <v>250</v>
      </c>
      <c r="AU531" s="266" t="s">
        <v>231</v>
      </c>
      <c r="AV531" s="242"/>
      <c r="AW531" s="281" t="s">
        <v>213</v>
      </c>
      <c r="AX531" s="282" t="s">
        <v>213</v>
      </c>
      <c r="AY531" s="283" t="s">
        <v>213</v>
      </c>
      <c r="AZ531" s="283" t="s">
        <v>213</v>
      </c>
      <c r="BA531" s="284" t="s">
        <v>213</v>
      </c>
    </row>
    <row r="532" spans="1:53" ht="93" customHeight="1" x14ac:dyDescent="0.3">
      <c r="A532" s="243">
        <v>526</v>
      </c>
      <c r="B532" s="246" t="s">
        <v>2242</v>
      </c>
      <c r="C532" s="244" t="s">
        <v>480</v>
      </c>
      <c r="D532" s="244" t="s">
        <v>2402</v>
      </c>
      <c r="E532" s="245" t="s">
        <v>2403</v>
      </c>
      <c r="F532" s="244" t="s">
        <v>480</v>
      </c>
      <c r="G532" s="244">
        <v>2023</v>
      </c>
      <c r="H532" s="246" t="s">
        <v>2247</v>
      </c>
      <c r="I532" s="255" t="s">
        <v>2247</v>
      </c>
      <c r="J532" s="255" t="s">
        <v>2247</v>
      </c>
      <c r="K532" s="247" t="s">
        <v>480</v>
      </c>
      <c r="L532" s="248" t="s">
        <v>480</v>
      </c>
      <c r="M532" s="260" t="s">
        <v>169</v>
      </c>
      <c r="N532" s="263" t="s">
        <v>276</v>
      </c>
      <c r="O532" s="262">
        <v>5</v>
      </c>
      <c r="P532" s="263" t="s">
        <v>265</v>
      </c>
      <c r="Q532" s="262">
        <v>1</v>
      </c>
      <c r="R532" s="263" t="s">
        <v>265</v>
      </c>
      <c r="S532" s="262">
        <v>1</v>
      </c>
      <c r="T532" s="264">
        <v>3</v>
      </c>
      <c r="U532" s="263" t="s">
        <v>264</v>
      </c>
      <c r="V532" s="249" t="s">
        <v>480</v>
      </c>
      <c r="W532" s="250" t="s">
        <v>213</v>
      </c>
      <c r="X532" s="251" t="s">
        <v>213</v>
      </c>
      <c r="Y532" s="251" t="s">
        <v>213</v>
      </c>
      <c r="Z532" s="251" t="s">
        <v>213</v>
      </c>
      <c r="AA532" s="251" t="s">
        <v>213</v>
      </c>
      <c r="AB532" s="242" t="s">
        <v>282</v>
      </c>
      <c r="AC532" s="273" t="s">
        <v>194</v>
      </c>
      <c r="AD532" s="268" t="s">
        <v>222</v>
      </c>
      <c r="AE532" s="268" t="s">
        <v>206</v>
      </c>
      <c r="AF532" s="268" t="s">
        <v>207</v>
      </c>
      <c r="AG532" s="268">
        <v>2017</v>
      </c>
      <c r="AH532" s="271" t="s">
        <v>260</v>
      </c>
      <c r="AI532" s="318" t="s">
        <v>2248</v>
      </c>
      <c r="AJ532" s="271" t="s">
        <v>260</v>
      </c>
      <c r="AK532" s="331" t="s">
        <v>2248</v>
      </c>
      <c r="AL532" s="268" t="s">
        <v>253</v>
      </c>
      <c r="AM532" s="252" t="s">
        <v>2266</v>
      </c>
      <c r="AN532" s="274" t="s">
        <v>254</v>
      </c>
      <c r="AO532" s="275" t="s">
        <v>418</v>
      </c>
      <c r="AP532" s="275" t="s">
        <v>255</v>
      </c>
      <c r="AQ532" s="276" t="s">
        <v>256</v>
      </c>
      <c r="AR532" s="265" t="s">
        <v>218</v>
      </c>
      <c r="AS532" s="251">
        <v>2022</v>
      </c>
      <c r="AT532" s="266" t="s">
        <v>250</v>
      </c>
      <c r="AU532" s="266" t="s">
        <v>231</v>
      </c>
      <c r="AV532" s="242"/>
      <c r="AW532" s="281" t="s">
        <v>213</v>
      </c>
      <c r="AX532" s="282" t="s">
        <v>213</v>
      </c>
      <c r="AY532" s="283" t="s">
        <v>213</v>
      </c>
      <c r="AZ532" s="283" t="s">
        <v>213</v>
      </c>
      <c r="BA532" s="284" t="s">
        <v>213</v>
      </c>
    </row>
    <row r="533" spans="1:53" ht="93" customHeight="1" x14ac:dyDescent="0.3">
      <c r="A533" s="243">
        <v>527</v>
      </c>
      <c r="B533" s="246" t="s">
        <v>2404</v>
      </c>
      <c r="C533" s="246" t="s">
        <v>2405</v>
      </c>
      <c r="D533" s="246" t="s">
        <v>2406</v>
      </c>
      <c r="E533" s="245" t="s">
        <v>2407</v>
      </c>
      <c r="F533" s="246" t="s">
        <v>2408</v>
      </c>
      <c r="G533" s="437">
        <v>2023</v>
      </c>
      <c r="H533" s="246" t="s">
        <v>725</v>
      </c>
      <c r="I533" s="244" t="s">
        <v>2409</v>
      </c>
      <c r="J533" s="349" t="s">
        <v>2210</v>
      </c>
      <c r="K533" s="247" t="s">
        <v>2182</v>
      </c>
      <c r="L533" s="248" t="s">
        <v>2410</v>
      </c>
      <c r="M533" s="292" t="s">
        <v>169</v>
      </c>
      <c r="N533" s="261" t="s">
        <v>278</v>
      </c>
      <c r="O533" s="262">
        <f>IFERROR(VLOOKUP(N533,'[7]Listas Generales'!$B$25:$C$29,2,0),0)</f>
        <v>1</v>
      </c>
      <c r="P533" s="261" t="s">
        <v>265</v>
      </c>
      <c r="Q533" s="262">
        <f>IFERROR(VLOOKUP(P533,'[7]Listas Generales'!$B$32:$C$36,2,0),0)</f>
        <v>1</v>
      </c>
      <c r="R533" s="261" t="s">
        <v>265</v>
      </c>
      <c r="S533" s="262">
        <f>IFERROR(VLOOKUP(R533,'[7]Listas Generales'!$B$40:$C$44,2,0),0)</f>
        <v>1</v>
      </c>
      <c r="T533" s="262">
        <f>IF(OR(O533=0,Q533=0,S533=0),0,IF(AND(O533=1,Q533=1,S533=1),1,(IF(OR(AND(O533=5,Q533=5),AND(Q533=5,S533=5),AND(O533=5,S533=5),AND(O533=5,Q533=5,S533=5)),5,3))))</f>
        <v>1</v>
      </c>
      <c r="U533" s="261" t="str">
        <f>IFERROR(VLOOKUP(T533,'[7]Listas Generales'!$B$4:$C$7,2,0),"-")</f>
        <v>Bajo</v>
      </c>
      <c r="V533" s="237" t="s">
        <v>480</v>
      </c>
      <c r="W533" s="250" t="s">
        <v>213</v>
      </c>
      <c r="X533" s="251" t="s">
        <v>213</v>
      </c>
      <c r="Y533" s="251" t="s">
        <v>213</v>
      </c>
      <c r="Z533" s="251" t="s">
        <v>213</v>
      </c>
      <c r="AA533" s="251" t="s">
        <v>213</v>
      </c>
      <c r="AB533" s="242" t="s">
        <v>282</v>
      </c>
      <c r="AC533" s="268" t="s">
        <v>194</v>
      </c>
      <c r="AD533" s="268" t="s">
        <v>214</v>
      </c>
      <c r="AE533" s="268" t="s">
        <v>223</v>
      </c>
      <c r="AF533" s="268" t="s">
        <v>207</v>
      </c>
      <c r="AG533" s="271">
        <v>42767</v>
      </c>
      <c r="AH533" s="271" t="s">
        <v>260</v>
      </c>
      <c r="AI533" s="244" t="s">
        <v>2409</v>
      </c>
      <c r="AJ533" s="436" t="s">
        <v>260</v>
      </c>
      <c r="AK533" s="293" t="s">
        <v>2210</v>
      </c>
      <c r="AL533" s="268" t="s">
        <v>257</v>
      </c>
      <c r="AM533" s="252" t="s">
        <v>480</v>
      </c>
      <c r="AN533" s="274" t="str">
        <f>IF(ISERROR(VLOOKUP(AL533,'[7]Listas Ley Transparencia'!$H$3:$M$17,2,0)),"",VLOOKUP(AL533,'[7]Listas Ley Transparencia'!$H$3:$M$17,2,0))</f>
        <v>Información pública y de conocimiento general</v>
      </c>
      <c r="AO533" s="275" t="str">
        <f>IF(ISERROR(VLOOKUP(AL533,'[7]Listas Ley Transparencia'!$H$3:$M$17,3,0)),"",VLOOKUP(AL533,'[7]Listas Ley Transparencia'!$H$3:$M$17,3,0))</f>
        <v>Información pública y de conocimiento general</v>
      </c>
      <c r="AP533" s="275" t="str">
        <f>IF(ISERROR(VLOOKUP(AL533,'[7]Listas Ley Transparencia'!$H$3:$M$17,4,0)),"",VLOOKUP(AL533,'[7]Listas Ley Transparencia'!$H$3:$M$17,4,0))</f>
        <v>Pública</v>
      </c>
      <c r="AQ533" s="276" t="str">
        <f>IF(ISERROR(VLOOKUP(AL533,'[7]Listas Ley Transparencia'!$H$3:$M$17,6,0)),"",VLOOKUP(AL533,'[7]Listas Ley Transparencia'!$H$3:$M$17,6,0))</f>
        <v>No Aplica</v>
      </c>
      <c r="AR533" s="265" t="s">
        <v>200</v>
      </c>
      <c r="AS533" s="253" t="s">
        <v>480</v>
      </c>
      <c r="AT533" s="266" t="s">
        <v>250</v>
      </c>
      <c r="AU533" s="266" t="s">
        <v>203</v>
      </c>
      <c r="AV533" s="251"/>
      <c r="AW533" s="281" t="s">
        <v>213</v>
      </c>
      <c r="AX533" s="282" t="s">
        <v>213</v>
      </c>
      <c r="AY533" s="283" t="s">
        <v>213</v>
      </c>
      <c r="AZ533" s="283" t="s">
        <v>213</v>
      </c>
      <c r="BA533" s="280" t="str">
        <f>IF(OR(AX533="Si",AY533="Si",AZ533="Si"),"Si","No")</f>
        <v>No</v>
      </c>
    </row>
    <row r="534" spans="1:53" ht="93" customHeight="1" x14ac:dyDescent="0.3">
      <c r="A534" s="243">
        <v>528</v>
      </c>
      <c r="B534" s="246" t="s">
        <v>2404</v>
      </c>
      <c r="C534" s="246" t="s">
        <v>2411</v>
      </c>
      <c r="D534" s="246" t="s">
        <v>2412</v>
      </c>
      <c r="E534" s="245" t="s">
        <v>2413</v>
      </c>
      <c r="F534" s="246" t="s">
        <v>2414</v>
      </c>
      <c r="G534" s="437">
        <v>2023</v>
      </c>
      <c r="H534" s="246" t="s">
        <v>725</v>
      </c>
      <c r="I534" s="244" t="s">
        <v>2195</v>
      </c>
      <c r="J534" s="349" t="s">
        <v>2210</v>
      </c>
      <c r="K534" s="247" t="s">
        <v>2182</v>
      </c>
      <c r="L534" s="248" t="s">
        <v>2412</v>
      </c>
      <c r="M534" s="292" t="s">
        <v>169</v>
      </c>
      <c r="N534" s="263" t="s">
        <v>278</v>
      </c>
      <c r="O534" s="262">
        <f>IFERROR(VLOOKUP(N534,'[7]Listas Generales'!$B$25:$C$29,2,0),0)</f>
        <v>1</v>
      </c>
      <c r="P534" s="263" t="s">
        <v>265</v>
      </c>
      <c r="Q534" s="262">
        <f>IFERROR(VLOOKUP(P534,'[7]Listas Generales'!$B$32:$C$36,2,0),0)</f>
        <v>1</v>
      </c>
      <c r="R534" s="263" t="s">
        <v>265</v>
      </c>
      <c r="S534" s="262">
        <f>IFERROR(VLOOKUP(R534,'[7]Listas Generales'!$B$40:$C$44,2,0),0)</f>
        <v>1</v>
      </c>
      <c r="T534" s="264">
        <f t="shared" ref="T534:T538" si="14">IF(OR(O534=0,Q534=0,S534=0),0,IF(AND(O534=1,Q534=1,S534=1),1,(IF(OR(AND(O534=5,Q534=5),AND(Q534=5,S534=5),AND(O534=5,S534=5),AND(O534=5,Q534=5,S534=5)),5,3))))</f>
        <v>1</v>
      </c>
      <c r="U534" s="261" t="str">
        <f>IFERROR(VLOOKUP(T534,'[7]Listas Generales'!$B$4:$C$7,2,0),"-")</f>
        <v>Bajo</v>
      </c>
      <c r="V534" s="249" t="s">
        <v>480</v>
      </c>
      <c r="W534" s="250" t="s">
        <v>213</v>
      </c>
      <c r="X534" s="251" t="s">
        <v>213</v>
      </c>
      <c r="Y534" s="251" t="s">
        <v>213</v>
      </c>
      <c r="Z534" s="251" t="s">
        <v>213</v>
      </c>
      <c r="AA534" s="251" t="s">
        <v>213</v>
      </c>
      <c r="AB534" s="242" t="s">
        <v>282</v>
      </c>
      <c r="AC534" s="268" t="s">
        <v>194</v>
      </c>
      <c r="AD534" s="268" t="s">
        <v>214</v>
      </c>
      <c r="AE534" s="268" t="s">
        <v>215</v>
      </c>
      <c r="AF534" s="268" t="s">
        <v>207</v>
      </c>
      <c r="AG534" s="271">
        <v>44593</v>
      </c>
      <c r="AH534" s="271" t="s">
        <v>260</v>
      </c>
      <c r="AI534" s="294" t="s">
        <v>2210</v>
      </c>
      <c r="AJ534" s="271" t="s">
        <v>260</v>
      </c>
      <c r="AK534" s="293" t="s">
        <v>2210</v>
      </c>
      <c r="AL534" s="268" t="s">
        <v>257</v>
      </c>
      <c r="AM534" s="252" t="s">
        <v>480</v>
      </c>
      <c r="AN534" s="274" t="str">
        <f>IF(ISERROR(VLOOKUP(AL534,'[7]Listas Ley Transparencia'!$H$3:$M$17,2,0)),"",VLOOKUP(AL534,'[7]Listas Ley Transparencia'!$H$3:$M$17,2,0))</f>
        <v>Información pública y de conocimiento general</v>
      </c>
      <c r="AO534" s="275" t="str">
        <f>IF(ISERROR(VLOOKUP(AL534,'[7]Listas Ley Transparencia'!$H$3:$M$17,3,0)),"",VLOOKUP(AL534,'[7]Listas Ley Transparencia'!$H$3:$M$17,3,0))</f>
        <v>Información pública y de conocimiento general</v>
      </c>
      <c r="AP534" s="275" t="str">
        <f>IF(ISERROR(VLOOKUP(AL534,'[7]Listas Ley Transparencia'!$H$3:$M$17,4,0)),"",VLOOKUP(AL534,'[7]Listas Ley Transparencia'!$H$3:$M$17,4,0))</f>
        <v>Pública</v>
      </c>
      <c r="AQ534" s="276" t="str">
        <f>IF(ISERROR(VLOOKUP(AL534,'[7]Listas Ley Transparencia'!$H$3:$M$17,6,0)),"",VLOOKUP(AL534,'[7]Listas Ley Transparencia'!$H$3:$M$17,6,0))</f>
        <v>No Aplica</v>
      </c>
      <c r="AR534" s="265" t="s">
        <v>200</v>
      </c>
      <c r="AS534" s="253" t="s">
        <v>480</v>
      </c>
      <c r="AT534" s="266" t="s">
        <v>247</v>
      </c>
      <c r="AU534" s="266" t="s">
        <v>203</v>
      </c>
      <c r="AV534" s="251"/>
      <c r="AW534" s="281" t="s">
        <v>213</v>
      </c>
      <c r="AX534" s="282" t="s">
        <v>213</v>
      </c>
      <c r="AY534" s="283" t="s">
        <v>213</v>
      </c>
      <c r="AZ534" s="283" t="s">
        <v>213</v>
      </c>
      <c r="BA534" s="284" t="str">
        <f t="shared" ref="BA534:BA538" si="15">IF(OR(AX534="Si",AY534="Si",AZ534="Si"),"Si","No")</f>
        <v>No</v>
      </c>
    </row>
    <row r="535" spans="1:53" ht="93" customHeight="1" x14ac:dyDescent="0.3">
      <c r="A535" s="243">
        <v>529</v>
      </c>
      <c r="B535" s="246" t="s">
        <v>2404</v>
      </c>
      <c r="C535" s="246" t="s">
        <v>2415</v>
      </c>
      <c r="D535" s="246" t="s">
        <v>2416</v>
      </c>
      <c r="E535" s="254" t="s">
        <v>2417</v>
      </c>
      <c r="F535" s="244" t="s">
        <v>2418</v>
      </c>
      <c r="G535" s="246">
        <v>2023</v>
      </c>
      <c r="H535" s="246" t="s">
        <v>684</v>
      </c>
      <c r="I535" s="246" t="s">
        <v>2419</v>
      </c>
      <c r="J535" s="349" t="s">
        <v>2210</v>
      </c>
      <c r="K535" s="247" t="s">
        <v>2204</v>
      </c>
      <c r="L535" s="248" t="s">
        <v>2416</v>
      </c>
      <c r="M535" s="292" t="s">
        <v>169</v>
      </c>
      <c r="N535" s="263" t="s">
        <v>278</v>
      </c>
      <c r="O535" s="262">
        <f>IFERROR(VLOOKUP(N535,'[7]Listas Generales'!$B$25:$C$29,2,0),0)</f>
        <v>1</v>
      </c>
      <c r="P535" s="263" t="s">
        <v>264</v>
      </c>
      <c r="Q535" s="262">
        <f>IFERROR(VLOOKUP(P535,'[7]Listas Generales'!$B$32:$C$36,2,0),0)</f>
        <v>3</v>
      </c>
      <c r="R535" s="263" t="s">
        <v>264</v>
      </c>
      <c r="S535" s="262">
        <f>IFERROR(VLOOKUP(R535,'[7]Listas Generales'!$B$40:$C$44,2,0),0)</f>
        <v>3</v>
      </c>
      <c r="T535" s="264">
        <f t="shared" si="14"/>
        <v>3</v>
      </c>
      <c r="U535" s="261" t="str">
        <f>IFERROR(VLOOKUP(T535,'[7]Listas Generales'!$B$4:$C$7,2,0),"-")</f>
        <v>Medio</v>
      </c>
      <c r="V535" s="249" t="s">
        <v>480</v>
      </c>
      <c r="W535" s="250" t="s">
        <v>213</v>
      </c>
      <c r="X535" s="251" t="s">
        <v>213</v>
      </c>
      <c r="Y535" s="251" t="s">
        <v>213</v>
      </c>
      <c r="Z535" s="251" t="s">
        <v>213</v>
      </c>
      <c r="AA535" s="251" t="s">
        <v>213</v>
      </c>
      <c r="AB535" s="242" t="s">
        <v>282</v>
      </c>
      <c r="AC535" s="268" t="s">
        <v>194</v>
      </c>
      <c r="AD535" s="268" t="s">
        <v>214</v>
      </c>
      <c r="AE535" s="268" t="s">
        <v>221</v>
      </c>
      <c r="AF535" s="268" t="s">
        <v>207</v>
      </c>
      <c r="AG535" s="271">
        <v>42736</v>
      </c>
      <c r="AH535" s="271" t="s">
        <v>260</v>
      </c>
      <c r="AI535" s="299" t="s">
        <v>2419</v>
      </c>
      <c r="AJ535" s="271" t="s">
        <v>260</v>
      </c>
      <c r="AK535" s="293" t="s">
        <v>2210</v>
      </c>
      <c r="AL535" s="268" t="s">
        <v>257</v>
      </c>
      <c r="AM535" s="252" t="s">
        <v>480</v>
      </c>
      <c r="AN535" s="274" t="str">
        <f>IF(ISERROR(VLOOKUP(AL535,'[7]Listas Ley Transparencia'!$H$3:$M$17,2,0)),"",VLOOKUP(AL535,'[7]Listas Ley Transparencia'!$H$3:$M$17,2,0))</f>
        <v>Información pública y de conocimiento general</v>
      </c>
      <c r="AO535" s="275" t="str">
        <f>IF(ISERROR(VLOOKUP(AL535,'[7]Listas Ley Transparencia'!$H$3:$M$17,3,0)),"",VLOOKUP(AL535,'[7]Listas Ley Transparencia'!$H$3:$M$17,3,0))</f>
        <v>Información pública y de conocimiento general</v>
      </c>
      <c r="AP535" s="275" t="str">
        <f>IF(ISERROR(VLOOKUP(AL535,'[7]Listas Ley Transparencia'!$H$3:$M$17,4,0)),"",VLOOKUP(AL535,'[7]Listas Ley Transparencia'!$H$3:$M$17,4,0))</f>
        <v>Pública</v>
      </c>
      <c r="AQ535" s="276" t="str">
        <f>IF(ISERROR(VLOOKUP(AL535,'[7]Listas Ley Transparencia'!$H$3:$M$17,6,0)),"",VLOOKUP(AL535,'[7]Listas Ley Transparencia'!$H$3:$M$17,6,0))</f>
        <v>No Aplica</v>
      </c>
      <c r="AR535" s="265" t="s">
        <v>200</v>
      </c>
      <c r="AS535" s="253" t="s">
        <v>480</v>
      </c>
      <c r="AT535" s="266" t="s">
        <v>250</v>
      </c>
      <c r="AU535" s="266" t="s">
        <v>236</v>
      </c>
      <c r="AV535" s="251"/>
      <c r="AW535" s="281" t="s">
        <v>213</v>
      </c>
      <c r="AX535" s="282" t="s">
        <v>213</v>
      </c>
      <c r="AY535" s="283" t="s">
        <v>213</v>
      </c>
      <c r="AZ535" s="283" t="s">
        <v>213</v>
      </c>
      <c r="BA535" s="284" t="str">
        <f t="shared" si="15"/>
        <v>No</v>
      </c>
    </row>
    <row r="536" spans="1:53" ht="93" customHeight="1" x14ac:dyDescent="0.3">
      <c r="A536" s="243">
        <v>530</v>
      </c>
      <c r="B536" s="246" t="s">
        <v>2404</v>
      </c>
      <c r="C536" s="246" t="s">
        <v>547</v>
      </c>
      <c r="D536" s="246" t="s">
        <v>2420</v>
      </c>
      <c r="E536" s="254" t="s">
        <v>2237</v>
      </c>
      <c r="F536" s="246" t="s">
        <v>547</v>
      </c>
      <c r="G536" s="244">
        <v>2023</v>
      </c>
      <c r="H536" s="246" t="s">
        <v>725</v>
      </c>
      <c r="I536" s="255" t="s">
        <v>2205</v>
      </c>
      <c r="J536" s="258" t="s">
        <v>2421</v>
      </c>
      <c r="K536" s="256" t="s">
        <v>480</v>
      </c>
      <c r="L536" s="257" t="s">
        <v>480</v>
      </c>
      <c r="M536" s="292" t="s">
        <v>272</v>
      </c>
      <c r="N536" s="263" t="s">
        <v>278</v>
      </c>
      <c r="O536" s="262">
        <f>IFERROR(VLOOKUP(N536,'[7]Listas Generales'!$B$25:$C$29,2,0),0)</f>
        <v>1</v>
      </c>
      <c r="P536" s="263" t="s">
        <v>263</v>
      </c>
      <c r="Q536" s="262">
        <f>IFERROR(VLOOKUP(P536,'[7]Listas Generales'!$B$32:$C$36,2,0),0)</f>
        <v>5</v>
      </c>
      <c r="R536" s="263" t="s">
        <v>264</v>
      </c>
      <c r="S536" s="262">
        <f>IFERROR(VLOOKUP(R536,'[7]Listas Generales'!$B$40:$C$44,2,0),0)</f>
        <v>3</v>
      </c>
      <c r="T536" s="264">
        <f t="shared" si="14"/>
        <v>3</v>
      </c>
      <c r="U536" s="261" t="str">
        <f>IFERROR(VLOOKUP(T536,'[7]Listas Generales'!$B$4:$C$7,2,0),"-")</f>
        <v>Medio</v>
      </c>
      <c r="V536" s="249" t="s">
        <v>480</v>
      </c>
      <c r="W536" s="250" t="s">
        <v>204</v>
      </c>
      <c r="X536" s="251" t="s">
        <v>213</v>
      </c>
      <c r="Y536" s="251" t="s">
        <v>213</v>
      </c>
      <c r="Z536" s="251" t="s">
        <v>204</v>
      </c>
      <c r="AA536" s="251" t="s">
        <v>204</v>
      </c>
      <c r="AB536" s="242" t="s">
        <v>282</v>
      </c>
      <c r="AC536" s="268" t="s">
        <v>194</v>
      </c>
      <c r="AD536" s="268" t="s">
        <v>214</v>
      </c>
      <c r="AE536" s="268" t="s">
        <v>221</v>
      </c>
      <c r="AF536" s="268" t="s">
        <v>197</v>
      </c>
      <c r="AG536" s="271">
        <v>42765</v>
      </c>
      <c r="AH536" s="271" t="s">
        <v>260</v>
      </c>
      <c r="AI536" s="294" t="s">
        <v>2210</v>
      </c>
      <c r="AJ536" s="271" t="s">
        <v>260</v>
      </c>
      <c r="AK536" s="294" t="s">
        <v>2238</v>
      </c>
      <c r="AL536" s="268" t="s">
        <v>253</v>
      </c>
      <c r="AM536" s="252" t="s">
        <v>480</v>
      </c>
      <c r="AN536" s="274" t="str">
        <f>IF(ISERROR(VLOOKUP(AL536,'[7]Listas Ley Transparencia'!$H$3:$M$17,2,0)),"",VLOOKUP(AL536,'[7]Listas Ley Transparencia'!$H$3:$M$17,2,0))</f>
        <v>El contenido público puede ser conocido y se limitará el acceso a solicitud a contenido reservado o clasificado</v>
      </c>
      <c r="AO536" s="275" t="str">
        <f>IF(ISERROR(VLOOKUP(AL536,'[7]Listas Ley Transparencia'!$H$3:$M$17,3,0)),"",VLOOKUP(AL536,'[7]Listas Ley Transparencia'!$H$3:$M$17,3,0))</f>
        <v>Información pública con restricción de acceso a la totalidad del contenido</v>
      </c>
      <c r="AP536" s="275" t="str">
        <f>IF(ISERROR(VLOOKUP(AL536,'[7]Listas Ley Transparencia'!$H$3:$M$17,4,0)),"",VLOOKUP(AL536,'[7]Listas Ley Transparencia'!$H$3:$M$17,4,0))</f>
        <v>Pública Reservada / Clasificada</v>
      </c>
      <c r="AQ536" s="276" t="str">
        <f>IF(ISERROR(VLOOKUP(AL536,'[7]Listas Ley Transparencia'!$H$3:$M$17,6,0)),"",VLOOKUP(AL536,'[7]Listas Ley Transparencia'!$H$3:$M$17,6,0))</f>
        <v>No Mayor a 15 años (Reservada) / Ilimitada Clasificada</v>
      </c>
      <c r="AR536" s="265" t="s">
        <v>210</v>
      </c>
      <c r="AS536" s="253" t="s">
        <v>480</v>
      </c>
      <c r="AT536" s="266" t="s">
        <v>250</v>
      </c>
      <c r="AU536" s="266" t="s">
        <v>236</v>
      </c>
      <c r="AV536" s="242"/>
      <c r="AW536" s="281" t="s">
        <v>213</v>
      </c>
      <c r="AX536" s="282" t="s">
        <v>213</v>
      </c>
      <c r="AY536" s="283" t="s">
        <v>213</v>
      </c>
      <c r="AZ536" s="283" t="s">
        <v>213</v>
      </c>
      <c r="BA536" s="284" t="str">
        <f t="shared" si="15"/>
        <v>No</v>
      </c>
    </row>
    <row r="537" spans="1:53" ht="93" customHeight="1" x14ac:dyDescent="0.3">
      <c r="A537" s="243">
        <v>531</v>
      </c>
      <c r="B537" s="246" t="s">
        <v>2404</v>
      </c>
      <c r="C537" s="244" t="s">
        <v>480</v>
      </c>
      <c r="D537" s="244" t="s">
        <v>2239</v>
      </c>
      <c r="E537" s="245" t="s">
        <v>2240</v>
      </c>
      <c r="F537" s="244" t="s">
        <v>480</v>
      </c>
      <c r="G537" s="244">
        <v>2023</v>
      </c>
      <c r="H537" s="258" t="s">
        <v>2205</v>
      </c>
      <c r="I537" s="258" t="s">
        <v>2205</v>
      </c>
      <c r="J537" s="258" t="s">
        <v>2205</v>
      </c>
      <c r="K537" s="256" t="s">
        <v>480</v>
      </c>
      <c r="L537" s="257" t="s">
        <v>480</v>
      </c>
      <c r="M537" s="292" t="s">
        <v>270</v>
      </c>
      <c r="N537" s="263" t="s">
        <v>277</v>
      </c>
      <c r="O537" s="262">
        <f>IFERROR(VLOOKUP(N537,'[7]Listas Generales'!$B$25:$C$29,2,0),0)</f>
        <v>3</v>
      </c>
      <c r="P537" s="263" t="s">
        <v>264</v>
      </c>
      <c r="Q537" s="262">
        <f>IFERROR(VLOOKUP(P537,'[7]Listas Generales'!$B$32:$C$36,2,0),0)</f>
        <v>3</v>
      </c>
      <c r="R537" s="263" t="s">
        <v>264</v>
      </c>
      <c r="S537" s="262">
        <f>IFERROR(VLOOKUP(R537,'[7]Listas Generales'!$B$40:$C$44,2,0),0)</f>
        <v>3</v>
      </c>
      <c r="T537" s="264">
        <f t="shared" si="14"/>
        <v>3</v>
      </c>
      <c r="U537" s="263" t="str">
        <f>IFERROR(VLOOKUP(T537,'[7]Listas Generales'!$B$4:$C$7,2,0),"-")</f>
        <v>Medio</v>
      </c>
      <c r="V537" s="249" t="s">
        <v>480</v>
      </c>
      <c r="W537" s="250" t="s">
        <v>200</v>
      </c>
      <c r="X537" s="251" t="s">
        <v>200</v>
      </c>
      <c r="Y537" s="251" t="s">
        <v>200</v>
      </c>
      <c r="Z537" s="251" t="s">
        <v>200</v>
      </c>
      <c r="AA537" s="251" t="s">
        <v>200</v>
      </c>
      <c r="AB537" s="242" t="s">
        <v>200</v>
      </c>
      <c r="AC537" s="268" t="s">
        <v>200</v>
      </c>
      <c r="AD537" s="268" t="s">
        <v>200</v>
      </c>
      <c r="AE537" s="268" t="s">
        <v>244</v>
      </c>
      <c r="AF537" s="268" t="s">
        <v>207</v>
      </c>
      <c r="AG537" s="268" t="s">
        <v>2241</v>
      </c>
      <c r="AH537" s="271" t="s">
        <v>260</v>
      </c>
      <c r="AI537" s="294" t="s">
        <v>2205</v>
      </c>
      <c r="AJ537" s="271" t="s">
        <v>260</v>
      </c>
      <c r="AK537" s="294" t="s">
        <v>2205</v>
      </c>
      <c r="AL537" s="268" t="s">
        <v>253</v>
      </c>
      <c r="AM537" s="252" t="s">
        <v>662</v>
      </c>
      <c r="AN537" s="274" t="str">
        <f>IF(ISERROR(VLOOKUP(AL537,'[7]Listas Ley Transparencia'!$H$3:$M$17,2,0)),"",VLOOKUP(AL537,'[7]Listas Ley Transparencia'!$H$3:$M$17,2,0))</f>
        <v>El contenido público puede ser conocido y se limitará el acceso a solicitud a contenido reservado o clasificado</v>
      </c>
      <c r="AO537" s="275" t="str">
        <f>IF(ISERROR(VLOOKUP(AL537,'[7]Listas Ley Transparencia'!$H$3:$M$17,3,0)),"",VLOOKUP(AL537,'[7]Listas Ley Transparencia'!$H$3:$M$17,3,0))</f>
        <v>Información pública con restricción de acceso a la totalidad del contenido</v>
      </c>
      <c r="AP537" s="275" t="str">
        <f>IF(ISERROR(VLOOKUP(AL537,'[7]Listas Ley Transparencia'!$H$3:$M$17,4,0)),"",VLOOKUP(AL537,'[7]Listas Ley Transparencia'!$H$3:$M$17,4,0))</f>
        <v>Pública Reservada / Clasificada</v>
      </c>
      <c r="AQ537" s="276" t="str">
        <f>IF(ISERROR(VLOOKUP(AL537,'[7]Listas Ley Transparencia'!$H$3:$M$17,6,0)),"",VLOOKUP(AL537,'[7]Listas Ley Transparencia'!$H$3:$M$17,6,0))</f>
        <v>No Mayor a 15 años (Reservada) / Ilimitada Clasificada</v>
      </c>
      <c r="AR537" s="265" t="s">
        <v>210</v>
      </c>
      <c r="AS537" s="253" t="s">
        <v>2241</v>
      </c>
      <c r="AT537" s="266" t="s">
        <v>250</v>
      </c>
      <c r="AU537" s="266" t="s">
        <v>200</v>
      </c>
      <c r="AV537" s="242"/>
      <c r="AW537" s="281" t="s">
        <v>200</v>
      </c>
      <c r="AX537" s="282" t="s">
        <v>213</v>
      </c>
      <c r="AY537" s="283" t="s">
        <v>213</v>
      </c>
      <c r="AZ537" s="283" t="s">
        <v>213</v>
      </c>
      <c r="BA537" s="284" t="str">
        <f t="shared" si="15"/>
        <v>No</v>
      </c>
    </row>
    <row r="538" spans="1:53" ht="93" customHeight="1" x14ac:dyDescent="0.3">
      <c r="A538" s="243">
        <v>532</v>
      </c>
      <c r="B538" s="246" t="s">
        <v>2404</v>
      </c>
      <c r="C538" s="246" t="s">
        <v>2422</v>
      </c>
      <c r="D538" s="246" t="s">
        <v>2423</v>
      </c>
      <c r="E538" s="245" t="s">
        <v>2424</v>
      </c>
      <c r="F538" s="244" t="s">
        <v>2414</v>
      </c>
      <c r="G538" s="244">
        <v>2023</v>
      </c>
      <c r="H538" s="246" t="s">
        <v>2205</v>
      </c>
      <c r="I538" s="255" t="s">
        <v>2205</v>
      </c>
      <c r="J538" s="255" t="s">
        <v>2425</v>
      </c>
      <c r="K538" s="256" t="s">
        <v>480</v>
      </c>
      <c r="L538" s="257" t="s">
        <v>480</v>
      </c>
      <c r="M538" s="292" t="s">
        <v>268</v>
      </c>
      <c r="N538" s="263" t="s">
        <v>277</v>
      </c>
      <c r="O538" s="262">
        <f>IFERROR(VLOOKUP(N538,'[7]Listas Generales'!$B$25:$C$29,2,0),0)</f>
        <v>3</v>
      </c>
      <c r="P538" s="263" t="s">
        <v>264</v>
      </c>
      <c r="Q538" s="262">
        <f>IFERROR(VLOOKUP(P538,'[7]Listas Generales'!$B$32:$C$36,2,0),0)</f>
        <v>3</v>
      </c>
      <c r="R538" s="263" t="s">
        <v>264</v>
      </c>
      <c r="S538" s="262">
        <f>IFERROR(VLOOKUP(R538,'[7]Listas Generales'!$B$40:$C$44,2,0),0)</f>
        <v>3</v>
      </c>
      <c r="T538" s="264">
        <f t="shared" si="14"/>
        <v>3</v>
      </c>
      <c r="U538" s="263" t="str">
        <f>IFERROR(VLOOKUP(T538,'[7]Listas Generales'!$B$4:$C$7,2,0),"-")</f>
        <v>Medio</v>
      </c>
      <c r="V538" s="249" t="s">
        <v>480</v>
      </c>
      <c r="W538" s="250" t="s">
        <v>204</v>
      </c>
      <c r="X538" s="251" t="s">
        <v>213</v>
      </c>
      <c r="Y538" s="251" t="s">
        <v>204</v>
      </c>
      <c r="Z538" s="251" t="s">
        <v>204</v>
      </c>
      <c r="AA538" s="251" t="s">
        <v>213</v>
      </c>
      <c r="AB538" s="242" t="s">
        <v>284</v>
      </c>
      <c r="AC538" s="268" t="s">
        <v>194</v>
      </c>
      <c r="AD538" s="268" t="s">
        <v>214</v>
      </c>
      <c r="AE538" s="268" t="s">
        <v>221</v>
      </c>
      <c r="AF538" s="268" t="s">
        <v>207</v>
      </c>
      <c r="AG538" s="271" t="s">
        <v>2426</v>
      </c>
      <c r="AH538" s="271" t="s">
        <v>260</v>
      </c>
      <c r="AI538" s="294" t="s">
        <v>2205</v>
      </c>
      <c r="AJ538" s="271" t="s">
        <v>260</v>
      </c>
      <c r="AK538" s="294" t="s">
        <v>2238</v>
      </c>
      <c r="AL538" s="268" t="s">
        <v>253</v>
      </c>
      <c r="AM538" s="252" t="s">
        <v>2427</v>
      </c>
      <c r="AN538" s="274" t="str">
        <f>IF(ISERROR(VLOOKUP(AL538,'[7]Listas Ley Transparencia'!$H$3:$M$17,2,0)),"",VLOOKUP(AL538,'[7]Listas Ley Transparencia'!$H$3:$M$17,2,0))</f>
        <v>El contenido público puede ser conocido y se limitará el acceso a solicitud a contenido reservado o clasificado</v>
      </c>
      <c r="AO538" s="275" t="str">
        <f>IF(ISERROR(VLOOKUP(AL538,'[7]Listas Ley Transparencia'!$H$3:$M$17,3,0)),"",VLOOKUP(AL538,'[7]Listas Ley Transparencia'!$H$3:$M$17,3,0))</f>
        <v>Información pública con restricción de acceso a la totalidad del contenido</v>
      </c>
      <c r="AP538" s="275" t="str">
        <f>IF(ISERROR(VLOOKUP(AL538,'[7]Listas Ley Transparencia'!$H$3:$M$17,4,0)),"",VLOOKUP(AL538,'[7]Listas Ley Transparencia'!$H$3:$M$17,4,0))</f>
        <v>Pública Reservada / Clasificada</v>
      </c>
      <c r="AQ538" s="276" t="str">
        <f>IF(ISERROR(VLOOKUP(AL538,'[7]Listas Ley Transparencia'!$H$3:$M$17,6,0)),"",VLOOKUP(AL538,'[7]Listas Ley Transparencia'!$H$3:$M$17,6,0))</f>
        <v>No Mayor a 15 años (Reservada) / Ilimitada Clasificada</v>
      </c>
      <c r="AR538" s="265" t="s">
        <v>200</v>
      </c>
      <c r="AS538" s="253" t="s">
        <v>480</v>
      </c>
      <c r="AT538" s="266" t="s">
        <v>250</v>
      </c>
      <c r="AU538" s="266" t="s">
        <v>203</v>
      </c>
      <c r="AV538" s="242"/>
      <c r="AW538" s="281" t="s">
        <v>200</v>
      </c>
      <c r="AX538" s="282" t="s">
        <v>213</v>
      </c>
      <c r="AY538" s="283" t="s">
        <v>213</v>
      </c>
      <c r="AZ538" s="283" t="s">
        <v>213</v>
      </c>
      <c r="BA538" s="284" t="str">
        <f t="shared" si="15"/>
        <v>No</v>
      </c>
    </row>
    <row r="539" spans="1:53" ht="93" customHeight="1" x14ac:dyDescent="0.3">
      <c r="A539" s="243">
        <v>533</v>
      </c>
      <c r="B539" s="246" t="s">
        <v>2428</v>
      </c>
      <c r="C539" s="246" t="s">
        <v>2429</v>
      </c>
      <c r="D539" s="244" t="s">
        <v>2430</v>
      </c>
      <c r="E539" s="245" t="s">
        <v>2431</v>
      </c>
      <c r="F539" s="246" t="s">
        <v>2432</v>
      </c>
      <c r="G539" s="244">
        <v>2023</v>
      </c>
      <c r="H539" s="246" t="s">
        <v>2433</v>
      </c>
      <c r="I539" s="244" t="s">
        <v>2181</v>
      </c>
      <c r="J539" s="255" t="s">
        <v>2181</v>
      </c>
      <c r="K539" s="256" t="s">
        <v>2430</v>
      </c>
      <c r="L539" s="257" t="s">
        <v>480</v>
      </c>
      <c r="M539" s="417" t="s">
        <v>169</v>
      </c>
      <c r="N539" s="261" t="s">
        <v>278</v>
      </c>
      <c r="O539" s="262">
        <v>1</v>
      </c>
      <c r="P539" s="261" t="s">
        <v>264</v>
      </c>
      <c r="Q539" s="262">
        <v>3</v>
      </c>
      <c r="R539" s="261" t="s">
        <v>264</v>
      </c>
      <c r="S539" s="262">
        <v>3</v>
      </c>
      <c r="T539" s="262">
        <v>3</v>
      </c>
      <c r="U539" s="261" t="s">
        <v>264</v>
      </c>
      <c r="V539" s="237" t="s">
        <v>480</v>
      </c>
      <c r="W539" s="250" t="s">
        <v>213</v>
      </c>
      <c r="X539" s="251" t="s">
        <v>213</v>
      </c>
      <c r="Y539" s="251" t="s">
        <v>213</v>
      </c>
      <c r="Z539" s="251" t="s">
        <v>213</v>
      </c>
      <c r="AA539" s="251" t="s">
        <v>213</v>
      </c>
      <c r="AB539" s="242" t="s">
        <v>282</v>
      </c>
      <c r="AC539" s="433" t="s">
        <v>194</v>
      </c>
      <c r="AD539" s="433" t="s">
        <v>214</v>
      </c>
      <c r="AE539" s="433" t="s">
        <v>215</v>
      </c>
      <c r="AF539" s="433" t="s">
        <v>207</v>
      </c>
      <c r="AG539" s="418">
        <v>38749</v>
      </c>
      <c r="AH539" s="271" t="s">
        <v>260</v>
      </c>
      <c r="AI539" s="294" t="s">
        <v>2181</v>
      </c>
      <c r="AJ539" s="271" t="s">
        <v>260</v>
      </c>
      <c r="AK539" s="293" t="s">
        <v>2181</v>
      </c>
      <c r="AL539" s="268" t="s">
        <v>257</v>
      </c>
      <c r="AM539" s="252" t="s">
        <v>480</v>
      </c>
      <c r="AN539" s="274" t="s">
        <v>421</v>
      </c>
      <c r="AO539" s="275" t="s">
        <v>421</v>
      </c>
      <c r="AP539" s="275" t="s">
        <v>417</v>
      </c>
      <c r="AQ539" s="276" t="s">
        <v>200</v>
      </c>
      <c r="AR539" s="265" t="s">
        <v>200</v>
      </c>
      <c r="AS539" s="253" t="s">
        <v>480</v>
      </c>
      <c r="AT539" s="266" t="s">
        <v>247</v>
      </c>
      <c r="AU539" s="251" t="s">
        <v>231</v>
      </c>
      <c r="AV539" s="242"/>
      <c r="AW539" s="281" t="s">
        <v>213</v>
      </c>
      <c r="AX539" s="282" t="s">
        <v>213</v>
      </c>
      <c r="AY539" s="283" t="s">
        <v>213</v>
      </c>
      <c r="AZ539" s="283" t="s">
        <v>213</v>
      </c>
      <c r="BA539" s="280" t="s">
        <v>213</v>
      </c>
    </row>
    <row r="540" spans="1:53" ht="93" customHeight="1" x14ac:dyDescent="0.3">
      <c r="A540" s="243">
        <v>534</v>
      </c>
      <c r="B540" s="246" t="s">
        <v>2428</v>
      </c>
      <c r="C540" s="246" t="s">
        <v>2434</v>
      </c>
      <c r="D540" s="244" t="s">
        <v>2435</v>
      </c>
      <c r="E540" s="245" t="s">
        <v>2436</v>
      </c>
      <c r="F540" s="246" t="s">
        <v>2437</v>
      </c>
      <c r="G540" s="244">
        <v>2023</v>
      </c>
      <c r="H540" s="246" t="s">
        <v>2195</v>
      </c>
      <c r="I540" s="244" t="s">
        <v>2195</v>
      </c>
      <c r="J540" s="255" t="s">
        <v>2181</v>
      </c>
      <c r="K540" s="256" t="s">
        <v>1866</v>
      </c>
      <c r="L540" s="257" t="s">
        <v>2435</v>
      </c>
      <c r="M540" s="417" t="s">
        <v>169</v>
      </c>
      <c r="N540" s="263" t="s">
        <v>278</v>
      </c>
      <c r="O540" s="262">
        <v>1</v>
      </c>
      <c r="P540" s="263" t="s">
        <v>263</v>
      </c>
      <c r="Q540" s="262">
        <v>5</v>
      </c>
      <c r="R540" s="263" t="s">
        <v>263</v>
      </c>
      <c r="S540" s="262">
        <v>5</v>
      </c>
      <c r="T540" s="264">
        <v>5</v>
      </c>
      <c r="U540" s="261" t="s">
        <v>263</v>
      </c>
      <c r="V540" s="249" t="s">
        <v>480</v>
      </c>
      <c r="W540" s="250" t="s">
        <v>213</v>
      </c>
      <c r="X540" s="251" t="s">
        <v>213</v>
      </c>
      <c r="Y540" s="251" t="s">
        <v>213</v>
      </c>
      <c r="Z540" s="251" t="s">
        <v>213</v>
      </c>
      <c r="AA540" s="251" t="s">
        <v>213</v>
      </c>
      <c r="AB540" s="242" t="s">
        <v>282</v>
      </c>
      <c r="AC540" s="433" t="s">
        <v>194</v>
      </c>
      <c r="AD540" s="433" t="s">
        <v>229</v>
      </c>
      <c r="AE540" s="433" t="s">
        <v>434</v>
      </c>
      <c r="AF540" s="433" t="s">
        <v>197</v>
      </c>
      <c r="AG540" s="418">
        <v>44835</v>
      </c>
      <c r="AH540" s="271" t="s">
        <v>260</v>
      </c>
      <c r="AI540" s="294" t="s">
        <v>2195</v>
      </c>
      <c r="AJ540" s="271" t="s">
        <v>260</v>
      </c>
      <c r="AK540" s="293" t="s">
        <v>2181</v>
      </c>
      <c r="AL540" s="268" t="s">
        <v>257</v>
      </c>
      <c r="AM540" s="252" t="s">
        <v>480</v>
      </c>
      <c r="AN540" s="274" t="s">
        <v>421</v>
      </c>
      <c r="AO540" s="275" t="s">
        <v>421</v>
      </c>
      <c r="AP540" s="275" t="s">
        <v>417</v>
      </c>
      <c r="AQ540" s="276" t="s">
        <v>200</v>
      </c>
      <c r="AR540" s="265" t="s">
        <v>200</v>
      </c>
      <c r="AS540" s="253" t="s">
        <v>480</v>
      </c>
      <c r="AT540" s="266" t="s">
        <v>250</v>
      </c>
      <c r="AU540" s="251" t="s">
        <v>203</v>
      </c>
      <c r="AV540" s="242"/>
      <c r="AW540" s="281" t="s">
        <v>204</v>
      </c>
      <c r="AX540" s="282" t="s">
        <v>213</v>
      </c>
      <c r="AY540" s="283" t="s">
        <v>213</v>
      </c>
      <c r="AZ540" s="283" t="s">
        <v>213</v>
      </c>
      <c r="BA540" s="284" t="s">
        <v>213</v>
      </c>
    </row>
    <row r="541" spans="1:53" ht="93" customHeight="1" x14ac:dyDescent="0.3">
      <c r="A541" s="243">
        <v>535</v>
      </c>
      <c r="B541" s="246" t="s">
        <v>2428</v>
      </c>
      <c r="C541" s="244" t="s">
        <v>2438</v>
      </c>
      <c r="D541" s="244" t="s">
        <v>2439</v>
      </c>
      <c r="E541" s="245" t="s">
        <v>2440</v>
      </c>
      <c r="F541" s="244" t="s">
        <v>2441</v>
      </c>
      <c r="G541" s="244">
        <v>2023</v>
      </c>
      <c r="H541" s="244" t="s">
        <v>2195</v>
      </c>
      <c r="I541" s="244" t="s">
        <v>2195</v>
      </c>
      <c r="J541" s="255" t="s">
        <v>2181</v>
      </c>
      <c r="K541" s="256" t="s">
        <v>1866</v>
      </c>
      <c r="L541" s="257" t="s">
        <v>2439</v>
      </c>
      <c r="M541" s="417" t="s">
        <v>169</v>
      </c>
      <c r="N541" s="263" t="s">
        <v>278</v>
      </c>
      <c r="O541" s="262">
        <v>1</v>
      </c>
      <c r="P541" s="263" t="s">
        <v>263</v>
      </c>
      <c r="Q541" s="262">
        <v>5</v>
      </c>
      <c r="R541" s="263" t="s">
        <v>263</v>
      </c>
      <c r="S541" s="262">
        <v>5</v>
      </c>
      <c r="T541" s="264">
        <v>5</v>
      </c>
      <c r="U541" s="261" t="s">
        <v>263</v>
      </c>
      <c r="V541" s="249" t="s">
        <v>480</v>
      </c>
      <c r="W541" s="250" t="s">
        <v>213</v>
      </c>
      <c r="X541" s="251" t="s">
        <v>213</v>
      </c>
      <c r="Y541" s="251" t="s">
        <v>213</v>
      </c>
      <c r="Z541" s="251" t="s">
        <v>213</v>
      </c>
      <c r="AA541" s="251" t="s">
        <v>213</v>
      </c>
      <c r="AB541" s="242" t="s">
        <v>282</v>
      </c>
      <c r="AC541" s="433" t="s">
        <v>194</v>
      </c>
      <c r="AD541" s="433" t="s">
        <v>229</v>
      </c>
      <c r="AE541" s="433" t="s">
        <v>221</v>
      </c>
      <c r="AF541" s="433" t="s">
        <v>197</v>
      </c>
      <c r="AG541" s="418">
        <v>38749</v>
      </c>
      <c r="AH541" s="271" t="s">
        <v>260</v>
      </c>
      <c r="AI541" s="294" t="s">
        <v>2195</v>
      </c>
      <c r="AJ541" s="271" t="s">
        <v>260</v>
      </c>
      <c r="AK541" s="293" t="s">
        <v>2181</v>
      </c>
      <c r="AL541" s="268" t="s">
        <v>257</v>
      </c>
      <c r="AM541" s="252" t="s">
        <v>480</v>
      </c>
      <c r="AN541" s="274" t="s">
        <v>421</v>
      </c>
      <c r="AO541" s="275" t="s">
        <v>421</v>
      </c>
      <c r="AP541" s="275" t="s">
        <v>417</v>
      </c>
      <c r="AQ541" s="276" t="s">
        <v>200</v>
      </c>
      <c r="AR541" s="265" t="s">
        <v>200</v>
      </c>
      <c r="AS541" s="253" t="s">
        <v>480</v>
      </c>
      <c r="AT541" s="266" t="s">
        <v>250</v>
      </c>
      <c r="AU541" s="251" t="s">
        <v>203</v>
      </c>
      <c r="AV541" s="242"/>
      <c r="AW541" s="281" t="s">
        <v>213</v>
      </c>
      <c r="AX541" s="282" t="s">
        <v>213</v>
      </c>
      <c r="AY541" s="283" t="s">
        <v>213</v>
      </c>
      <c r="AZ541" s="283" t="s">
        <v>213</v>
      </c>
      <c r="BA541" s="284" t="s">
        <v>213</v>
      </c>
    </row>
    <row r="542" spans="1:53" ht="93" customHeight="1" x14ac:dyDescent="0.3">
      <c r="A542" s="243">
        <v>536</v>
      </c>
      <c r="B542" s="246" t="s">
        <v>2428</v>
      </c>
      <c r="C542" s="244" t="s">
        <v>2438</v>
      </c>
      <c r="D542" s="244" t="s">
        <v>2442</v>
      </c>
      <c r="E542" s="245" t="s">
        <v>2443</v>
      </c>
      <c r="F542" s="246" t="s">
        <v>2441</v>
      </c>
      <c r="G542" s="244">
        <v>2023</v>
      </c>
      <c r="H542" s="244" t="s">
        <v>2195</v>
      </c>
      <c r="I542" s="244" t="s">
        <v>2195</v>
      </c>
      <c r="J542" s="255" t="s">
        <v>2181</v>
      </c>
      <c r="K542" s="256" t="s">
        <v>1866</v>
      </c>
      <c r="L542" s="257" t="s">
        <v>2442</v>
      </c>
      <c r="M542" s="417" t="s">
        <v>169</v>
      </c>
      <c r="N542" s="263" t="s">
        <v>278</v>
      </c>
      <c r="O542" s="262">
        <v>1</v>
      </c>
      <c r="P542" s="263" t="s">
        <v>263</v>
      </c>
      <c r="Q542" s="262">
        <v>5</v>
      </c>
      <c r="R542" s="263" t="s">
        <v>263</v>
      </c>
      <c r="S542" s="262">
        <v>5</v>
      </c>
      <c r="T542" s="264">
        <v>5</v>
      </c>
      <c r="U542" s="261" t="s">
        <v>263</v>
      </c>
      <c r="V542" s="249" t="s">
        <v>480</v>
      </c>
      <c r="W542" s="250" t="s">
        <v>213</v>
      </c>
      <c r="X542" s="251" t="s">
        <v>213</v>
      </c>
      <c r="Y542" s="251" t="s">
        <v>213</v>
      </c>
      <c r="Z542" s="251" t="s">
        <v>213</v>
      </c>
      <c r="AA542" s="251" t="s">
        <v>213</v>
      </c>
      <c r="AB542" s="242" t="s">
        <v>282</v>
      </c>
      <c r="AC542" s="433" t="s">
        <v>194</v>
      </c>
      <c r="AD542" s="433" t="s">
        <v>229</v>
      </c>
      <c r="AE542" s="433" t="s">
        <v>221</v>
      </c>
      <c r="AF542" s="433" t="s">
        <v>197</v>
      </c>
      <c r="AG542" s="418">
        <v>38749</v>
      </c>
      <c r="AH542" s="271" t="s">
        <v>260</v>
      </c>
      <c r="AI542" s="294" t="s">
        <v>2195</v>
      </c>
      <c r="AJ542" s="271" t="s">
        <v>260</v>
      </c>
      <c r="AK542" s="294" t="s">
        <v>2181</v>
      </c>
      <c r="AL542" s="268" t="s">
        <v>257</v>
      </c>
      <c r="AM542" s="252" t="s">
        <v>480</v>
      </c>
      <c r="AN542" s="274" t="s">
        <v>421</v>
      </c>
      <c r="AO542" s="275" t="s">
        <v>421</v>
      </c>
      <c r="AP542" s="275" t="s">
        <v>417</v>
      </c>
      <c r="AQ542" s="276" t="s">
        <v>200</v>
      </c>
      <c r="AR542" s="265" t="s">
        <v>200</v>
      </c>
      <c r="AS542" s="253" t="s">
        <v>480</v>
      </c>
      <c r="AT542" s="266" t="s">
        <v>250</v>
      </c>
      <c r="AU542" s="251" t="s">
        <v>203</v>
      </c>
      <c r="AV542" s="242"/>
      <c r="AW542" s="281" t="s">
        <v>213</v>
      </c>
      <c r="AX542" s="282" t="s">
        <v>213</v>
      </c>
      <c r="AY542" s="283" t="s">
        <v>213</v>
      </c>
      <c r="AZ542" s="283" t="s">
        <v>213</v>
      </c>
      <c r="BA542" s="284" t="s">
        <v>213</v>
      </c>
    </row>
    <row r="543" spans="1:53" ht="93" customHeight="1" x14ac:dyDescent="0.3">
      <c r="A543" s="243">
        <v>537</v>
      </c>
      <c r="B543" s="246" t="s">
        <v>2428</v>
      </c>
      <c r="C543" s="244" t="s">
        <v>2444</v>
      </c>
      <c r="D543" s="244" t="s">
        <v>2445</v>
      </c>
      <c r="E543" s="245" t="s">
        <v>2446</v>
      </c>
      <c r="F543" s="246" t="s">
        <v>2447</v>
      </c>
      <c r="G543" s="244">
        <v>2023</v>
      </c>
      <c r="H543" s="244" t="s">
        <v>2195</v>
      </c>
      <c r="I543" s="246" t="s">
        <v>2195</v>
      </c>
      <c r="J543" s="258" t="s">
        <v>2181</v>
      </c>
      <c r="K543" s="256" t="s">
        <v>2448</v>
      </c>
      <c r="L543" s="257" t="s">
        <v>2445</v>
      </c>
      <c r="M543" s="417" t="s">
        <v>169</v>
      </c>
      <c r="N543" s="263" t="s">
        <v>278</v>
      </c>
      <c r="O543" s="262">
        <v>1</v>
      </c>
      <c r="P543" s="263" t="s">
        <v>263</v>
      </c>
      <c r="Q543" s="262">
        <v>5</v>
      </c>
      <c r="R543" s="263" t="s">
        <v>263</v>
      </c>
      <c r="S543" s="262">
        <v>5</v>
      </c>
      <c r="T543" s="264">
        <v>5</v>
      </c>
      <c r="U543" s="263" t="s">
        <v>263</v>
      </c>
      <c r="V543" s="249" t="s">
        <v>480</v>
      </c>
      <c r="W543" s="250" t="s">
        <v>213</v>
      </c>
      <c r="X543" s="251" t="s">
        <v>213</v>
      </c>
      <c r="Y543" s="251" t="s">
        <v>213</v>
      </c>
      <c r="Z543" s="251" t="s">
        <v>213</v>
      </c>
      <c r="AA543" s="251" t="s">
        <v>213</v>
      </c>
      <c r="AB543" s="242" t="s">
        <v>282</v>
      </c>
      <c r="AC543" s="433" t="s">
        <v>194</v>
      </c>
      <c r="AD543" s="433" t="s">
        <v>229</v>
      </c>
      <c r="AE543" s="433" t="s">
        <v>221</v>
      </c>
      <c r="AF543" s="433" t="s">
        <v>197</v>
      </c>
      <c r="AG543" s="418">
        <v>38749</v>
      </c>
      <c r="AH543" s="271" t="s">
        <v>260</v>
      </c>
      <c r="AI543" s="294" t="s">
        <v>2195</v>
      </c>
      <c r="AJ543" s="271" t="s">
        <v>260</v>
      </c>
      <c r="AK543" s="294" t="s">
        <v>2181</v>
      </c>
      <c r="AL543" s="268" t="s">
        <v>257</v>
      </c>
      <c r="AM543" s="252" t="s">
        <v>480</v>
      </c>
      <c r="AN543" s="274" t="s">
        <v>421</v>
      </c>
      <c r="AO543" s="275" t="s">
        <v>421</v>
      </c>
      <c r="AP543" s="275" t="s">
        <v>417</v>
      </c>
      <c r="AQ543" s="276" t="s">
        <v>200</v>
      </c>
      <c r="AR543" s="265" t="s">
        <v>200</v>
      </c>
      <c r="AS543" s="253" t="s">
        <v>480</v>
      </c>
      <c r="AT543" s="266" t="s">
        <v>250</v>
      </c>
      <c r="AU543" s="251" t="s">
        <v>212</v>
      </c>
      <c r="AV543" s="242"/>
      <c r="AW543" s="281" t="s">
        <v>213</v>
      </c>
      <c r="AX543" s="282" t="s">
        <v>213</v>
      </c>
      <c r="AY543" s="283" t="s">
        <v>213</v>
      </c>
      <c r="AZ543" s="283" t="s">
        <v>213</v>
      </c>
      <c r="BA543" s="284" t="s">
        <v>213</v>
      </c>
    </row>
    <row r="544" spans="1:53" ht="93" customHeight="1" x14ac:dyDescent="0.3">
      <c r="A544" s="243">
        <v>538</v>
      </c>
      <c r="B544" s="246" t="s">
        <v>2428</v>
      </c>
      <c r="C544" s="246" t="s">
        <v>2449</v>
      </c>
      <c r="D544" s="244" t="s">
        <v>2450</v>
      </c>
      <c r="E544" s="245" t="s">
        <v>2451</v>
      </c>
      <c r="F544" s="246" t="s">
        <v>2452</v>
      </c>
      <c r="G544" s="244">
        <v>2023</v>
      </c>
      <c r="H544" s="246" t="s">
        <v>2453</v>
      </c>
      <c r="I544" s="246" t="s">
        <v>2195</v>
      </c>
      <c r="J544" s="258" t="s">
        <v>2181</v>
      </c>
      <c r="K544" s="256" t="s">
        <v>479</v>
      </c>
      <c r="L544" s="257" t="s">
        <v>2450</v>
      </c>
      <c r="M544" s="417" t="s">
        <v>169</v>
      </c>
      <c r="N544" s="263" t="s">
        <v>278</v>
      </c>
      <c r="O544" s="262">
        <v>1</v>
      </c>
      <c r="P544" s="263" t="s">
        <v>263</v>
      </c>
      <c r="Q544" s="262">
        <v>5</v>
      </c>
      <c r="R544" s="263" t="s">
        <v>264</v>
      </c>
      <c r="S544" s="262">
        <v>3</v>
      </c>
      <c r="T544" s="264">
        <v>3</v>
      </c>
      <c r="U544" s="263" t="s">
        <v>264</v>
      </c>
      <c r="V544" s="249" t="s">
        <v>480</v>
      </c>
      <c r="W544" s="250" t="s">
        <v>213</v>
      </c>
      <c r="X544" s="251" t="s">
        <v>213</v>
      </c>
      <c r="Y544" s="251" t="s">
        <v>213</v>
      </c>
      <c r="Z544" s="251" t="s">
        <v>213</v>
      </c>
      <c r="AA544" s="251" t="s">
        <v>213</v>
      </c>
      <c r="AB544" s="242" t="s">
        <v>282</v>
      </c>
      <c r="AC544" s="433" t="s">
        <v>194</v>
      </c>
      <c r="AD544" s="433" t="s">
        <v>229</v>
      </c>
      <c r="AE544" s="433" t="s">
        <v>206</v>
      </c>
      <c r="AF544" s="433" t="s">
        <v>207</v>
      </c>
      <c r="AG544" s="418">
        <v>38749</v>
      </c>
      <c r="AH544" s="271" t="s">
        <v>260</v>
      </c>
      <c r="AI544" s="294" t="s">
        <v>2195</v>
      </c>
      <c r="AJ544" s="271" t="s">
        <v>260</v>
      </c>
      <c r="AK544" s="294" t="s">
        <v>2181</v>
      </c>
      <c r="AL544" s="268" t="s">
        <v>257</v>
      </c>
      <c r="AM544" s="252" t="s">
        <v>480</v>
      </c>
      <c r="AN544" s="274" t="s">
        <v>421</v>
      </c>
      <c r="AO544" s="275" t="s">
        <v>421</v>
      </c>
      <c r="AP544" s="275" t="s">
        <v>417</v>
      </c>
      <c r="AQ544" s="276" t="s">
        <v>200</v>
      </c>
      <c r="AR544" s="265" t="s">
        <v>200</v>
      </c>
      <c r="AS544" s="253" t="s">
        <v>480</v>
      </c>
      <c r="AT544" s="251" t="s">
        <v>250</v>
      </c>
      <c r="AU544" s="251" t="s">
        <v>231</v>
      </c>
      <c r="AV544" s="242"/>
      <c r="AW544" s="281" t="s">
        <v>213</v>
      </c>
      <c r="AX544" s="282" t="s">
        <v>213</v>
      </c>
      <c r="AY544" s="283" t="s">
        <v>213</v>
      </c>
      <c r="AZ544" s="283" t="s">
        <v>213</v>
      </c>
      <c r="BA544" s="284" t="s">
        <v>213</v>
      </c>
    </row>
    <row r="545" spans="1:53" ht="93" customHeight="1" x14ac:dyDescent="0.3">
      <c r="A545" s="243">
        <v>539</v>
      </c>
      <c r="B545" s="246" t="s">
        <v>2428</v>
      </c>
      <c r="C545" s="244" t="s">
        <v>480</v>
      </c>
      <c r="D545" s="244" t="s">
        <v>2454</v>
      </c>
      <c r="E545" s="245" t="s">
        <v>2455</v>
      </c>
      <c r="F545" s="246" t="s">
        <v>480</v>
      </c>
      <c r="G545" s="244">
        <v>2023</v>
      </c>
      <c r="H545" s="246" t="s">
        <v>2456</v>
      </c>
      <c r="I545" s="246" t="s">
        <v>2456</v>
      </c>
      <c r="J545" s="246" t="s">
        <v>2181</v>
      </c>
      <c r="K545" s="256" t="s">
        <v>480</v>
      </c>
      <c r="L545" s="257" t="s">
        <v>480</v>
      </c>
      <c r="M545" s="417" t="s">
        <v>270</v>
      </c>
      <c r="N545" s="263" t="s">
        <v>277</v>
      </c>
      <c r="O545" s="262">
        <v>3</v>
      </c>
      <c r="P545" s="263" t="s">
        <v>264</v>
      </c>
      <c r="Q545" s="262">
        <v>3</v>
      </c>
      <c r="R545" s="263" t="s">
        <v>264</v>
      </c>
      <c r="S545" s="262">
        <v>3</v>
      </c>
      <c r="T545" s="264">
        <v>3</v>
      </c>
      <c r="U545" s="263" t="s">
        <v>264</v>
      </c>
      <c r="V545" s="249" t="s">
        <v>480</v>
      </c>
      <c r="W545" s="250" t="s">
        <v>200</v>
      </c>
      <c r="X545" s="251" t="s">
        <v>200</v>
      </c>
      <c r="Y545" s="251" t="s">
        <v>200</v>
      </c>
      <c r="Z545" s="251" t="s">
        <v>200</v>
      </c>
      <c r="AA545" s="251" t="s">
        <v>200</v>
      </c>
      <c r="AB545" s="242" t="s">
        <v>282</v>
      </c>
      <c r="AC545" s="433" t="s">
        <v>200</v>
      </c>
      <c r="AD545" s="433" t="s">
        <v>200</v>
      </c>
      <c r="AE545" s="433" t="s">
        <v>244</v>
      </c>
      <c r="AF545" s="433" t="s">
        <v>207</v>
      </c>
      <c r="AG545" s="433" t="s">
        <v>2457</v>
      </c>
      <c r="AH545" s="271" t="s">
        <v>354</v>
      </c>
      <c r="AI545" s="294" t="s">
        <v>480</v>
      </c>
      <c r="AJ545" s="271" t="s">
        <v>260</v>
      </c>
      <c r="AK545" s="294" t="s">
        <v>2181</v>
      </c>
      <c r="AL545" s="268" t="s">
        <v>253</v>
      </c>
      <c r="AM545" s="252" t="s">
        <v>662</v>
      </c>
      <c r="AN545" s="274" t="s">
        <v>254</v>
      </c>
      <c r="AO545" s="275" t="s">
        <v>418</v>
      </c>
      <c r="AP545" s="275" t="s">
        <v>255</v>
      </c>
      <c r="AQ545" s="276" t="s">
        <v>256</v>
      </c>
      <c r="AR545" s="265" t="s">
        <v>210</v>
      </c>
      <c r="AS545" s="253" t="s">
        <v>2457</v>
      </c>
      <c r="AT545" s="251" t="s">
        <v>250</v>
      </c>
      <c r="AU545" s="251" t="s">
        <v>200</v>
      </c>
      <c r="AV545" s="242"/>
      <c r="AW545" s="281" t="s">
        <v>200</v>
      </c>
      <c r="AX545" s="282" t="s">
        <v>213</v>
      </c>
      <c r="AY545" s="283" t="s">
        <v>213</v>
      </c>
      <c r="AZ545" s="283" t="s">
        <v>213</v>
      </c>
      <c r="BA545" s="284" t="s">
        <v>213</v>
      </c>
    </row>
    <row r="546" spans="1:53" ht="93" customHeight="1" x14ac:dyDescent="0.3">
      <c r="A546" s="243">
        <v>540</v>
      </c>
      <c r="B546" s="246" t="s">
        <v>2428</v>
      </c>
      <c r="C546" s="438" t="s">
        <v>2434</v>
      </c>
      <c r="D546" s="244" t="s">
        <v>2458</v>
      </c>
      <c r="E546" s="245" t="s">
        <v>2459</v>
      </c>
      <c r="F546" s="438" t="s">
        <v>2437</v>
      </c>
      <c r="G546" s="244">
        <v>2023</v>
      </c>
      <c r="H546" s="244" t="s">
        <v>2195</v>
      </c>
      <c r="I546" s="246" t="s">
        <v>2195</v>
      </c>
      <c r="J546" s="246" t="s">
        <v>2181</v>
      </c>
      <c r="K546" s="247" t="s">
        <v>547</v>
      </c>
      <c r="L546" s="248" t="s">
        <v>480</v>
      </c>
      <c r="M546" s="417" t="s">
        <v>272</v>
      </c>
      <c r="N546" s="263" t="s">
        <v>278</v>
      </c>
      <c r="O546" s="262">
        <v>1</v>
      </c>
      <c r="P546" s="263" t="s">
        <v>263</v>
      </c>
      <c r="Q546" s="262">
        <v>5</v>
      </c>
      <c r="R546" s="263" t="s">
        <v>263</v>
      </c>
      <c r="S546" s="262">
        <v>5</v>
      </c>
      <c r="T546" s="264">
        <v>5</v>
      </c>
      <c r="U546" s="263" t="s">
        <v>263</v>
      </c>
      <c r="V546" s="249" t="s">
        <v>480</v>
      </c>
      <c r="W546" s="250" t="s">
        <v>213</v>
      </c>
      <c r="X546" s="251" t="s">
        <v>213</v>
      </c>
      <c r="Y546" s="251" t="s">
        <v>213</v>
      </c>
      <c r="Z546" s="251" t="s">
        <v>213</v>
      </c>
      <c r="AA546" s="251" t="s">
        <v>213</v>
      </c>
      <c r="AB546" s="242" t="s">
        <v>282</v>
      </c>
      <c r="AC546" s="268" t="s">
        <v>194</v>
      </c>
      <c r="AD546" s="268" t="s">
        <v>214</v>
      </c>
      <c r="AE546" s="268" t="s">
        <v>221</v>
      </c>
      <c r="AF546" s="268" t="s">
        <v>197</v>
      </c>
      <c r="AG546" s="271">
        <v>44835</v>
      </c>
      <c r="AH546" s="271" t="s">
        <v>260</v>
      </c>
      <c r="AI546" s="294" t="s">
        <v>2195</v>
      </c>
      <c r="AJ546" s="271" t="s">
        <v>260</v>
      </c>
      <c r="AK546" s="294" t="s">
        <v>2181</v>
      </c>
      <c r="AL546" s="268" t="s">
        <v>257</v>
      </c>
      <c r="AM546" s="252" t="s">
        <v>480</v>
      </c>
      <c r="AN546" s="274" t="s">
        <v>421</v>
      </c>
      <c r="AO546" s="275" t="s">
        <v>421</v>
      </c>
      <c r="AP546" s="275" t="s">
        <v>417</v>
      </c>
      <c r="AQ546" s="276" t="s">
        <v>200</v>
      </c>
      <c r="AR546" s="265" t="s">
        <v>200</v>
      </c>
      <c r="AS546" s="251" t="s">
        <v>480</v>
      </c>
      <c r="AT546" s="266" t="s">
        <v>250</v>
      </c>
      <c r="AU546" s="266" t="s">
        <v>220</v>
      </c>
      <c r="AV546" s="242"/>
      <c r="AW546" s="281" t="s">
        <v>200</v>
      </c>
      <c r="AX546" s="282" t="s">
        <v>213</v>
      </c>
      <c r="AY546" s="283" t="s">
        <v>213</v>
      </c>
      <c r="AZ546" s="283" t="s">
        <v>213</v>
      </c>
      <c r="BA546" s="284" t="s">
        <v>213</v>
      </c>
    </row>
    <row r="547" spans="1:53" ht="93" customHeight="1" x14ac:dyDescent="0.3">
      <c r="A547" s="243">
        <v>541</v>
      </c>
      <c r="B547" s="246" t="s">
        <v>2460</v>
      </c>
      <c r="C547" s="246" t="s">
        <v>2461</v>
      </c>
      <c r="D547" s="246" t="s">
        <v>2462</v>
      </c>
      <c r="E547" s="245" t="s">
        <v>2463</v>
      </c>
      <c r="F547" s="244" t="s">
        <v>2464</v>
      </c>
      <c r="G547" s="244">
        <v>2023</v>
      </c>
      <c r="H547" s="246" t="s">
        <v>2465</v>
      </c>
      <c r="I547" s="258" t="s">
        <v>2466</v>
      </c>
      <c r="J547" s="258" t="s">
        <v>2467</v>
      </c>
      <c r="K547" s="247" t="s">
        <v>518</v>
      </c>
      <c r="L547" s="248" t="s">
        <v>2462</v>
      </c>
      <c r="M547" s="292" t="s">
        <v>169</v>
      </c>
      <c r="N547" s="261" t="s">
        <v>276</v>
      </c>
      <c r="O547" s="262">
        <v>5</v>
      </c>
      <c r="P547" s="261" t="s">
        <v>263</v>
      </c>
      <c r="Q547" s="262">
        <v>5</v>
      </c>
      <c r="R547" s="261" t="s">
        <v>263</v>
      </c>
      <c r="S547" s="262">
        <v>5</v>
      </c>
      <c r="T547" s="262">
        <v>5</v>
      </c>
      <c r="U547" s="261" t="s">
        <v>263</v>
      </c>
      <c r="V547" s="237" t="s">
        <v>480</v>
      </c>
      <c r="W547" s="250" t="s">
        <v>204</v>
      </c>
      <c r="X547" s="251" t="s">
        <v>204</v>
      </c>
      <c r="Y547" s="251" t="s">
        <v>204</v>
      </c>
      <c r="Z547" s="251" t="s">
        <v>204</v>
      </c>
      <c r="AA547" s="251" t="s">
        <v>204</v>
      </c>
      <c r="AB547" s="242" t="s">
        <v>283</v>
      </c>
      <c r="AC547" s="268" t="s">
        <v>194</v>
      </c>
      <c r="AD547" s="268" t="s">
        <v>229</v>
      </c>
      <c r="AE547" s="268" t="s">
        <v>215</v>
      </c>
      <c r="AF547" s="268" t="s">
        <v>216</v>
      </c>
      <c r="AG547" s="271" t="s">
        <v>2468</v>
      </c>
      <c r="AH547" s="271" t="s">
        <v>260</v>
      </c>
      <c r="AI547" s="299" t="s">
        <v>2466</v>
      </c>
      <c r="AJ547" s="271" t="s">
        <v>260</v>
      </c>
      <c r="AK547" s="298" t="s">
        <v>2469</v>
      </c>
      <c r="AL547" s="268" t="s">
        <v>198</v>
      </c>
      <c r="AM547" s="252" t="s">
        <v>2470</v>
      </c>
      <c r="AN547" s="274" t="s">
        <v>435</v>
      </c>
      <c r="AO547" s="275" t="s">
        <v>199</v>
      </c>
      <c r="AP547" s="275" t="s">
        <v>416</v>
      </c>
      <c r="AQ547" s="276" t="s">
        <v>201</v>
      </c>
      <c r="AR547" s="265" t="s">
        <v>218</v>
      </c>
      <c r="AS547" s="253" t="s">
        <v>2468</v>
      </c>
      <c r="AT547" s="266" t="s">
        <v>250</v>
      </c>
      <c r="AU547" s="266" t="s">
        <v>228</v>
      </c>
      <c r="AV547" s="242"/>
      <c r="AW547" s="281" t="s">
        <v>213</v>
      </c>
      <c r="AX547" s="282" t="s">
        <v>213</v>
      </c>
      <c r="AY547" s="283" t="s">
        <v>213</v>
      </c>
      <c r="AZ547" s="283" t="s">
        <v>213</v>
      </c>
      <c r="BA547" s="284" t="s">
        <v>213</v>
      </c>
    </row>
    <row r="548" spans="1:53" ht="93" customHeight="1" x14ac:dyDescent="0.3">
      <c r="A548" s="243">
        <v>542</v>
      </c>
      <c r="B548" s="246" t="s">
        <v>2460</v>
      </c>
      <c r="C548" s="246" t="s">
        <v>480</v>
      </c>
      <c r="D548" s="246" t="s">
        <v>2471</v>
      </c>
      <c r="E548" s="245" t="s">
        <v>2472</v>
      </c>
      <c r="F548" s="244" t="s">
        <v>480</v>
      </c>
      <c r="G548" s="244">
        <v>2023</v>
      </c>
      <c r="H548" s="246" t="s">
        <v>2473</v>
      </c>
      <c r="I548" s="258" t="s">
        <v>2474</v>
      </c>
      <c r="J548" s="258" t="s">
        <v>2475</v>
      </c>
      <c r="K548" s="247" t="s">
        <v>518</v>
      </c>
      <c r="L548" s="248" t="s">
        <v>2471</v>
      </c>
      <c r="M548" s="292" t="s">
        <v>169</v>
      </c>
      <c r="N548" s="263" t="s">
        <v>277</v>
      </c>
      <c r="O548" s="262">
        <v>3</v>
      </c>
      <c r="P548" s="263" t="s">
        <v>264</v>
      </c>
      <c r="Q548" s="262">
        <v>3</v>
      </c>
      <c r="R548" s="263" t="s">
        <v>264</v>
      </c>
      <c r="S548" s="262">
        <v>3</v>
      </c>
      <c r="T548" s="264">
        <v>3</v>
      </c>
      <c r="U548" s="261" t="s">
        <v>264</v>
      </c>
      <c r="V548" s="249" t="s">
        <v>480</v>
      </c>
      <c r="W548" s="250" t="s">
        <v>213</v>
      </c>
      <c r="X548" s="251" t="s">
        <v>213</v>
      </c>
      <c r="Y548" s="251" t="s">
        <v>213</v>
      </c>
      <c r="Z548" s="251" t="s">
        <v>213</v>
      </c>
      <c r="AA548" s="251" t="s">
        <v>213</v>
      </c>
      <c r="AB548" s="242" t="s">
        <v>282</v>
      </c>
      <c r="AC548" s="268" t="s">
        <v>194</v>
      </c>
      <c r="AD548" s="268" t="s">
        <v>229</v>
      </c>
      <c r="AE548" s="268" t="s">
        <v>215</v>
      </c>
      <c r="AF548" s="268" t="s">
        <v>207</v>
      </c>
      <c r="AG548" s="271" t="s">
        <v>2468</v>
      </c>
      <c r="AH548" s="271" t="s">
        <v>260</v>
      </c>
      <c r="AI548" s="299" t="s">
        <v>2474</v>
      </c>
      <c r="AJ548" s="271" t="s">
        <v>260</v>
      </c>
      <c r="AK548" s="298" t="s">
        <v>2475</v>
      </c>
      <c r="AL548" s="268" t="s">
        <v>253</v>
      </c>
      <c r="AM548" s="252" t="s">
        <v>2476</v>
      </c>
      <c r="AN548" s="274" t="s">
        <v>254</v>
      </c>
      <c r="AO548" s="275" t="s">
        <v>418</v>
      </c>
      <c r="AP548" s="275" t="s">
        <v>255</v>
      </c>
      <c r="AQ548" s="276" t="s">
        <v>256</v>
      </c>
      <c r="AR548" s="265" t="s">
        <v>210</v>
      </c>
      <c r="AS548" s="253" t="s">
        <v>243</v>
      </c>
      <c r="AT548" s="266" t="s">
        <v>240</v>
      </c>
      <c r="AU548" s="266" t="s">
        <v>228</v>
      </c>
      <c r="AV548" s="251"/>
      <c r="AW548" s="281" t="s">
        <v>213</v>
      </c>
      <c r="AX548" s="282" t="s">
        <v>213</v>
      </c>
      <c r="AY548" s="283" t="s">
        <v>213</v>
      </c>
      <c r="AZ548" s="283" t="s">
        <v>213</v>
      </c>
      <c r="BA548" s="284" t="s">
        <v>213</v>
      </c>
    </row>
    <row r="549" spans="1:53" ht="93" customHeight="1" x14ac:dyDescent="0.3">
      <c r="A549" s="243">
        <v>543</v>
      </c>
      <c r="B549" s="246" t="s">
        <v>2460</v>
      </c>
      <c r="C549" s="246" t="s">
        <v>480</v>
      </c>
      <c r="D549" s="246" t="s">
        <v>2478</v>
      </c>
      <c r="E549" s="254" t="s">
        <v>2479</v>
      </c>
      <c r="F549" s="244" t="s">
        <v>480</v>
      </c>
      <c r="G549" s="244">
        <v>2023</v>
      </c>
      <c r="H549" s="246" t="s">
        <v>2473</v>
      </c>
      <c r="I549" s="258" t="s">
        <v>2480</v>
      </c>
      <c r="J549" s="258" t="s">
        <v>2481</v>
      </c>
      <c r="K549" s="247" t="s">
        <v>518</v>
      </c>
      <c r="L549" s="248" t="s">
        <v>2478</v>
      </c>
      <c r="M549" s="292" t="s">
        <v>169</v>
      </c>
      <c r="N549" s="263" t="s">
        <v>277</v>
      </c>
      <c r="O549" s="262">
        <v>3</v>
      </c>
      <c r="P549" s="263" t="s">
        <v>264</v>
      </c>
      <c r="Q549" s="262">
        <v>3</v>
      </c>
      <c r="R549" s="263" t="s">
        <v>264</v>
      </c>
      <c r="S549" s="262">
        <v>3</v>
      </c>
      <c r="T549" s="264">
        <v>3</v>
      </c>
      <c r="U549" s="261" t="s">
        <v>264</v>
      </c>
      <c r="V549" s="249" t="s">
        <v>480</v>
      </c>
      <c r="W549" s="250" t="s">
        <v>213</v>
      </c>
      <c r="X549" s="251" t="s">
        <v>213</v>
      </c>
      <c r="Y549" s="251" t="s">
        <v>213</v>
      </c>
      <c r="Z549" s="251" t="s">
        <v>213</v>
      </c>
      <c r="AA549" s="251" t="s">
        <v>213</v>
      </c>
      <c r="AB549" s="242" t="s">
        <v>282</v>
      </c>
      <c r="AC549" s="268" t="s">
        <v>194</v>
      </c>
      <c r="AD549" s="268" t="s">
        <v>229</v>
      </c>
      <c r="AE549" s="268" t="s">
        <v>215</v>
      </c>
      <c r="AF549" s="268" t="s">
        <v>207</v>
      </c>
      <c r="AG549" s="271" t="s">
        <v>2468</v>
      </c>
      <c r="AH549" s="271" t="s">
        <v>260</v>
      </c>
      <c r="AI549" s="299" t="s">
        <v>2480</v>
      </c>
      <c r="AJ549" s="271" t="s">
        <v>260</v>
      </c>
      <c r="AK549" s="298" t="s">
        <v>2481</v>
      </c>
      <c r="AL549" s="268" t="s">
        <v>253</v>
      </c>
      <c r="AM549" s="252" t="s">
        <v>2476</v>
      </c>
      <c r="AN549" s="274" t="s">
        <v>254</v>
      </c>
      <c r="AO549" s="275" t="s">
        <v>418</v>
      </c>
      <c r="AP549" s="275" t="s">
        <v>255</v>
      </c>
      <c r="AQ549" s="276" t="s">
        <v>256</v>
      </c>
      <c r="AR549" s="265" t="s">
        <v>210</v>
      </c>
      <c r="AS549" s="253" t="s">
        <v>243</v>
      </c>
      <c r="AT549" s="266" t="s">
        <v>243</v>
      </c>
      <c r="AU549" s="266" t="s">
        <v>228</v>
      </c>
      <c r="AV549" s="251"/>
      <c r="AW549" s="281" t="s">
        <v>213</v>
      </c>
      <c r="AX549" s="282" t="s">
        <v>213</v>
      </c>
      <c r="AY549" s="283" t="s">
        <v>213</v>
      </c>
      <c r="AZ549" s="283" t="s">
        <v>213</v>
      </c>
      <c r="BA549" s="284" t="s">
        <v>213</v>
      </c>
    </row>
    <row r="550" spans="1:53" ht="93" customHeight="1" x14ac:dyDescent="0.3">
      <c r="A550" s="243">
        <v>544</v>
      </c>
      <c r="B550" s="246" t="s">
        <v>2460</v>
      </c>
      <c r="C550" s="246" t="s">
        <v>480</v>
      </c>
      <c r="D550" s="246" t="s">
        <v>2482</v>
      </c>
      <c r="E550" s="245" t="s">
        <v>2483</v>
      </c>
      <c r="F550" s="244" t="s">
        <v>480</v>
      </c>
      <c r="G550" s="244">
        <v>2023</v>
      </c>
      <c r="H550" s="246" t="s">
        <v>2473</v>
      </c>
      <c r="I550" s="258" t="s">
        <v>2484</v>
      </c>
      <c r="J550" s="258" t="s">
        <v>2484</v>
      </c>
      <c r="K550" s="247" t="s">
        <v>518</v>
      </c>
      <c r="L550" s="248" t="s">
        <v>2482</v>
      </c>
      <c r="M550" s="292" t="s">
        <v>169</v>
      </c>
      <c r="N550" s="263" t="s">
        <v>277</v>
      </c>
      <c r="O550" s="262">
        <v>3</v>
      </c>
      <c r="P550" s="263" t="s">
        <v>264</v>
      </c>
      <c r="Q550" s="262">
        <v>3</v>
      </c>
      <c r="R550" s="263" t="s">
        <v>264</v>
      </c>
      <c r="S550" s="262">
        <v>3</v>
      </c>
      <c r="T550" s="264">
        <v>3</v>
      </c>
      <c r="U550" s="261" t="s">
        <v>264</v>
      </c>
      <c r="V550" s="249" t="s">
        <v>480</v>
      </c>
      <c r="W550" s="250" t="s">
        <v>213</v>
      </c>
      <c r="X550" s="251" t="s">
        <v>213</v>
      </c>
      <c r="Y550" s="251" t="s">
        <v>213</v>
      </c>
      <c r="Z550" s="251" t="s">
        <v>213</v>
      </c>
      <c r="AA550" s="251" t="s">
        <v>213</v>
      </c>
      <c r="AB550" s="242" t="s">
        <v>282</v>
      </c>
      <c r="AC550" s="268" t="s">
        <v>194</v>
      </c>
      <c r="AD550" s="268" t="s">
        <v>229</v>
      </c>
      <c r="AE550" s="268" t="s">
        <v>215</v>
      </c>
      <c r="AF550" s="268" t="s">
        <v>207</v>
      </c>
      <c r="AG550" s="271" t="s">
        <v>2468</v>
      </c>
      <c r="AH550" s="271" t="s">
        <v>260</v>
      </c>
      <c r="AI550" s="299" t="s">
        <v>2484</v>
      </c>
      <c r="AJ550" s="271" t="s">
        <v>260</v>
      </c>
      <c r="AK550" s="299" t="s">
        <v>2484</v>
      </c>
      <c r="AL550" s="268" t="s">
        <v>253</v>
      </c>
      <c r="AM550" s="252" t="s">
        <v>2476</v>
      </c>
      <c r="AN550" s="274" t="s">
        <v>254</v>
      </c>
      <c r="AO550" s="275" t="s">
        <v>418</v>
      </c>
      <c r="AP550" s="275" t="s">
        <v>255</v>
      </c>
      <c r="AQ550" s="276" t="s">
        <v>256</v>
      </c>
      <c r="AR550" s="265" t="s">
        <v>210</v>
      </c>
      <c r="AS550" s="253" t="s">
        <v>2485</v>
      </c>
      <c r="AT550" s="266" t="s">
        <v>227</v>
      </c>
      <c r="AU550" s="266" t="s">
        <v>228</v>
      </c>
      <c r="AV550" s="251"/>
      <c r="AW550" s="281" t="s">
        <v>213</v>
      </c>
      <c r="AX550" s="282" t="s">
        <v>213</v>
      </c>
      <c r="AY550" s="283" t="s">
        <v>213</v>
      </c>
      <c r="AZ550" s="283" t="s">
        <v>213</v>
      </c>
      <c r="BA550" s="284" t="s">
        <v>213</v>
      </c>
    </row>
    <row r="551" spans="1:53" ht="93" customHeight="1" x14ac:dyDescent="0.3">
      <c r="A551" s="243">
        <v>545</v>
      </c>
      <c r="B551" s="246" t="s">
        <v>2460</v>
      </c>
      <c r="C551" s="246" t="s">
        <v>480</v>
      </c>
      <c r="D551" s="246" t="s">
        <v>2486</v>
      </c>
      <c r="E551" s="254" t="s">
        <v>2487</v>
      </c>
      <c r="F551" s="244" t="s">
        <v>480</v>
      </c>
      <c r="G551" s="244">
        <v>2023</v>
      </c>
      <c r="H551" s="246" t="s">
        <v>2488</v>
      </c>
      <c r="I551" s="258" t="s">
        <v>2477</v>
      </c>
      <c r="J551" s="258" t="s">
        <v>2477</v>
      </c>
      <c r="K551" s="247" t="s">
        <v>521</v>
      </c>
      <c r="L551" s="248" t="s">
        <v>2486</v>
      </c>
      <c r="M551" s="292" t="s">
        <v>169</v>
      </c>
      <c r="N551" s="263" t="s">
        <v>277</v>
      </c>
      <c r="O551" s="262">
        <v>3</v>
      </c>
      <c r="P551" s="263" t="s">
        <v>264</v>
      </c>
      <c r="Q551" s="262">
        <v>3</v>
      </c>
      <c r="R551" s="263" t="s">
        <v>264</v>
      </c>
      <c r="S551" s="262">
        <v>3</v>
      </c>
      <c r="T551" s="264">
        <v>3</v>
      </c>
      <c r="U551" s="263" t="s">
        <v>264</v>
      </c>
      <c r="V551" s="249" t="s">
        <v>480</v>
      </c>
      <c r="W551" s="250" t="s">
        <v>213</v>
      </c>
      <c r="X551" s="251" t="s">
        <v>213</v>
      </c>
      <c r="Y551" s="251" t="s">
        <v>213</v>
      </c>
      <c r="Z551" s="251" t="s">
        <v>213</v>
      </c>
      <c r="AA551" s="251" t="s">
        <v>213</v>
      </c>
      <c r="AB551" s="242" t="s">
        <v>282</v>
      </c>
      <c r="AC551" s="268" t="s">
        <v>194</v>
      </c>
      <c r="AD551" s="268" t="s">
        <v>229</v>
      </c>
      <c r="AE551" s="268" t="s">
        <v>221</v>
      </c>
      <c r="AF551" s="268" t="s">
        <v>216</v>
      </c>
      <c r="AG551" s="271" t="s">
        <v>247</v>
      </c>
      <c r="AH551" s="271" t="s">
        <v>260</v>
      </c>
      <c r="AI551" s="299" t="s">
        <v>2489</v>
      </c>
      <c r="AJ551" s="271" t="s">
        <v>260</v>
      </c>
      <c r="AK551" s="299" t="s">
        <v>2489</v>
      </c>
      <c r="AL551" s="268" t="s">
        <v>253</v>
      </c>
      <c r="AM551" s="252" t="s">
        <v>2476</v>
      </c>
      <c r="AN551" s="274" t="s">
        <v>254</v>
      </c>
      <c r="AO551" s="275" t="s">
        <v>418</v>
      </c>
      <c r="AP551" s="275" t="s">
        <v>255</v>
      </c>
      <c r="AQ551" s="276" t="s">
        <v>256</v>
      </c>
      <c r="AR551" s="265" t="s">
        <v>210</v>
      </c>
      <c r="AS551" s="253" t="s">
        <v>2490</v>
      </c>
      <c r="AT551" s="266" t="s">
        <v>250</v>
      </c>
      <c r="AU551" s="266" t="s">
        <v>231</v>
      </c>
      <c r="AV551" s="251"/>
      <c r="AW551" s="281" t="s">
        <v>213</v>
      </c>
      <c r="AX551" s="282" t="s">
        <v>213</v>
      </c>
      <c r="AY551" s="283" t="s">
        <v>213</v>
      </c>
      <c r="AZ551" s="283" t="s">
        <v>213</v>
      </c>
      <c r="BA551" s="284" t="s">
        <v>213</v>
      </c>
    </row>
    <row r="552" spans="1:53" ht="93" customHeight="1" x14ac:dyDescent="0.3">
      <c r="A552" s="243">
        <v>546</v>
      </c>
      <c r="B552" s="246" t="s">
        <v>2460</v>
      </c>
      <c r="C552" s="246" t="s">
        <v>480</v>
      </c>
      <c r="D552" s="246" t="s">
        <v>2491</v>
      </c>
      <c r="E552" s="245" t="s">
        <v>2492</v>
      </c>
      <c r="F552" s="244" t="s">
        <v>480</v>
      </c>
      <c r="G552" s="244">
        <v>2023</v>
      </c>
      <c r="H552" s="246" t="s">
        <v>2493</v>
      </c>
      <c r="I552" s="258" t="s">
        <v>2477</v>
      </c>
      <c r="J552" s="258" t="s">
        <v>2477</v>
      </c>
      <c r="K552" s="247" t="s">
        <v>521</v>
      </c>
      <c r="L552" s="248" t="s">
        <v>2491</v>
      </c>
      <c r="M552" s="292" t="s">
        <v>169</v>
      </c>
      <c r="N552" s="263" t="s">
        <v>277</v>
      </c>
      <c r="O552" s="262">
        <v>3</v>
      </c>
      <c r="P552" s="263" t="s">
        <v>264</v>
      </c>
      <c r="Q552" s="262">
        <v>3</v>
      </c>
      <c r="R552" s="263" t="s">
        <v>264</v>
      </c>
      <c r="S552" s="262">
        <v>3</v>
      </c>
      <c r="T552" s="264">
        <v>3</v>
      </c>
      <c r="U552" s="263" t="s">
        <v>264</v>
      </c>
      <c r="V552" s="249" t="s">
        <v>480</v>
      </c>
      <c r="W552" s="250" t="s">
        <v>213</v>
      </c>
      <c r="X552" s="251" t="s">
        <v>213</v>
      </c>
      <c r="Y552" s="251" t="s">
        <v>213</v>
      </c>
      <c r="Z552" s="251" t="s">
        <v>213</v>
      </c>
      <c r="AA552" s="251" t="s">
        <v>213</v>
      </c>
      <c r="AB552" s="242" t="s">
        <v>282</v>
      </c>
      <c r="AC552" s="268" t="s">
        <v>194</v>
      </c>
      <c r="AD552" s="268" t="s">
        <v>229</v>
      </c>
      <c r="AE552" s="268" t="s">
        <v>215</v>
      </c>
      <c r="AF552" s="268" t="s">
        <v>207</v>
      </c>
      <c r="AG552" s="271" t="s">
        <v>2494</v>
      </c>
      <c r="AH552" s="271" t="s">
        <v>260</v>
      </c>
      <c r="AI552" s="299" t="s">
        <v>2489</v>
      </c>
      <c r="AJ552" s="271" t="s">
        <v>260</v>
      </c>
      <c r="AK552" s="299" t="s">
        <v>2489</v>
      </c>
      <c r="AL552" s="268" t="s">
        <v>253</v>
      </c>
      <c r="AM552" s="252" t="s">
        <v>2476</v>
      </c>
      <c r="AN552" s="274" t="s">
        <v>254</v>
      </c>
      <c r="AO552" s="275" t="s">
        <v>418</v>
      </c>
      <c r="AP552" s="275" t="s">
        <v>255</v>
      </c>
      <c r="AQ552" s="276" t="s">
        <v>256</v>
      </c>
      <c r="AR552" s="265" t="s">
        <v>210</v>
      </c>
      <c r="AS552" s="253" t="s">
        <v>2490</v>
      </c>
      <c r="AT552" s="266" t="s">
        <v>244</v>
      </c>
      <c r="AU552" s="266" t="s">
        <v>231</v>
      </c>
      <c r="AV552" s="251"/>
      <c r="AW552" s="281" t="s">
        <v>213</v>
      </c>
      <c r="AX552" s="282" t="s">
        <v>213</v>
      </c>
      <c r="AY552" s="283" t="s">
        <v>213</v>
      </c>
      <c r="AZ552" s="283" t="s">
        <v>213</v>
      </c>
      <c r="BA552" s="284" t="s">
        <v>213</v>
      </c>
    </row>
    <row r="553" spans="1:53" ht="93" customHeight="1" x14ac:dyDescent="0.3">
      <c r="A553" s="243">
        <v>547</v>
      </c>
      <c r="B553" s="246" t="s">
        <v>2460</v>
      </c>
      <c r="C553" s="246" t="s">
        <v>480</v>
      </c>
      <c r="D553" s="246" t="s">
        <v>2495</v>
      </c>
      <c r="E553" s="254" t="s">
        <v>2496</v>
      </c>
      <c r="F553" s="244" t="s">
        <v>480</v>
      </c>
      <c r="G553" s="244">
        <v>2023</v>
      </c>
      <c r="H553" s="246" t="s">
        <v>2465</v>
      </c>
      <c r="I553" s="258" t="s">
        <v>2466</v>
      </c>
      <c r="J553" s="258" t="s">
        <v>2469</v>
      </c>
      <c r="K553" s="247" t="s">
        <v>521</v>
      </c>
      <c r="L553" s="248" t="s">
        <v>2495</v>
      </c>
      <c r="M553" s="292" t="s">
        <v>169</v>
      </c>
      <c r="N553" s="263" t="s">
        <v>276</v>
      </c>
      <c r="O553" s="262">
        <v>5</v>
      </c>
      <c r="P553" s="263" t="s">
        <v>263</v>
      </c>
      <c r="Q553" s="262">
        <v>5</v>
      </c>
      <c r="R553" s="263" t="s">
        <v>263</v>
      </c>
      <c r="S553" s="262">
        <v>5</v>
      </c>
      <c r="T553" s="264">
        <v>5</v>
      </c>
      <c r="U553" s="263" t="s">
        <v>263</v>
      </c>
      <c r="V553" s="249" t="s">
        <v>480</v>
      </c>
      <c r="W553" s="250" t="s">
        <v>204</v>
      </c>
      <c r="X553" s="251" t="s">
        <v>204</v>
      </c>
      <c r="Y553" s="251" t="s">
        <v>204</v>
      </c>
      <c r="Z553" s="251" t="s">
        <v>204</v>
      </c>
      <c r="AA553" s="251" t="s">
        <v>204</v>
      </c>
      <c r="AB553" s="242" t="s">
        <v>283</v>
      </c>
      <c r="AC553" s="268" t="s">
        <v>194</v>
      </c>
      <c r="AD553" s="268" t="s">
        <v>222</v>
      </c>
      <c r="AE553" s="268" t="s">
        <v>215</v>
      </c>
      <c r="AF553" s="268" t="s">
        <v>216</v>
      </c>
      <c r="AG553" s="271" t="s">
        <v>235</v>
      </c>
      <c r="AH553" s="271" t="s">
        <v>260</v>
      </c>
      <c r="AI553" s="299" t="s">
        <v>2497</v>
      </c>
      <c r="AJ553" s="271" t="s">
        <v>260</v>
      </c>
      <c r="AK553" s="299" t="s">
        <v>2469</v>
      </c>
      <c r="AL553" s="268" t="s">
        <v>198</v>
      </c>
      <c r="AM553" s="252" t="s">
        <v>2470</v>
      </c>
      <c r="AN553" s="274" t="s">
        <v>435</v>
      </c>
      <c r="AO553" s="275" t="s">
        <v>199</v>
      </c>
      <c r="AP553" s="275" t="s">
        <v>416</v>
      </c>
      <c r="AQ553" s="276" t="s">
        <v>201</v>
      </c>
      <c r="AR553" s="265" t="s">
        <v>210</v>
      </c>
      <c r="AS553" s="251" t="s">
        <v>2498</v>
      </c>
      <c r="AT553" s="266" t="s">
        <v>250</v>
      </c>
      <c r="AU553" s="266" t="s">
        <v>228</v>
      </c>
      <c r="AV553" s="242"/>
      <c r="AW553" s="281" t="s">
        <v>213</v>
      </c>
      <c r="AX553" s="282" t="s">
        <v>213</v>
      </c>
      <c r="AY553" s="283" t="s">
        <v>213</v>
      </c>
      <c r="AZ553" s="283" t="s">
        <v>213</v>
      </c>
      <c r="BA553" s="284" t="s">
        <v>213</v>
      </c>
    </row>
    <row r="554" spans="1:53" ht="93" customHeight="1" x14ac:dyDescent="0.3">
      <c r="A554" s="243">
        <v>548</v>
      </c>
      <c r="B554" s="246" t="s">
        <v>2460</v>
      </c>
      <c r="C554" s="439" t="s">
        <v>2499</v>
      </c>
      <c r="D554" s="246" t="s">
        <v>2500</v>
      </c>
      <c r="E554" s="254" t="s">
        <v>2501</v>
      </c>
      <c r="F554" s="244" t="s">
        <v>2502</v>
      </c>
      <c r="G554" s="244">
        <v>2023</v>
      </c>
      <c r="H554" s="246" t="s">
        <v>684</v>
      </c>
      <c r="I554" s="258" t="s">
        <v>2477</v>
      </c>
      <c r="J554" s="258" t="s">
        <v>2477</v>
      </c>
      <c r="K554" s="256" t="s">
        <v>535</v>
      </c>
      <c r="L554" s="248" t="s">
        <v>2500</v>
      </c>
      <c r="M554" s="292" t="s">
        <v>169</v>
      </c>
      <c r="N554" s="263" t="s">
        <v>278</v>
      </c>
      <c r="O554" s="262">
        <v>1</v>
      </c>
      <c r="P554" s="263" t="s">
        <v>265</v>
      </c>
      <c r="Q554" s="262">
        <v>1</v>
      </c>
      <c r="R554" s="263" t="s">
        <v>265</v>
      </c>
      <c r="S554" s="262">
        <v>1</v>
      </c>
      <c r="T554" s="264">
        <v>1</v>
      </c>
      <c r="U554" s="263" t="s">
        <v>265</v>
      </c>
      <c r="V554" s="249" t="s">
        <v>480</v>
      </c>
      <c r="W554" s="250" t="s">
        <v>213</v>
      </c>
      <c r="X554" s="251" t="s">
        <v>213</v>
      </c>
      <c r="Y554" s="251" t="s">
        <v>213</v>
      </c>
      <c r="Z554" s="251" t="s">
        <v>213</v>
      </c>
      <c r="AA554" s="251" t="s">
        <v>213</v>
      </c>
      <c r="AB554" s="242" t="s">
        <v>282</v>
      </c>
      <c r="AC554" s="268" t="s">
        <v>194</v>
      </c>
      <c r="AD554" s="268" t="s">
        <v>214</v>
      </c>
      <c r="AE554" s="268" t="s">
        <v>215</v>
      </c>
      <c r="AF554" s="268" t="s">
        <v>197</v>
      </c>
      <c r="AG554" s="271" t="s">
        <v>2490</v>
      </c>
      <c r="AH554" s="271" t="s">
        <v>260</v>
      </c>
      <c r="AI554" s="299" t="s">
        <v>2489</v>
      </c>
      <c r="AJ554" s="271" t="s">
        <v>260</v>
      </c>
      <c r="AK554" s="299" t="s">
        <v>2489</v>
      </c>
      <c r="AL554" s="268" t="s">
        <v>257</v>
      </c>
      <c r="AM554" s="252" t="s">
        <v>480</v>
      </c>
      <c r="AN554" s="274" t="s">
        <v>421</v>
      </c>
      <c r="AO554" s="275" t="s">
        <v>421</v>
      </c>
      <c r="AP554" s="275" t="s">
        <v>417</v>
      </c>
      <c r="AQ554" s="276" t="s">
        <v>200</v>
      </c>
      <c r="AR554" s="265" t="s">
        <v>200</v>
      </c>
      <c r="AS554" s="251" t="s">
        <v>480</v>
      </c>
      <c r="AT554" s="266" t="s">
        <v>2490</v>
      </c>
      <c r="AU554" s="266" t="s">
        <v>203</v>
      </c>
      <c r="AV554" s="242"/>
      <c r="AW554" s="281" t="s">
        <v>213</v>
      </c>
      <c r="AX554" s="282" t="s">
        <v>213</v>
      </c>
      <c r="AY554" s="283" t="s">
        <v>213</v>
      </c>
      <c r="AZ554" s="283" t="s">
        <v>213</v>
      </c>
      <c r="BA554" s="284" t="s">
        <v>213</v>
      </c>
    </row>
    <row r="555" spans="1:53" ht="93" customHeight="1" x14ac:dyDescent="0.3">
      <c r="A555" s="243">
        <v>549</v>
      </c>
      <c r="B555" s="246" t="s">
        <v>2460</v>
      </c>
      <c r="C555" s="439" t="s">
        <v>2503</v>
      </c>
      <c r="D555" s="439" t="s">
        <v>2504</v>
      </c>
      <c r="E555" s="245" t="s">
        <v>2505</v>
      </c>
      <c r="F555" s="244" t="s">
        <v>2506</v>
      </c>
      <c r="G555" s="244">
        <v>2023</v>
      </c>
      <c r="H555" s="246" t="s">
        <v>684</v>
      </c>
      <c r="I555" s="258" t="s">
        <v>2477</v>
      </c>
      <c r="J555" s="258" t="s">
        <v>2477</v>
      </c>
      <c r="K555" s="256" t="s">
        <v>535</v>
      </c>
      <c r="L555" s="248" t="s">
        <v>2507</v>
      </c>
      <c r="M555" s="292" t="s">
        <v>169</v>
      </c>
      <c r="N555" s="263" t="s">
        <v>278</v>
      </c>
      <c r="O555" s="262">
        <v>1</v>
      </c>
      <c r="P555" s="263" t="s">
        <v>265</v>
      </c>
      <c r="Q555" s="262">
        <v>1</v>
      </c>
      <c r="R555" s="263" t="s">
        <v>265</v>
      </c>
      <c r="S555" s="262">
        <v>1</v>
      </c>
      <c r="T555" s="264">
        <v>1</v>
      </c>
      <c r="U555" s="263" t="s">
        <v>265</v>
      </c>
      <c r="V555" s="249" t="s">
        <v>480</v>
      </c>
      <c r="W555" s="250" t="s">
        <v>213</v>
      </c>
      <c r="X555" s="251" t="s">
        <v>213</v>
      </c>
      <c r="Y555" s="251" t="s">
        <v>213</v>
      </c>
      <c r="Z555" s="251" t="s">
        <v>213</v>
      </c>
      <c r="AA555" s="251" t="s">
        <v>213</v>
      </c>
      <c r="AB555" s="242" t="s">
        <v>282</v>
      </c>
      <c r="AC555" s="268" t="s">
        <v>194</v>
      </c>
      <c r="AD555" s="268" t="s">
        <v>205</v>
      </c>
      <c r="AE555" s="268" t="s">
        <v>215</v>
      </c>
      <c r="AF555" s="268" t="s">
        <v>197</v>
      </c>
      <c r="AG555" s="271" t="s">
        <v>2508</v>
      </c>
      <c r="AH555" s="271" t="s">
        <v>260</v>
      </c>
      <c r="AI555" s="299" t="s">
        <v>2489</v>
      </c>
      <c r="AJ555" s="271" t="s">
        <v>260</v>
      </c>
      <c r="AK555" s="299" t="s">
        <v>2489</v>
      </c>
      <c r="AL555" s="268" t="s">
        <v>257</v>
      </c>
      <c r="AM555" s="252" t="s">
        <v>480</v>
      </c>
      <c r="AN555" s="274" t="s">
        <v>421</v>
      </c>
      <c r="AO555" s="275" t="s">
        <v>421</v>
      </c>
      <c r="AP555" s="275" t="s">
        <v>417</v>
      </c>
      <c r="AQ555" s="276" t="s">
        <v>200</v>
      </c>
      <c r="AR555" s="265" t="s">
        <v>200</v>
      </c>
      <c r="AS555" s="251" t="s">
        <v>244</v>
      </c>
      <c r="AT555" s="266" t="s">
        <v>250</v>
      </c>
      <c r="AU555" s="266" t="s">
        <v>231</v>
      </c>
      <c r="AV555" s="242"/>
      <c r="AW555" s="281" t="s">
        <v>213</v>
      </c>
      <c r="AX555" s="282" t="s">
        <v>213</v>
      </c>
      <c r="AY555" s="283" t="s">
        <v>213</v>
      </c>
      <c r="AZ555" s="283" t="s">
        <v>213</v>
      </c>
      <c r="BA555" s="284" t="s">
        <v>213</v>
      </c>
    </row>
    <row r="556" spans="1:53" ht="93" customHeight="1" x14ac:dyDescent="0.3">
      <c r="A556" s="243">
        <v>550</v>
      </c>
      <c r="B556" s="246" t="s">
        <v>2460</v>
      </c>
      <c r="C556" s="246" t="s">
        <v>480</v>
      </c>
      <c r="D556" s="246" t="s">
        <v>2509</v>
      </c>
      <c r="E556" s="245" t="s">
        <v>2510</v>
      </c>
      <c r="F556" s="246" t="s">
        <v>480</v>
      </c>
      <c r="G556" s="244">
        <v>2023</v>
      </c>
      <c r="H556" s="246" t="s">
        <v>684</v>
      </c>
      <c r="I556" s="258" t="s">
        <v>2477</v>
      </c>
      <c r="J556" s="258" t="s">
        <v>2477</v>
      </c>
      <c r="K556" s="256" t="s">
        <v>535</v>
      </c>
      <c r="L556" s="257" t="s">
        <v>2509</v>
      </c>
      <c r="M556" s="292" t="s">
        <v>169</v>
      </c>
      <c r="N556" s="263" t="s">
        <v>278</v>
      </c>
      <c r="O556" s="262">
        <v>1</v>
      </c>
      <c r="P556" s="263" t="s">
        <v>265</v>
      </c>
      <c r="Q556" s="262">
        <v>1</v>
      </c>
      <c r="R556" s="263" t="s">
        <v>265</v>
      </c>
      <c r="S556" s="262">
        <v>1</v>
      </c>
      <c r="T556" s="264">
        <v>1</v>
      </c>
      <c r="U556" s="263" t="s">
        <v>265</v>
      </c>
      <c r="V556" s="249" t="s">
        <v>480</v>
      </c>
      <c r="W556" s="250" t="s">
        <v>213</v>
      </c>
      <c r="X556" s="251" t="s">
        <v>213</v>
      </c>
      <c r="Y556" s="251" t="s">
        <v>213</v>
      </c>
      <c r="Z556" s="251" t="s">
        <v>213</v>
      </c>
      <c r="AA556" s="251" t="s">
        <v>213</v>
      </c>
      <c r="AB556" s="242" t="s">
        <v>282</v>
      </c>
      <c r="AC556" s="268" t="s">
        <v>194</v>
      </c>
      <c r="AD556" s="268" t="s">
        <v>229</v>
      </c>
      <c r="AE556" s="268" t="s">
        <v>215</v>
      </c>
      <c r="AF556" s="268" t="s">
        <v>197</v>
      </c>
      <c r="AG556" s="268" t="s">
        <v>247</v>
      </c>
      <c r="AH556" s="271" t="s">
        <v>260</v>
      </c>
      <c r="AI556" s="299" t="s">
        <v>2489</v>
      </c>
      <c r="AJ556" s="271" t="s">
        <v>260</v>
      </c>
      <c r="AK556" s="299" t="s">
        <v>2489</v>
      </c>
      <c r="AL556" s="268" t="s">
        <v>257</v>
      </c>
      <c r="AM556" s="252" t="s">
        <v>480</v>
      </c>
      <c r="AN556" s="274" t="s">
        <v>421</v>
      </c>
      <c r="AO556" s="275" t="s">
        <v>421</v>
      </c>
      <c r="AP556" s="275" t="s">
        <v>417</v>
      </c>
      <c r="AQ556" s="276" t="s">
        <v>200</v>
      </c>
      <c r="AR556" s="265" t="s">
        <v>200</v>
      </c>
      <c r="AS556" s="251" t="s">
        <v>244</v>
      </c>
      <c r="AT556" s="266" t="s">
        <v>247</v>
      </c>
      <c r="AU556" s="266" t="s">
        <v>220</v>
      </c>
      <c r="AV556" s="242"/>
      <c r="AW556" s="281" t="s">
        <v>213</v>
      </c>
      <c r="AX556" s="282" t="s">
        <v>213</v>
      </c>
      <c r="AY556" s="283" t="s">
        <v>213</v>
      </c>
      <c r="AZ556" s="283" t="s">
        <v>213</v>
      </c>
      <c r="BA556" s="284" t="s">
        <v>213</v>
      </c>
    </row>
    <row r="557" spans="1:53" ht="93" customHeight="1" x14ac:dyDescent="0.3">
      <c r="A557" s="243">
        <v>551</v>
      </c>
      <c r="B557" s="246" t="s">
        <v>2460</v>
      </c>
      <c r="C557" s="439" t="s">
        <v>2511</v>
      </c>
      <c r="D557" s="439" t="s">
        <v>2512</v>
      </c>
      <c r="E557" s="254" t="s">
        <v>2513</v>
      </c>
      <c r="F557" s="246" t="s">
        <v>2514</v>
      </c>
      <c r="G557" s="244">
        <v>2023</v>
      </c>
      <c r="H557" s="246" t="s">
        <v>684</v>
      </c>
      <c r="I557" s="258" t="s">
        <v>2477</v>
      </c>
      <c r="J557" s="258" t="s">
        <v>2477</v>
      </c>
      <c r="K557" s="256" t="s">
        <v>535</v>
      </c>
      <c r="L557" s="257" t="s">
        <v>2515</v>
      </c>
      <c r="M557" s="292" t="s">
        <v>169</v>
      </c>
      <c r="N557" s="263" t="s">
        <v>278</v>
      </c>
      <c r="O557" s="262">
        <v>1</v>
      </c>
      <c r="P557" s="263" t="s">
        <v>265</v>
      </c>
      <c r="Q557" s="262">
        <v>1</v>
      </c>
      <c r="R557" s="263" t="s">
        <v>265</v>
      </c>
      <c r="S557" s="262">
        <v>1</v>
      </c>
      <c r="T557" s="264">
        <v>1</v>
      </c>
      <c r="U557" s="263" t="s">
        <v>265</v>
      </c>
      <c r="V557" s="249" t="s">
        <v>480</v>
      </c>
      <c r="W557" s="250" t="s">
        <v>213</v>
      </c>
      <c r="X557" s="251" t="s">
        <v>213</v>
      </c>
      <c r="Y557" s="251" t="s">
        <v>213</v>
      </c>
      <c r="Z557" s="251" t="s">
        <v>213</v>
      </c>
      <c r="AA557" s="251" t="s">
        <v>213</v>
      </c>
      <c r="AB557" s="242" t="s">
        <v>282</v>
      </c>
      <c r="AC557" s="268" t="s">
        <v>194</v>
      </c>
      <c r="AD557" s="268" t="s">
        <v>229</v>
      </c>
      <c r="AE557" s="268" t="s">
        <v>215</v>
      </c>
      <c r="AF557" s="268" t="s">
        <v>197</v>
      </c>
      <c r="AG557" s="268" t="s">
        <v>2516</v>
      </c>
      <c r="AH557" s="271" t="s">
        <v>260</v>
      </c>
      <c r="AI557" s="299" t="s">
        <v>2489</v>
      </c>
      <c r="AJ557" s="271" t="s">
        <v>260</v>
      </c>
      <c r="AK557" s="299" t="s">
        <v>2489</v>
      </c>
      <c r="AL557" s="268" t="s">
        <v>257</v>
      </c>
      <c r="AM557" s="252" t="s">
        <v>480</v>
      </c>
      <c r="AN557" s="274" t="s">
        <v>421</v>
      </c>
      <c r="AO557" s="275" t="s">
        <v>421</v>
      </c>
      <c r="AP557" s="275" t="s">
        <v>417</v>
      </c>
      <c r="AQ557" s="276" t="s">
        <v>200</v>
      </c>
      <c r="AR557" s="265" t="s">
        <v>200</v>
      </c>
      <c r="AS557" s="251" t="s">
        <v>480</v>
      </c>
      <c r="AT557" s="266" t="s">
        <v>221</v>
      </c>
      <c r="AU557" s="266" t="s">
        <v>231</v>
      </c>
      <c r="AV557" s="242"/>
      <c r="AW557" s="281" t="s">
        <v>213</v>
      </c>
      <c r="AX557" s="282" t="s">
        <v>213</v>
      </c>
      <c r="AY557" s="283" t="s">
        <v>213</v>
      </c>
      <c r="AZ557" s="283" t="s">
        <v>213</v>
      </c>
      <c r="BA557" s="284" t="s">
        <v>213</v>
      </c>
    </row>
    <row r="558" spans="1:53" ht="93" customHeight="1" x14ac:dyDescent="0.3">
      <c r="A558" s="243">
        <v>552</v>
      </c>
      <c r="B558" s="246" t="s">
        <v>2460</v>
      </c>
      <c r="C558" s="440" t="s">
        <v>2517</v>
      </c>
      <c r="D558" s="246" t="s">
        <v>2518</v>
      </c>
      <c r="E558" s="254" t="s">
        <v>2519</v>
      </c>
      <c r="F558" s="244" t="s">
        <v>2520</v>
      </c>
      <c r="G558" s="244">
        <v>2023</v>
      </c>
      <c r="H558" s="246" t="s">
        <v>684</v>
      </c>
      <c r="I558" s="258" t="s">
        <v>2477</v>
      </c>
      <c r="J558" s="258" t="s">
        <v>2477</v>
      </c>
      <c r="K558" s="256" t="s">
        <v>535</v>
      </c>
      <c r="L558" s="257" t="s">
        <v>2518</v>
      </c>
      <c r="M558" s="292" t="s">
        <v>169</v>
      </c>
      <c r="N558" s="263" t="s">
        <v>278</v>
      </c>
      <c r="O558" s="262">
        <v>1</v>
      </c>
      <c r="P558" s="263" t="s">
        <v>265</v>
      </c>
      <c r="Q558" s="262">
        <v>1</v>
      </c>
      <c r="R558" s="263" t="s">
        <v>265</v>
      </c>
      <c r="S558" s="262">
        <v>1</v>
      </c>
      <c r="T558" s="264">
        <v>1</v>
      </c>
      <c r="U558" s="263" t="s">
        <v>265</v>
      </c>
      <c r="V558" s="249" t="s">
        <v>480</v>
      </c>
      <c r="W558" s="250" t="s">
        <v>213</v>
      </c>
      <c r="X558" s="251" t="s">
        <v>213</v>
      </c>
      <c r="Y558" s="251" t="s">
        <v>213</v>
      </c>
      <c r="Z558" s="251" t="s">
        <v>213</v>
      </c>
      <c r="AA558" s="251" t="s">
        <v>213</v>
      </c>
      <c r="AB558" s="242" t="s">
        <v>282</v>
      </c>
      <c r="AC558" s="268" t="s">
        <v>194</v>
      </c>
      <c r="AD558" s="268" t="s">
        <v>229</v>
      </c>
      <c r="AE558" s="268" t="s">
        <v>215</v>
      </c>
      <c r="AF558" s="268" t="s">
        <v>197</v>
      </c>
      <c r="AG558" s="268" t="s">
        <v>247</v>
      </c>
      <c r="AH558" s="271" t="s">
        <v>260</v>
      </c>
      <c r="AI558" s="299" t="s">
        <v>2489</v>
      </c>
      <c r="AJ558" s="271" t="s">
        <v>260</v>
      </c>
      <c r="AK558" s="299" t="s">
        <v>2489</v>
      </c>
      <c r="AL558" s="268" t="s">
        <v>257</v>
      </c>
      <c r="AM558" s="252" t="s">
        <v>480</v>
      </c>
      <c r="AN558" s="274" t="s">
        <v>421</v>
      </c>
      <c r="AO558" s="275" t="s">
        <v>421</v>
      </c>
      <c r="AP558" s="275" t="s">
        <v>417</v>
      </c>
      <c r="AQ558" s="276" t="s">
        <v>200</v>
      </c>
      <c r="AR558" s="265" t="s">
        <v>200</v>
      </c>
      <c r="AS558" s="251" t="s">
        <v>480</v>
      </c>
      <c r="AT558" s="266" t="s">
        <v>247</v>
      </c>
      <c r="AU558" s="266" t="s">
        <v>203</v>
      </c>
      <c r="AV558" s="242"/>
      <c r="AW558" s="281" t="s">
        <v>213</v>
      </c>
      <c r="AX558" s="282" t="s">
        <v>213</v>
      </c>
      <c r="AY558" s="283" t="s">
        <v>213</v>
      </c>
      <c r="AZ558" s="283" t="s">
        <v>213</v>
      </c>
      <c r="BA558" s="284" t="s">
        <v>213</v>
      </c>
    </row>
    <row r="559" spans="1:53" ht="93" customHeight="1" x14ac:dyDescent="0.3">
      <c r="A559" s="243">
        <v>553</v>
      </c>
      <c r="B559" s="246" t="s">
        <v>2460</v>
      </c>
      <c r="C559" s="246" t="s">
        <v>480</v>
      </c>
      <c r="D559" s="246" t="s">
        <v>2521</v>
      </c>
      <c r="E559" s="254" t="s">
        <v>2522</v>
      </c>
      <c r="F559" s="246" t="s">
        <v>480</v>
      </c>
      <c r="G559" s="244">
        <v>2023</v>
      </c>
      <c r="H559" s="246" t="s">
        <v>684</v>
      </c>
      <c r="I559" s="258" t="s">
        <v>2477</v>
      </c>
      <c r="J559" s="258" t="s">
        <v>2477</v>
      </c>
      <c r="K559" s="256" t="s">
        <v>581</v>
      </c>
      <c r="L559" s="257" t="s">
        <v>2521</v>
      </c>
      <c r="M559" s="292" t="s">
        <v>169</v>
      </c>
      <c r="N559" s="263" t="s">
        <v>278</v>
      </c>
      <c r="O559" s="262">
        <v>1</v>
      </c>
      <c r="P559" s="263" t="s">
        <v>265</v>
      </c>
      <c r="Q559" s="262">
        <v>1</v>
      </c>
      <c r="R559" s="263" t="s">
        <v>265</v>
      </c>
      <c r="S559" s="262">
        <v>1</v>
      </c>
      <c r="T559" s="264">
        <v>1</v>
      </c>
      <c r="U559" s="263" t="s">
        <v>265</v>
      </c>
      <c r="V559" s="249" t="s">
        <v>480</v>
      </c>
      <c r="W559" s="250" t="s">
        <v>213</v>
      </c>
      <c r="X559" s="251" t="s">
        <v>213</v>
      </c>
      <c r="Y559" s="251" t="s">
        <v>213</v>
      </c>
      <c r="Z559" s="251" t="s">
        <v>213</v>
      </c>
      <c r="AA559" s="251" t="s">
        <v>213</v>
      </c>
      <c r="AB559" s="242" t="s">
        <v>282</v>
      </c>
      <c r="AC559" s="268" t="s">
        <v>194</v>
      </c>
      <c r="AD559" s="268" t="s">
        <v>229</v>
      </c>
      <c r="AE559" s="268" t="s">
        <v>434</v>
      </c>
      <c r="AF559" s="268" t="s">
        <v>207</v>
      </c>
      <c r="AG559" s="268" t="s">
        <v>235</v>
      </c>
      <c r="AH559" s="271" t="s">
        <v>260</v>
      </c>
      <c r="AI559" s="299" t="s">
        <v>2489</v>
      </c>
      <c r="AJ559" s="271" t="s">
        <v>260</v>
      </c>
      <c r="AK559" s="299" t="s">
        <v>2489</v>
      </c>
      <c r="AL559" s="268" t="s">
        <v>257</v>
      </c>
      <c r="AM559" s="252" t="s">
        <v>480</v>
      </c>
      <c r="AN559" s="274" t="s">
        <v>421</v>
      </c>
      <c r="AO559" s="275" t="s">
        <v>421</v>
      </c>
      <c r="AP559" s="275" t="s">
        <v>417</v>
      </c>
      <c r="AQ559" s="276" t="s">
        <v>200</v>
      </c>
      <c r="AR559" s="265" t="s">
        <v>200</v>
      </c>
      <c r="AS559" s="251" t="s">
        <v>480</v>
      </c>
      <c r="AT559" s="266" t="s">
        <v>235</v>
      </c>
      <c r="AU559" s="266" t="s">
        <v>236</v>
      </c>
      <c r="AV559" s="242"/>
      <c r="AW559" s="281" t="s">
        <v>213</v>
      </c>
      <c r="AX559" s="282" t="s">
        <v>213</v>
      </c>
      <c r="AY559" s="283" t="s">
        <v>213</v>
      </c>
      <c r="AZ559" s="283" t="s">
        <v>213</v>
      </c>
      <c r="BA559" s="284" t="s">
        <v>213</v>
      </c>
    </row>
    <row r="560" spans="1:53" ht="93" customHeight="1" x14ac:dyDescent="0.3">
      <c r="A560" s="243">
        <v>554</v>
      </c>
      <c r="B560" s="246" t="s">
        <v>2460</v>
      </c>
      <c r="C560" s="439" t="s">
        <v>2523</v>
      </c>
      <c r="D560" s="439" t="s">
        <v>2524</v>
      </c>
      <c r="E560" s="245" t="s">
        <v>2525</v>
      </c>
      <c r="F560" s="244" t="s">
        <v>2526</v>
      </c>
      <c r="G560" s="244">
        <v>2023</v>
      </c>
      <c r="H560" s="246" t="s">
        <v>684</v>
      </c>
      <c r="I560" s="258" t="s">
        <v>2527</v>
      </c>
      <c r="J560" s="258" t="s">
        <v>2477</v>
      </c>
      <c r="K560" s="256" t="s">
        <v>581</v>
      </c>
      <c r="L560" s="257" t="s">
        <v>2524</v>
      </c>
      <c r="M560" s="292" t="s">
        <v>169</v>
      </c>
      <c r="N560" s="263" t="s">
        <v>278</v>
      </c>
      <c r="O560" s="262">
        <v>1</v>
      </c>
      <c r="P560" s="263" t="s">
        <v>265</v>
      </c>
      <c r="Q560" s="262">
        <v>1</v>
      </c>
      <c r="R560" s="263" t="s">
        <v>265</v>
      </c>
      <c r="S560" s="262">
        <v>1</v>
      </c>
      <c r="T560" s="264">
        <v>1</v>
      </c>
      <c r="U560" s="263" t="s">
        <v>265</v>
      </c>
      <c r="V560" s="249" t="s">
        <v>480</v>
      </c>
      <c r="W560" s="250" t="s">
        <v>213</v>
      </c>
      <c r="X560" s="251" t="s">
        <v>213</v>
      </c>
      <c r="Y560" s="251" t="s">
        <v>213</v>
      </c>
      <c r="Z560" s="251" t="s">
        <v>213</v>
      </c>
      <c r="AA560" s="251" t="s">
        <v>213</v>
      </c>
      <c r="AB560" s="242" t="s">
        <v>282</v>
      </c>
      <c r="AC560" s="268" t="s">
        <v>194</v>
      </c>
      <c r="AD560" s="268" t="s">
        <v>229</v>
      </c>
      <c r="AE560" s="268" t="s">
        <v>215</v>
      </c>
      <c r="AF560" s="268" t="s">
        <v>207</v>
      </c>
      <c r="AG560" s="268" t="s">
        <v>2528</v>
      </c>
      <c r="AH560" s="271" t="s">
        <v>390</v>
      </c>
      <c r="AI560" s="299"/>
      <c r="AJ560" s="271" t="s">
        <v>260</v>
      </c>
      <c r="AK560" s="299" t="s">
        <v>2489</v>
      </c>
      <c r="AL560" s="268" t="s">
        <v>257</v>
      </c>
      <c r="AM560" s="252" t="s">
        <v>480</v>
      </c>
      <c r="AN560" s="274" t="s">
        <v>421</v>
      </c>
      <c r="AO560" s="275" t="s">
        <v>421</v>
      </c>
      <c r="AP560" s="275" t="s">
        <v>417</v>
      </c>
      <c r="AQ560" s="276" t="s">
        <v>200</v>
      </c>
      <c r="AR560" s="265" t="s">
        <v>200</v>
      </c>
      <c r="AS560" s="251" t="s">
        <v>480</v>
      </c>
      <c r="AT560" s="266" t="s">
        <v>250</v>
      </c>
      <c r="AU560" s="266" t="s">
        <v>231</v>
      </c>
      <c r="AV560" s="242"/>
      <c r="AW560" s="281" t="s">
        <v>213</v>
      </c>
      <c r="AX560" s="282" t="s">
        <v>213</v>
      </c>
      <c r="AY560" s="283" t="s">
        <v>213</v>
      </c>
      <c r="AZ560" s="283" t="s">
        <v>213</v>
      </c>
      <c r="BA560" s="284" t="s">
        <v>213</v>
      </c>
    </row>
    <row r="561" spans="1:53" ht="93" customHeight="1" x14ac:dyDescent="0.3">
      <c r="A561" s="243">
        <v>555</v>
      </c>
      <c r="B561" s="246" t="s">
        <v>2460</v>
      </c>
      <c r="C561" s="244" t="s">
        <v>2529</v>
      </c>
      <c r="D561" s="244" t="s">
        <v>2529</v>
      </c>
      <c r="E561" s="245" t="s">
        <v>2530</v>
      </c>
      <c r="F561" s="244" t="s">
        <v>2531</v>
      </c>
      <c r="G561" s="244">
        <v>2023</v>
      </c>
      <c r="H561" s="244" t="s">
        <v>2488</v>
      </c>
      <c r="I561" s="258" t="s">
        <v>2477</v>
      </c>
      <c r="J561" s="258" t="s">
        <v>2477</v>
      </c>
      <c r="K561" s="256" t="s">
        <v>581</v>
      </c>
      <c r="L561" s="257" t="s">
        <v>2529</v>
      </c>
      <c r="M561" s="292" t="s">
        <v>169</v>
      </c>
      <c r="N561" s="263" t="s">
        <v>278</v>
      </c>
      <c r="O561" s="262">
        <v>1</v>
      </c>
      <c r="P561" s="263" t="s">
        <v>265</v>
      </c>
      <c r="Q561" s="262">
        <v>1</v>
      </c>
      <c r="R561" s="263" t="s">
        <v>265</v>
      </c>
      <c r="S561" s="262">
        <v>1</v>
      </c>
      <c r="T561" s="264">
        <v>1</v>
      </c>
      <c r="U561" s="263" t="s">
        <v>265</v>
      </c>
      <c r="V561" s="249" t="s">
        <v>2532</v>
      </c>
      <c r="W561" s="250" t="s">
        <v>204</v>
      </c>
      <c r="X561" s="251" t="s">
        <v>204</v>
      </c>
      <c r="Y561" s="251" t="s">
        <v>204</v>
      </c>
      <c r="Z561" s="251" t="s">
        <v>204</v>
      </c>
      <c r="AA561" s="251" t="s">
        <v>204</v>
      </c>
      <c r="AB561" s="242" t="s">
        <v>284</v>
      </c>
      <c r="AC561" s="268" t="s">
        <v>194</v>
      </c>
      <c r="AD561" s="268" t="s">
        <v>229</v>
      </c>
      <c r="AE561" s="268" t="s">
        <v>215</v>
      </c>
      <c r="AF561" s="268" t="s">
        <v>216</v>
      </c>
      <c r="AG561" s="268" t="s">
        <v>2533</v>
      </c>
      <c r="AH561" s="271" t="s">
        <v>260</v>
      </c>
      <c r="AI561" s="299" t="s">
        <v>2489</v>
      </c>
      <c r="AJ561" s="271" t="s">
        <v>260</v>
      </c>
      <c r="AK561" s="299" t="s">
        <v>2489</v>
      </c>
      <c r="AL561" s="268" t="s">
        <v>257</v>
      </c>
      <c r="AM561" s="252" t="s">
        <v>480</v>
      </c>
      <c r="AN561" s="274" t="s">
        <v>421</v>
      </c>
      <c r="AO561" s="275" t="s">
        <v>421</v>
      </c>
      <c r="AP561" s="275" t="s">
        <v>417</v>
      </c>
      <c r="AQ561" s="276" t="s">
        <v>200</v>
      </c>
      <c r="AR561" s="265" t="s">
        <v>200</v>
      </c>
      <c r="AS561" s="251" t="s">
        <v>480</v>
      </c>
      <c r="AT561" s="266" t="s">
        <v>250</v>
      </c>
      <c r="AU561" s="266" t="s">
        <v>231</v>
      </c>
      <c r="AV561" s="242"/>
      <c r="AW561" s="281" t="s">
        <v>213</v>
      </c>
      <c r="AX561" s="282" t="s">
        <v>213</v>
      </c>
      <c r="AY561" s="283" t="s">
        <v>213</v>
      </c>
      <c r="AZ561" s="283" t="s">
        <v>213</v>
      </c>
      <c r="BA561" s="284" t="s">
        <v>213</v>
      </c>
    </row>
    <row r="562" spans="1:53" ht="93" customHeight="1" x14ac:dyDescent="0.3">
      <c r="A562" s="243">
        <v>556</v>
      </c>
      <c r="B562" s="246" t="s">
        <v>2460</v>
      </c>
      <c r="C562" s="439" t="s">
        <v>2534</v>
      </c>
      <c r="D562" s="439" t="s">
        <v>2535</v>
      </c>
      <c r="E562" s="254" t="s">
        <v>2530</v>
      </c>
      <c r="F562" s="246" t="s">
        <v>2536</v>
      </c>
      <c r="G562" s="244">
        <v>2023</v>
      </c>
      <c r="H562" s="246" t="s">
        <v>684</v>
      </c>
      <c r="I562" s="258" t="s">
        <v>2477</v>
      </c>
      <c r="J562" s="258" t="s">
        <v>2477</v>
      </c>
      <c r="K562" s="256" t="s">
        <v>581</v>
      </c>
      <c r="L562" s="257" t="s">
        <v>2535</v>
      </c>
      <c r="M562" s="292" t="s">
        <v>169</v>
      </c>
      <c r="N562" s="263" t="s">
        <v>278</v>
      </c>
      <c r="O562" s="262">
        <v>1</v>
      </c>
      <c r="P562" s="263" t="s">
        <v>265</v>
      </c>
      <c r="Q562" s="262">
        <v>1</v>
      </c>
      <c r="R562" s="263" t="s">
        <v>265</v>
      </c>
      <c r="S562" s="262">
        <v>1</v>
      </c>
      <c r="T562" s="264">
        <v>1</v>
      </c>
      <c r="U562" s="263" t="s">
        <v>265</v>
      </c>
      <c r="V562" s="249" t="s">
        <v>2532</v>
      </c>
      <c r="W562" s="250" t="s">
        <v>204</v>
      </c>
      <c r="X562" s="251" t="s">
        <v>204</v>
      </c>
      <c r="Y562" s="251" t="s">
        <v>204</v>
      </c>
      <c r="Z562" s="251" t="s">
        <v>204</v>
      </c>
      <c r="AA562" s="251" t="s">
        <v>204</v>
      </c>
      <c r="AB562" s="242" t="s">
        <v>284</v>
      </c>
      <c r="AC562" s="268" t="s">
        <v>194</v>
      </c>
      <c r="AD562" s="268" t="s">
        <v>229</v>
      </c>
      <c r="AE562" s="268" t="s">
        <v>215</v>
      </c>
      <c r="AF562" s="268" t="s">
        <v>216</v>
      </c>
      <c r="AG562" s="268" t="s">
        <v>2533</v>
      </c>
      <c r="AH562" s="271" t="s">
        <v>260</v>
      </c>
      <c r="AI562" s="299" t="s">
        <v>2489</v>
      </c>
      <c r="AJ562" s="271" t="s">
        <v>260</v>
      </c>
      <c r="AK562" s="299" t="s">
        <v>2489</v>
      </c>
      <c r="AL562" s="268" t="s">
        <v>257</v>
      </c>
      <c r="AM562" s="252" t="s">
        <v>480</v>
      </c>
      <c r="AN562" s="274" t="s">
        <v>421</v>
      </c>
      <c r="AO562" s="275" t="s">
        <v>421</v>
      </c>
      <c r="AP562" s="275" t="s">
        <v>417</v>
      </c>
      <c r="AQ562" s="276" t="s">
        <v>200</v>
      </c>
      <c r="AR562" s="265" t="s">
        <v>200</v>
      </c>
      <c r="AS562" s="251" t="s">
        <v>480</v>
      </c>
      <c r="AT562" s="266" t="s">
        <v>250</v>
      </c>
      <c r="AU562" s="266" t="s">
        <v>231</v>
      </c>
      <c r="AV562" s="242"/>
      <c r="AW562" s="281" t="s">
        <v>213</v>
      </c>
      <c r="AX562" s="282" t="s">
        <v>213</v>
      </c>
      <c r="AY562" s="283" t="s">
        <v>213</v>
      </c>
      <c r="AZ562" s="283" t="s">
        <v>213</v>
      </c>
      <c r="BA562" s="284" t="s">
        <v>213</v>
      </c>
    </row>
    <row r="563" spans="1:53" ht="93" customHeight="1" x14ac:dyDescent="0.3">
      <c r="A563" s="243">
        <v>557</v>
      </c>
      <c r="B563" s="246" t="s">
        <v>2460</v>
      </c>
      <c r="C563" s="439" t="s">
        <v>2537</v>
      </c>
      <c r="D563" s="439" t="s">
        <v>2538</v>
      </c>
      <c r="E563" s="254" t="s">
        <v>2539</v>
      </c>
      <c r="F563" s="246" t="s">
        <v>2540</v>
      </c>
      <c r="G563" s="244">
        <v>2023</v>
      </c>
      <c r="H563" s="246" t="s">
        <v>684</v>
      </c>
      <c r="I563" s="258" t="s">
        <v>2477</v>
      </c>
      <c r="J563" s="258" t="s">
        <v>2477</v>
      </c>
      <c r="K563" s="256" t="s">
        <v>581</v>
      </c>
      <c r="L563" s="257" t="s">
        <v>2538</v>
      </c>
      <c r="M563" s="292" t="s">
        <v>169</v>
      </c>
      <c r="N563" s="263" t="s">
        <v>278</v>
      </c>
      <c r="O563" s="262">
        <v>1</v>
      </c>
      <c r="P563" s="263" t="s">
        <v>265</v>
      </c>
      <c r="Q563" s="262">
        <v>1</v>
      </c>
      <c r="R563" s="263" t="s">
        <v>265</v>
      </c>
      <c r="S563" s="262">
        <v>1</v>
      </c>
      <c r="T563" s="264">
        <v>1</v>
      </c>
      <c r="U563" s="263" t="s">
        <v>265</v>
      </c>
      <c r="V563" s="249" t="s">
        <v>2532</v>
      </c>
      <c r="W563" s="250" t="s">
        <v>204</v>
      </c>
      <c r="X563" s="251" t="s">
        <v>204</v>
      </c>
      <c r="Y563" s="251" t="s">
        <v>204</v>
      </c>
      <c r="Z563" s="251" t="s">
        <v>204</v>
      </c>
      <c r="AA563" s="251" t="s">
        <v>204</v>
      </c>
      <c r="AB563" s="242" t="s">
        <v>283</v>
      </c>
      <c r="AC563" s="268" t="s">
        <v>194</v>
      </c>
      <c r="AD563" s="268" t="s">
        <v>229</v>
      </c>
      <c r="AE563" s="268" t="s">
        <v>215</v>
      </c>
      <c r="AF563" s="268" t="s">
        <v>216</v>
      </c>
      <c r="AG563" s="268" t="s">
        <v>2533</v>
      </c>
      <c r="AH563" s="271" t="s">
        <v>260</v>
      </c>
      <c r="AI563" s="299" t="s">
        <v>2489</v>
      </c>
      <c r="AJ563" s="271" t="s">
        <v>260</v>
      </c>
      <c r="AK563" s="299" t="s">
        <v>2489</v>
      </c>
      <c r="AL563" s="268" t="s">
        <v>257</v>
      </c>
      <c r="AM563" s="252" t="s">
        <v>480</v>
      </c>
      <c r="AN563" s="274" t="s">
        <v>421</v>
      </c>
      <c r="AO563" s="275" t="s">
        <v>421</v>
      </c>
      <c r="AP563" s="275" t="s">
        <v>417</v>
      </c>
      <c r="AQ563" s="276" t="s">
        <v>200</v>
      </c>
      <c r="AR563" s="265" t="s">
        <v>200</v>
      </c>
      <c r="AS563" s="251" t="s">
        <v>480</v>
      </c>
      <c r="AT563" s="266" t="s">
        <v>250</v>
      </c>
      <c r="AU563" s="266" t="s">
        <v>231</v>
      </c>
      <c r="AV563" s="242"/>
      <c r="AW563" s="281" t="s">
        <v>213</v>
      </c>
      <c r="AX563" s="282" t="s">
        <v>213</v>
      </c>
      <c r="AY563" s="283" t="s">
        <v>213</v>
      </c>
      <c r="AZ563" s="283" t="s">
        <v>213</v>
      </c>
      <c r="BA563" s="284" t="s">
        <v>213</v>
      </c>
    </row>
    <row r="564" spans="1:53" ht="93" customHeight="1" x14ac:dyDescent="0.3">
      <c r="A564" s="243">
        <v>558</v>
      </c>
      <c r="B564" s="246" t="s">
        <v>2460</v>
      </c>
      <c r="C564" s="439" t="s">
        <v>2541</v>
      </c>
      <c r="D564" s="439" t="s">
        <v>2542</v>
      </c>
      <c r="E564" s="254" t="s">
        <v>2539</v>
      </c>
      <c r="F564" s="246" t="s">
        <v>2543</v>
      </c>
      <c r="G564" s="244">
        <v>2023</v>
      </c>
      <c r="H564" s="246" t="s">
        <v>684</v>
      </c>
      <c r="I564" s="258" t="s">
        <v>2477</v>
      </c>
      <c r="J564" s="258" t="s">
        <v>2477</v>
      </c>
      <c r="K564" s="256" t="s">
        <v>581</v>
      </c>
      <c r="L564" s="257" t="s">
        <v>2542</v>
      </c>
      <c r="M564" s="292" t="s">
        <v>169</v>
      </c>
      <c r="N564" s="263" t="s">
        <v>278</v>
      </c>
      <c r="O564" s="262">
        <v>1</v>
      </c>
      <c r="P564" s="263" t="s">
        <v>265</v>
      </c>
      <c r="Q564" s="262">
        <v>1</v>
      </c>
      <c r="R564" s="263" t="s">
        <v>265</v>
      </c>
      <c r="S564" s="262">
        <v>1</v>
      </c>
      <c r="T564" s="264">
        <v>1</v>
      </c>
      <c r="U564" s="263" t="s">
        <v>265</v>
      </c>
      <c r="V564" s="249" t="s">
        <v>2532</v>
      </c>
      <c r="W564" s="250" t="s">
        <v>204</v>
      </c>
      <c r="X564" s="251" t="s">
        <v>204</v>
      </c>
      <c r="Y564" s="251" t="s">
        <v>204</v>
      </c>
      <c r="Z564" s="251" t="s">
        <v>204</v>
      </c>
      <c r="AA564" s="251" t="s">
        <v>204</v>
      </c>
      <c r="AB564" s="242" t="s">
        <v>284</v>
      </c>
      <c r="AC564" s="268" t="s">
        <v>194</v>
      </c>
      <c r="AD564" s="268" t="s">
        <v>229</v>
      </c>
      <c r="AE564" s="268" t="s">
        <v>215</v>
      </c>
      <c r="AF564" s="268" t="s">
        <v>216</v>
      </c>
      <c r="AG564" s="268" t="s">
        <v>2533</v>
      </c>
      <c r="AH564" s="271" t="s">
        <v>260</v>
      </c>
      <c r="AI564" s="299" t="s">
        <v>2489</v>
      </c>
      <c r="AJ564" s="271" t="s">
        <v>260</v>
      </c>
      <c r="AK564" s="299" t="s">
        <v>2489</v>
      </c>
      <c r="AL564" s="268" t="s">
        <v>257</v>
      </c>
      <c r="AM564" s="252" t="s">
        <v>480</v>
      </c>
      <c r="AN564" s="274" t="s">
        <v>421</v>
      </c>
      <c r="AO564" s="275" t="s">
        <v>421</v>
      </c>
      <c r="AP564" s="275" t="s">
        <v>417</v>
      </c>
      <c r="AQ564" s="276" t="s">
        <v>200</v>
      </c>
      <c r="AR564" s="265" t="s">
        <v>200</v>
      </c>
      <c r="AS564" s="251" t="s">
        <v>480</v>
      </c>
      <c r="AT564" s="266" t="s">
        <v>250</v>
      </c>
      <c r="AU564" s="266" t="s">
        <v>231</v>
      </c>
      <c r="AV564" s="242"/>
      <c r="AW564" s="281" t="s">
        <v>213</v>
      </c>
      <c r="AX564" s="282" t="s">
        <v>213</v>
      </c>
      <c r="AY564" s="283" t="s">
        <v>213</v>
      </c>
      <c r="AZ564" s="283" t="s">
        <v>213</v>
      </c>
      <c r="BA564" s="284" t="s">
        <v>213</v>
      </c>
    </row>
    <row r="565" spans="1:53" ht="93" customHeight="1" x14ac:dyDescent="0.3">
      <c r="A565" s="243">
        <v>559</v>
      </c>
      <c r="B565" s="246" t="s">
        <v>2460</v>
      </c>
      <c r="C565" s="246" t="s">
        <v>480</v>
      </c>
      <c r="D565" s="244" t="s">
        <v>2544</v>
      </c>
      <c r="E565" s="245" t="s">
        <v>2545</v>
      </c>
      <c r="F565" s="244" t="s">
        <v>480</v>
      </c>
      <c r="G565" s="244">
        <v>2023</v>
      </c>
      <c r="H565" s="244" t="s">
        <v>684</v>
      </c>
      <c r="I565" s="258" t="s">
        <v>2477</v>
      </c>
      <c r="J565" s="258" t="s">
        <v>2477</v>
      </c>
      <c r="K565" s="256" t="s">
        <v>581</v>
      </c>
      <c r="L565" s="257" t="s">
        <v>2544</v>
      </c>
      <c r="M565" s="292" t="s">
        <v>169</v>
      </c>
      <c r="N565" s="263" t="s">
        <v>278</v>
      </c>
      <c r="O565" s="262">
        <v>1</v>
      </c>
      <c r="P565" s="263" t="s">
        <v>265</v>
      </c>
      <c r="Q565" s="262">
        <v>1</v>
      </c>
      <c r="R565" s="263" t="s">
        <v>265</v>
      </c>
      <c r="S565" s="262">
        <v>1</v>
      </c>
      <c r="T565" s="264">
        <v>1</v>
      </c>
      <c r="U565" s="263" t="s">
        <v>265</v>
      </c>
      <c r="V565" s="249" t="s">
        <v>480</v>
      </c>
      <c r="W565" s="250" t="s">
        <v>213</v>
      </c>
      <c r="X565" s="251" t="s">
        <v>213</v>
      </c>
      <c r="Y565" s="251" t="s">
        <v>213</v>
      </c>
      <c r="Z565" s="251" t="s">
        <v>213</v>
      </c>
      <c r="AA565" s="251" t="s">
        <v>213</v>
      </c>
      <c r="AB565" s="242" t="s">
        <v>282</v>
      </c>
      <c r="AC565" s="268" t="s">
        <v>194</v>
      </c>
      <c r="AD565" s="268" t="s">
        <v>229</v>
      </c>
      <c r="AE565" s="268" t="s">
        <v>215</v>
      </c>
      <c r="AF565" s="268" t="s">
        <v>207</v>
      </c>
      <c r="AG565" s="268" t="s">
        <v>2508</v>
      </c>
      <c r="AH565" s="271" t="s">
        <v>260</v>
      </c>
      <c r="AI565" s="299" t="s">
        <v>2489</v>
      </c>
      <c r="AJ565" s="271" t="s">
        <v>260</v>
      </c>
      <c r="AK565" s="299" t="s">
        <v>2489</v>
      </c>
      <c r="AL565" s="268" t="s">
        <v>257</v>
      </c>
      <c r="AM565" s="252" t="s">
        <v>480</v>
      </c>
      <c r="AN565" s="274" t="s">
        <v>421</v>
      </c>
      <c r="AO565" s="275" t="s">
        <v>421</v>
      </c>
      <c r="AP565" s="275" t="s">
        <v>417</v>
      </c>
      <c r="AQ565" s="276" t="s">
        <v>200</v>
      </c>
      <c r="AR565" s="265" t="s">
        <v>200</v>
      </c>
      <c r="AS565" s="251" t="s">
        <v>480</v>
      </c>
      <c r="AT565" s="266" t="s">
        <v>250</v>
      </c>
      <c r="AU565" s="266" t="s">
        <v>231</v>
      </c>
      <c r="AV565" s="242"/>
      <c r="AW565" s="281" t="s">
        <v>213</v>
      </c>
      <c r="AX565" s="282" t="s">
        <v>213</v>
      </c>
      <c r="AY565" s="283" t="s">
        <v>213</v>
      </c>
      <c r="AZ565" s="283" t="s">
        <v>213</v>
      </c>
      <c r="BA565" s="284" t="s">
        <v>213</v>
      </c>
    </row>
    <row r="566" spans="1:53" ht="93" customHeight="1" x14ac:dyDescent="0.3">
      <c r="A566" s="243">
        <v>560</v>
      </c>
      <c r="B566" s="246" t="s">
        <v>2460</v>
      </c>
      <c r="C566" s="246" t="s">
        <v>2546</v>
      </c>
      <c r="D566" s="244" t="s">
        <v>2547</v>
      </c>
      <c r="E566" s="245" t="s">
        <v>2548</v>
      </c>
      <c r="F566" s="246" t="s">
        <v>2549</v>
      </c>
      <c r="G566" s="244">
        <v>2023</v>
      </c>
      <c r="H566" s="246" t="s">
        <v>684</v>
      </c>
      <c r="I566" s="258" t="s">
        <v>2477</v>
      </c>
      <c r="J566" s="258" t="s">
        <v>2477</v>
      </c>
      <c r="K566" s="256" t="s">
        <v>700</v>
      </c>
      <c r="L566" s="248" t="s">
        <v>2547</v>
      </c>
      <c r="M566" s="292" t="s">
        <v>169</v>
      </c>
      <c r="N566" s="263" t="s">
        <v>278</v>
      </c>
      <c r="O566" s="262">
        <v>1</v>
      </c>
      <c r="P566" s="263" t="s">
        <v>265</v>
      </c>
      <c r="Q566" s="262">
        <v>1</v>
      </c>
      <c r="R566" s="263" t="s">
        <v>265</v>
      </c>
      <c r="S566" s="262">
        <v>1</v>
      </c>
      <c r="T566" s="264">
        <v>1</v>
      </c>
      <c r="U566" s="263" t="s">
        <v>265</v>
      </c>
      <c r="V566" s="249" t="s">
        <v>480</v>
      </c>
      <c r="W566" s="250" t="s">
        <v>204</v>
      </c>
      <c r="X566" s="251" t="s">
        <v>204</v>
      </c>
      <c r="Y566" s="251" t="s">
        <v>204</v>
      </c>
      <c r="Z566" s="251" t="s">
        <v>204</v>
      </c>
      <c r="AA566" s="251" t="s">
        <v>213</v>
      </c>
      <c r="AB566" s="242" t="s">
        <v>282</v>
      </c>
      <c r="AC566" s="268" t="s">
        <v>194</v>
      </c>
      <c r="AD566" s="268" t="s">
        <v>229</v>
      </c>
      <c r="AE566" s="268" t="s">
        <v>215</v>
      </c>
      <c r="AF566" s="268" t="s">
        <v>207</v>
      </c>
      <c r="AG566" s="268" t="s">
        <v>247</v>
      </c>
      <c r="AH566" s="271" t="s">
        <v>260</v>
      </c>
      <c r="AI566" s="299" t="s">
        <v>2489</v>
      </c>
      <c r="AJ566" s="271" t="s">
        <v>260</v>
      </c>
      <c r="AK566" s="299" t="s">
        <v>2489</v>
      </c>
      <c r="AL566" s="268" t="s">
        <v>257</v>
      </c>
      <c r="AM566" s="252" t="s">
        <v>480</v>
      </c>
      <c r="AN566" s="274" t="s">
        <v>421</v>
      </c>
      <c r="AO566" s="275" t="s">
        <v>421</v>
      </c>
      <c r="AP566" s="275" t="s">
        <v>417</v>
      </c>
      <c r="AQ566" s="276" t="s">
        <v>200</v>
      </c>
      <c r="AR566" s="265" t="s">
        <v>200</v>
      </c>
      <c r="AS566" s="251" t="s">
        <v>480</v>
      </c>
      <c r="AT566" s="266" t="s">
        <v>247</v>
      </c>
      <c r="AU566" s="266" t="s">
        <v>231</v>
      </c>
      <c r="AV566" s="242"/>
      <c r="AW566" s="281" t="s">
        <v>213</v>
      </c>
      <c r="AX566" s="282" t="s">
        <v>213</v>
      </c>
      <c r="AY566" s="283" t="s">
        <v>213</v>
      </c>
      <c r="AZ566" s="283" t="s">
        <v>213</v>
      </c>
      <c r="BA566" s="284" t="s">
        <v>213</v>
      </c>
    </row>
    <row r="567" spans="1:53" ht="93" customHeight="1" x14ac:dyDescent="0.3">
      <c r="A567" s="243">
        <v>561</v>
      </c>
      <c r="B567" s="246" t="s">
        <v>2460</v>
      </c>
      <c r="C567" s="440" t="s">
        <v>2550</v>
      </c>
      <c r="D567" s="244" t="s">
        <v>2551</v>
      </c>
      <c r="E567" s="245" t="s">
        <v>2552</v>
      </c>
      <c r="F567" s="244" t="s">
        <v>2553</v>
      </c>
      <c r="G567" s="244">
        <v>2023</v>
      </c>
      <c r="H567" s="244" t="s">
        <v>684</v>
      </c>
      <c r="I567" s="258" t="s">
        <v>2477</v>
      </c>
      <c r="J567" s="258" t="s">
        <v>2477</v>
      </c>
      <c r="K567" s="256" t="s">
        <v>700</v>
      </c>
      <c r="L567" s="248" t="s">
        <v>2551</v>
      </c>
      <c r="M567" s="292" t="s">
        <v>169</v>
      </c>
      <c r="N567" s="263" t="s">
        <v>278</v>
      </c>
      <c r="O567" s="262">
        <v>1</v>
      </c>
      <c r="P567" s="263" t="s">
        <v>265</v>
      </c>
      <c r="Q567" s="262">
        <v>1</v>
      </c>
      <c r="R567" s="263" t="s">
        <v>265</v>
      </c>
      <c r="S567" s="262">
        <v>1</v>
      </c>
      <c r="T567" s="264">
        <v>1</v>
      </c>
      <c r="U567" s="263" t="s">
        <v>265</v>
      </c>
      <c r="V567" s="249" t="s">
        <v>480</v>
      </c>
      <c r="W567" s="250" t="s">
        <v>204</v>
      </c>
      <c r="X567" s="251" t="s">
        <v>204</v>
      </c>
      <c r="Y567" s="251" t="s">
        <v>204</v>
      </c>
      <c r="Z567" s="251" t="s">
        <v>204</v>
      </c>
      <c r="AA567" s="251" t="s">
        <v>213</v>
      </c>
      <c r="AB567" s="242" t="s">
        <v>282</v>
      </c>
      <c r="AC567" s="268" t="s">
        <v>194</v>
      </c>
      <c r="AD567" s="268" t="s">
        <v>229</v>
      </c>
      <c r="AE567" s="268" t="s">
        <v>215</v>
      </c>
      <c r="AF567" s="268" t="s">
        <v>207</v>
      </c>
      <c r="AG567" s="268" t="s">
        <v>2508</v>
      </c>
      <c r="AH567" s="271" t="s">
        <v>260</v>
      </c>
      <c r="AI567" s="299" t="s">
        <v>2489</v>
      </c>
      <c r="AJ567" s="271" t="s">
        <v>260</v>
      </c>
      <c r="AK567" s="299" t="s">
        <v>2489</v>
      </c>
      <c r="AL567" s="268" t="s">
        <v>257</v>
      </c>
      <c r="AM567" s="252" t="s">
        <v>480</v>
      </c>
      <c r="AN567" s="274" t="s">
        <v>421</v>
      </c>
      <c r="AO567" s="275" t="s">
        <v>421</v>
      </c>
      <c r="AP567" s="275" t="s">
        <v>417</v>
      </c>
      <c r="AQ567" s="276" t="s">
        <v>200</v>
      </c>
      <c r="AR567" s="265" t="s">
        <v>200</v>
      </c>
      <c r="AS567" s="251" t="s">
        <v>480</v>
      </c>
      <c r="AT567" s="266" t="s">
        <v>250</v>
      </c>
      <c r="AU567" s="266" t="s">
        <v>231</v>
      </c>
      <c r="AV567" s="242"/>
      <c r="AW567" s="281" t="s">
        <v>213</v>
      </c>
      <c r="AX567" s="282" t="s">
        <v>213</v>
      </c>
      <c r="AY567" s="283" t="s">
        <v>213</v>
      </c>
      <c r="AZ567" s="283" t="s">
        <v>213</v>
      </c>
      <c r="BA567" s="284" t="s">
        <v>213</v>
      </c>
    </row>
    <row r="568" spans="1:53" ht="93" customHeight="1" x14ac:dyDescent="0.3">
      <c r="A568" s="243">
        <v>562</v>
      </c>
      <c r="B568" s="246" t="s">
        <v>2460</v>
      </c>
      <c r="C568" s="244" t="s">
        <v>480</v>
      </c>
      <c r="D568" s="244" t="s">
        <v>2554</v>
      </c>
      <c r="E568" s="245" t="s">
        <v>2555</v>
      </c>
      <c r="F568" s="246" t="s">
        <v>480</v>
      </c>
      <c r="G568" s="244">
        <v>2023</v>
      </c>
      <c r="H568" s="244" t="s">
        <v>2488</v>
      </c>
      <c r="I568" s="258" t="s">
        <v>2477</v>
      </c>
      <c r="J568" s="258" t="s">
        <v>2477</v>
      </c>
      <c r="K568" s="256" t="s">
        <v>700</v>
      </c>
      <c r="L568" s="257" t="s">
        <v>2554</v>
      </c>
      <c r="M568" s="292" t="s">
        <v>169</v>
      </c>
      <c r="N568" s="263" t="s">
        <v>278</v>
      </c>
      <c r="O568" s="262">
        <v>1</v>
      </c>
      <c r="P568" s="263" t="s">
        <v>265</v>
      </c>
      <c r="Q568" s="262">
        <v>1</v>
      </c>
      <c r="R568" s="263" t="s">
        <v>265</v>
      </c>
      <c r="S568" s="262">
        <v>1</v>
      </c>
      <c r="T568" s="264">
        <v>1</v>
      </c>
      <c r="U568" s="263" t="s">
        <v>265</v>
      </c>
      <c r="V568" s="249" t="s">
        <v>480</v>
      </c>
      <c r="W568" s="250" t="s">
        <v>213</v>
      </c>
      <c r="X568" s="251" t="s">
        <v>213</v>
      </c>
      <c r="Y568" s="251" t="s">
        <v>213</v>
      </c>
      <c r="Z568" s="251" t="s">
        <v>213</v>
      </c>
      <c r="AA568" s="251" t="s">
        <v>213</v>
      </c>
      <c r="AB568" s="242" t="s">
        <v>282</v>
      </c>
      <c r="AC568" s="268" t="s">
        <v>194</v>
      </c>
      <c r="AD568" s="268" t="s">
        <v>229</v>
      </c>
      <c r="AE568" s="268" t="s">
        <v>434</v>
      </c>
      <c r="AF568" s="268" t="s">
        <v>207</v>
      </c>
      <c r="AG568" s="268" t="s">
        <v>227</v>
      </c>
      <c r="AH568" s="271" t="s">
        <v>260</v>
      </c>
      <c r="AI568" s="299" t="s">
        <v>2489</v>
      </c>
      <c r="AJ568" s="271" t="s">
        <v>260</v>
      </c>
      <c r="AK568" s="299" t="s">
        <v>2556</v>
      </c>
      <c r="AL568" s="268" t="s">
        <v>257</v>
      </c>
      <c r="AM568" s="196" t="s">
        <v>480</v>
      </c>
      <c r="AN568" s="274" t="s">
        <v>421</v>
      </c>
      <c r="AO568" s="275" t="s">
        <v>421</v>
      </c>
      <c r="AP568" s="275" t="s">
        <v>417</v>
      </c>
      <c r="AQ568" s="276" t="s">
        <v>200</v>
      </c>
      <c r="AR568" s="265" t="s">
        <v>200</v>
      </c>
      <c r="AS568" s="251" t="s">
        <v>480</v>
      </c>
      <c r="AT568" s="266" t="s">
        <v>227</v>
      </c>
      <c r="AU568" s="266" t="s">
        <v>220</v>
      </c>
      <c r="AV568" s="242"/>
      <c r="AW568" s="281" t="s">
        <v>213</v>
      </c>
      <c r="AX568" s="282" t="s">
        <v>213</v>
      </c>
      <c r="AY568" s="283" t="s">
        <v>213</v>
      </c>
      <c r="AZ568" s="283" t="s">
        <v>213</v>
      </c>
      <c r="BA568" s="284" t="s">
        <v>213</v>
      </c>
    </row>
    <row r="569" spans="1:53" ht="93" customHeight="1" x14ac:dyDescent="0.3">
      <c r="A569" s="243">
        <v>563</v>
      </c>
      <c r="B569" s="246" t="s">
        <v>2460</v>
      </c>
      <c r="C569" s="440" t="s">
        <v>2557</v>
      </c>
      <c r="D569" s="246" t="s">
        <v>2558</v>
      </c>
      <c r="E569" s="245" t="s">
        <v>2559</v>
      </c>
      <c r="F569" s="244" t="s">
        <v>2560</v>
      </c>
      <c r="G569" s="244">
        <v>2023</v>
      </c>
      <c r="H569" s="244" t="s">
        <v>2488</v>
      </c>
      <c r="I569" s="258" t="s">
        <v>2477</v>
      </c>
      <c r="J569" s="258" t="s">
        <v>2477</v>
      </c>
      <c r="K569" s="256" t="s">
        <v>2561</v>
      </c>
      <c r="L569" s="257" t="s">
        <v>2558</v>
      </c>
      <c r="M569" s="292" t="s">
        <v>169</v>
      </c>
      <c r="N569" s="263" t="s">
        <v>276</v>
      </c>
      <c r="O569" s="262">
        <v>5</v>
      </c>
      <c r="P569" s="263" t="s">
        <v>263</v>
      </c>
      <c r="Q569" s="262">
        <v>5</v>
      </c>
      <c r="R569" s="263" t="s">
        <v>263</v>
      </c>
      <c r="S569" s="262">
        <v>5</v>
      </c>
      <c r="T569" s="264">
        <v>5</v>
      </c>
      <c r="U569" s="263" t="s">
        <v>263</v>
      </c>
      <c r="V569" s="249" t="s">
        <v>480</v>
      </c>
      <c r="W569" s="250" t="s">
        <v>204</v>
      </c>
      <c r="X569" s="251" t="s">
        <v>204</v>
      </c>
      <c r="Y569" s="251" t="s">
        <v>204</v>
      </c>
      <c r="Z569" s="251" t="s">
        <v>204</v>
      </c>
      <c r="AA569" s="251" t="s">
        <v>204</v>
      </c>
      <c r="AB569" s="242" t="s">
        <v>200</v>
      </c>
      <c r="AC569" s="268" t="s">
        <v>194</v>
      </c>
      <c r="AD569" s="268" t="s">
        <v>229</v>
      </c>
      <c r="AE569" s="268" t="s">
        <v>215</v>
      </c>
      <c r="AF569" s="268" t="s">
        <v>207</v>
      </c>
      <c r="AG569" s="268" t="s">
        <v>2562</v>
      </c>
      <c r="AH569" s="271" t="s">
        <v>260</v>
      </c>
      <c r="AI569" s="299" t="s">
        <v>2489</v>
      </c>
      <c r="AJ569" s="271" t="s">
        <v>260</v>
      </c>
      <c r="AK569" s="299" t="s">
        <v>2489</v>
      </c>
      <c r="AL569" s="268" t="s">
        <v>198</v>
      </c>
      <c r="AM569" s="252" t="s">
        <v>2563</v>
      </c>
      <c r="AN569" s="274" t="s">
        <v>435</v>
      </c>
      <c r="AO569" s="275" t="s">
        <v>199</v>
      </c>
      <c r="AP569" s="275" t="s">
        <v>416</v>
      </c>
      <c r="AQ569" s="276" t="s">
        <v>201</v>
      </c>
      <c r="AR569" s="265" t="s">
        <v>218</v>
      </c>
      <c r="AS569" s="251" t="s">
        <v>2562</v>
      </c>
      <c r="AT569" s="266" t="s">
        <v>250</v>
      </c>
      <c r="AU569" s="266" t="s">
        <v>231</v>
      </c>
      <c r="AV569" s="242"/>
      <c r="AW569" s="281" t="s">
        <v>213</v>
      </c>
      <c r="AX569" s="282" t="s">
        <v>213</v>
      </c>
      <c r="AY569" s="283" t="s">
        <v>213</v>
      </c>
      <c r="AZ569" s="283" t="s">
        <v>213</v>
      </c>
      <c r="BA569" s="284" t="s">
        <v>213</v>
      </c>
    </row>
    <row r="570" spans="1:53" ht="93" customHeight="1" x14ac:dyDescent="0.3">
      <c r="A570" s="243">
        <v>564</v>
      </c>
      <c r="B570" s="246" t="s">
        <v>2460</v>
      </c>
      <c r="C570" s="246" t="s">
        <v>2564</v>
      </c>
      <c r="D570" s="246" t="s">
        <v>2565</v>
      </c>
      <c r="E570" s="254" t="s">
        <v>2566</v>
      </c>
      <c r="F570" s="246" t="s">
        <v>2567</v>
      </c>
      <c r="G570" s="244">
        <v>2023</v>
      </c>
      <c r="H570" s="246" t="s">
        <v>2488</v>
      </c>
      <c r="I570" s="258" t="s">
        <v>2477</v>
      </c>
      <c r="J570" s="258" t="s">
        <v>2477</v>
      </c>
      <c r="K570" s="256" t="s">
        <v>2561</v>
      </c>
      <c r="L570" s="257" t="s">
        <v>2565</v>
      </c>
      <c r="M570" s="292" t="s">
        <v>169</v>
      </c>
      <c r="N570" s="263" t="s">
        <v>276</v>
      </c>
      <c r="O570" s="262">
        <v>5</v>
      </c>
      <c r="P570" s="263" t="s">
        <v>263</v>
      </c>
      <c r="Q570" s="262">
        <v>5</v>
      </c>
      <c r="R570" s="263" t="s">
        <v>263</v>
      </c>
      <c r="S570" s="262">
        <v>5</v>
      </c>
      <c r="T570" s="264">
        <v>5</v>
      </c>
      <c r="U570" s="263" t="s">
        <v>263</v>
      </c>
      <c r="V570" s="249" t="s">
        <v>480</v>
      </c>
      <c r="W570" s="250" t="s">
        <v>204</v>
      </c>
      <c r="X570" s="251" t="s">
        <v>204</v>
      </c>
      <c r="Y570" s="251" t="s">
        <v>204</v>
      </c>
      <c r="Z570" s="251" t="s">
        <v>204</v>
      </c>
      <c r="AA570" s="251" t="s">
        <v>213</v>
      </c>
      <c r="AB570" s="242" t="s">
        <v>200</v>
      </c>
      <c r="AC570" s="268" t="s">
        <v>194</v>
      </c>
      <c r="AD570" s="268" t="s">
        <v>229</v>
      </c>
      <c r="AE570" s="268" t="s">
        <v>215</v>
      </c>
      <c r="AF570" s="268" t="s">
        <v>207</v>
      </c>
      <c r="AG570" s="268" t="s">
        <v>2568</v>
      </c>
      <c r="AH570" s="271" t="s">
        <v>260</v>
      </c>
      <c r="AI570" s="299" t="s">
        <v>2489</v>
      </c>
      <c r="AJ570" s="271" t="s">
        <v>260</v>
      </c>
      <c r="AK570" s="299" t="s">
        <v>2489</v>
      </c>
      <c r="AL570" s="268" t="s">
        <v>198</v>
      </c>
      <c r="AM570" s="252" t="s">
        <v>2563</v>
      </c>
      <c r="AN570" s="274" t="s">
        <v>435</v>
      </c>
      <c r="AO570" s="275" t="s">
        <v>199</v>
      </c>
      <c r="AP570" s="275" t="s">
        <v>416</v>
      </c>
      <c r="AQ570" s="276" t="s">
        <v>201</v>
      </c>
      <c r="AR570" s="265" t="s">
        <v>210</v>
      </c>
      <c r="AS570" s="251" t="s">
        <v>2569</v>
      </c>
      <c r="AT570" s="266" t="s">
        <v>250</v>
      </c>
      <c r="AU570" s="266" t="s">
        <v>231</v>
      </c>
      <c r="AV570" s="242"/>
      <c r="AW570" s="281" t="s">
        <v>213</v>
      </c>
      <c r="AX570" s="282" t="s">
        <v>213</v>
      </c>
      <c r="AY570" s="283" t="s">
        <v>213</v>
      </c>
      <c r="AZ570" s="283" t="s">
        <v>213</v>
      </c>
      <c r="BA570" s="284" t="s">
        <v>213</v>
      </c>
    </row>
    <row r="571" spans="1:53" ht="93" customHeight="1" x14ac:dyDescent="0.3">
      <c r="A571" s="243">
        <v>565</v>
      </c>
      <c r="B571" s="246" t="s">
        <v>2460</v>
      </c>
      <c r="C571" s="244" t="s">
        <v>2557</v>
      </c>
      <c r="D571" s="244" t="s">
        <v>2570</v>
      </c>
      <c r="E571" s="245" t="s">
        <v>2559</v>
      </c>
      <c r="F571" s="246" t="s">
        <v>2560</v>
      </c>
      <c r="G571" s="244">
        <v>2023</v>
      </c>
      <c r="H571" s="244" t="s">
        <v>2488</v>
      </c>
      <c r="I571" s="246" t="s">
        <v>2477</v>
      </c>
      <c r="J571" s="258" t="s">
        <v>2477</v>
      </c>
      <c r="K571" s="256" t="s">
        <v>2561</v>
      </c>
      <c r="L571" s="257" t="s">
        <v>2570</v>
      </c>
      <c r="M571" s="292" t="s">
        <v>169</v>
      </c>
      <c r="N571" s="263" t="s">
        <v>276</v>
      </c>
      <c r="O571" s="262">
        <v>5</v>
      </c>
      <c r="P571" s="263" t="s">
        <v>263</v>
      </c>
      <c r="Q571" s="262">
        <v>5</v>
      </c>
      <c r="R571" s="263" t="s">
        <v>263</v>
      </c>
      <c r="S571" s="262">
        <v>5</v>
      </c>
      <c r="T571" s="264">
        <v>5</v>
      </c>
      <c r="U571" s="263" t="s">
        <v>263</v>
      </c>
      <c r="V571" s="249" t="s">
        <v>480</v>
      </c>
      <c r="W571" s="250" t="s">
        <v>204</v>
      </c>
      <c r="X571" s="251" t="s">
        <v>204</v>
      </c>
      <c r="Y571" s="251" t="s">
        <v>204</v>
      </c>
      <c r="Z571" s="251" t="s">
        <v>204</v>
      </c>
      <c r="AA571" s="251" t="s">
        <v>204</v>
      </c>
      <c r="AB571" s="242" t="s">
        <v>200</v>
      </c>
      <c r="AC571" s="268" t="s">
        <v>194</v>
      </c>
      <c r="AD571" s="268" t="s">
        <v>222</v>
      </c>
      <c r="AE571" s="268" t="s">
        <v>215</v>
      </c>
      <c r="AF571" s="268" t="s">
        <v>207</v>
      </c>
      <c r="AG571" s="268" t="s">
        <v>2568</v>
      </c>
      <c r="AH571" s="271" t="s">
        <v>260</v>
      </c>
      <c r="AI571" s="299" t="s">
        <v>2489</v>
      </c>
      <c r="AJ571" s="271" t="s">
        <v>260</v>
      </c>
      <c r="AK571" s="299" t="s">
        <v>2489</v>
      </c>
      <c r="AL571" s="268" t="s">
        <v>198</v>
      </c>
      <c r="AM571" s="252" t="s">
        <v>2563</v>
      </c>
      <c r="AN571" s="274" t="s">
        <v>435</v>
      </c>
      <c r="AO571" s="275" t="s">
        <v>199</v>
      </c>
      <c r="AP571" s="275" t="s">
        <v>416</v>
      </c>
      <c r="AQ571" s="276" t="s">
        <v>201</v>
      </c>
      <c r="AR571" s="265" t="s">
        <v>218</v>
      </c>
      <c r="AS571" s="251" t="s">
        <v>2571</v>
      </c>
      <c r="AT571" s="266" t="s">
        <v>250</v>
      </c>
      <c r="AU571" s="266" t="s">
        <v>231</v>
      </c>
      <c r="AV571" s="242"/>
      <c r="AW571" s="281" t="s">
        <v>213</v>
      </c>
      <c r="AX571" s="282" t="s">
        <v>213</v>
      </c>
      <c r="AY571" s="283" t="s">
        <v>213</v>
      </c>
      <c r="AZ571" s="283" t="s">
        <v>213</v>
      </c>
      <c r="BA571" s="284" t="s">
        <v>213</v>
      </c>
    </row>
    <row r="572" spans="1:53" ht="93" customHeight="1" x14ac:dyDescent="0.3">
      <c r="A572" s="243">
        <v>566</v>
      </c>
      <c r="B572" s="246" t="s">
        <v>2460</v>
      </c>
      <c r="C572" s="244" t="s">
        <v>480</v>
      </c>
      <c r="D572" s="244" t="s">
        <v>2572</v>
      </c>
      <c r="E572" s="244" t="s">
        <v>2573</v>
      </c>
      <c r="F572" s="246" t="s">
        <v>480</v>
      </c>
      <c r="G572" s="244">
        <v>2023</v>
      </c>
      <c r="H572" s="244" t="s">
        <v>983</v>
      </c>
      <c r="I572" s="258" t="s">
        <v>2477</v>
      </c>
      <c r="J572" s="258" t="s">
        <v>554</v>
      </c>
      <c r="K572" s="256" t="s">
        <v>480</v>
      </c>
      <c r="L572" s="257" t="s">
        <v>480</v>
      </c>
      <c r="M572" s="260" t="s">
        <v>272</v>
      </c>
      <c r="N572" s="263" t="s">
        <v>276</v>
      </c>
      <c r="O572" s="262">
        <v>5</v>
      </c>
      <c r="P572" s="263" t="s">
        <v>263</v>
      </c>
      <c r="Q572" s="262">
        <v>5</v>
      </c>
      <c r="R572" s="263" t="s">
        <v>263</v>
      </c>
      <c r="S572" s="262">
        <v>5</v>
      </c>
      <c r="T572" s="264">
        <v>5</v>
      </c>
      <c r="U572" s="263" t="s">
        <v>263</v>
      </c>
      <c r="V572" s="249" t="s">
        <v>480</v>
      </c>
      <c r="W572" s="250" t="s">
        <v>204</v>
      </c>
      <c r="X572" s="251" t="s">
        <v>204</v>
      </c>
      <c r="Y572" s="251" t="s">
        <v>204</v>
      </c>
      <c r="Z572" s="251" t="s">
        <v>204</v>
      </c>
      <c r="AA572" s="251" t="s">
        <v>204</v>
      </c>
      <c r="AB572" s="242" t="s">
        <v>284</v>
      </c>
      <c r="AC572" s="268" t="s">
        <v>194</v>
      </c>
      <c r="AD572" s="268" t="s">
        <v>214</v>
      </c>
      <c r="AE572" s="268" t="s">
        <v>221</v>
      </c>
      <c r="AF572" s="268" t="s">
        <v>200</v>
      </c>
      <c r="AG572" s="268" t="s">
        <v>207</v>
      </c>
      <c r="AH572" s="271" t="s">
        <v>260</v>
      </c>
      <c r="AI572" s="299" t="s">
        <v>2489</v>
      </c>
      <c r="AJ572" s="271" t="s">
        <v>260</v>
      </c>
      <c r="AK572" s="299" t="s">
        <v>554</v>
      </c>
      <c r="AL572" s="268" t="s">
        <v>198</v>
      </c>
      <c r="AM572" s="252" t="s">
        <v>2563</v>
      </c>
      <c r="AN572" s="274" t="s">
        <v>435</v>
      </c>
      <c r="AO572" s="275" t="s">
        <v>199</v>
      </c>
      <c r="AP572" s="275" t="s">
        <v>416</v>
      </c>
      <c r="AQ572" s="276" t="s">
        <v>201</v>
      </c>
      <c r="AR572" s="265" t="s">
        <v>210</v>
      </c>
      <c r="AS572" s="251" t="s">
        <v>2574</v>
      </c>
      <c r="AT572" s="266" t="s">
        <v>250</v>
      </c>
      <c r="AU572" s="266" t="s">
        <v>200</v>
      </c>
      <c r="AV572" s="242"/>
      <c r="AW572" s="281" t="s">
        <v>213</v>
      </c>
      <c r="AX572" s="282" t="s">
        <v>213</v>
      </c>
      <c r="AY572" s="283" t="s">
        <v>213</v>
      </c>
      <c r="AZ572" s="283" t="s">
        <v>213</v>
      </c>
      <c r="BA572" s="284" t="s">
        <v>213</v>
      </c>
    </row>
    <row r="573" spans="1:53" ht="93" customHeight="1" x14ac:dyDescent="0.3">
      <c r="A573" s="243">
        <v>567</v>
      </c>
      <c r="B573" s="246" t="s">
        <v>2460</v>
      </c>
      <c r="C573" s="246" t="s">
        <v>480</v>
      </c>
      <c r="D573" s="244" t="s">
        <v>2575</v>
      </c>
      <c r="E573" s="244" t="s">
        <v>2576</v>
      </c>
      <c r="F573" s="246" t="s">
        <v>480</v>
      </c>
      <c r="G573" s="244">
        <v>2023</v>
      </c>
      <c r="H573" s="246" t="s">
        <v>2488</v>
      </c>
      <c r="I573" s="258" t="s">
        <v>2477</v>
      </c>
      <c r="J573" s="258" t="s">
        <v>2477</v>
      </c>
      <c r="K573" s="256" t="s">
        <v>480</v>
      </c>
      <c r="L573" s="257" t="s">
        <v>480</v>
      </c>
      <c r="M573" s="260" t="s">
        <v>185</v>
      </c>
      <c r="N573" s="263" t="s">
        <v>277</v>
      </c>
      <c r="O573" s="262">
        <v>3</v>
      </c>
      <c r="P573" s="263" t="s">
        <v>264</v>
      </c>
      <c r="Q573" s="262">
        <v>3</v>
      </c>
      <c r="R573" s="263" t="s">
        <v>264</v>
      </c>
      <c r="S573" s="262">
        <v>3</v>
      </c>
      <c r="T573" s="264">
        <v>3</v>
      </c>
      <c r="U573" s="263" t="s">
        <v>264</v>
      </c>
      <c r="V573" s="249" t="s">
        <v>480</v>
      </c>
      <c r="W573" s="250" t="s">
        <v>213</v>
      </c>
      <c r="X573" s="251" t="s">
        <v>213</v>
      </c>
      <c r="Y573" s="251" t="s">
        <v>213</v>
      </c>
      <c r="Z573" s="251" t="s">
        <v>213</v>
      </c>
      <c r="AA573" s="251" t="s">
        <v>213</v>
      </c>
      <c r="AB573" s="242" t="s">
        <v>282</v>
      </c>
      <c r="AC573" s="268" t="s">
        <v>200</v>
      </c>
      <c r="AD573" s="268" t="s">
        <v>205</v>
      </c>
      <c r="AE573" s="268" t="s">
        <v>221</v>
      </c>
      <c r="AF573" s="268" t="s">
        <v>200</v>
      </c>
      <c r="AG573" s="268" t="s">
        <v>480</v>
      </c>
      <c r="AH573" s="271" t="s">
        <v>260</v>
      </c>
      <c r="AI573" s="299" t="s">
        <v>2489</v>
      </c>
      <c r="AJ573" s="271" t="s">
        <v>260</v>
      </c>
      <c r="AK573" s="299" t="s">
        <v>2489</v>
      </c>
      <c r="AL573" s="268" t="s">
        <v>198</v>
      </c>
      <c r="AM573" s="252" t="s">
        <v>2563</v>
      </c>
      <c r="AN573" s="274" t="s">
        <v>435</v>
      </c>
      <c r="AO573" s="275" t="s">
        <v>199</v>
      </c>
      <c r="AP573" s="275" t="s">
        <v>416</v>
      </c>
      <c r="AQ573" s="276" t="s">
        <v>201</v>
      </c>
      <c r="AR573" s="265" t="s">
        <v>210</v>
      </c>
      <c r="AS573" s="251" t="s">
        <v>2490</v>
      </c>
      <c r="AT573" s="266" t="s">
        <v>244</v>
      </c>
      <c r="AU573" s="266" t="s">
        <v>200</v>
      </c>
      <c r="AV573" s="242"/>
      <c r="AW573" s="281" t="s">
        <v>200</v>
      </c>
      <c r="AX573" s="282" t="s">
        <v>213</v>
      </c>
      <c r="AY573" s="283" t="s">
        <v>213</v>
      </c>
      <c r="AZ573" s="283" t="s">
        <v>213</v>
      </c>
      <c r="BA573" s="284" t="s">
        <v>213</v>
      </c>
    </row>
    <row r="574" spans="1:53" ht="93" customHeight="1" x14ac:dyDescent="0.3">
      <c r="A574" s="243">
        <v>568</v>
      </c>
      <c r="B574" s="246" t="s">
        <v>2460</v>
      </c>
      <c r="C574" s="244" t="s">
        <v>480</v>
      </c>
      <c r="D574" s="244" t="s">
        <v>2577</v>
      </c>
      <c r="E574" s="244" t="s">
        <v>2578</v>
      </c>
      <c r="F574" s="244" t="s">
        <v>480</v>
      </c>
      <c r="G574" s="244">
        <v>2023</v>
      </c>
      <c r="H574" s="244" t="s">
        <v>2488</v>
      </c>
      <c r="I574" s="258" t="s">
        <v>2477</v>
      </c>
      <c r="J574" s="258" t="s">
        <v>2477</v>
      </c>
      <c r="K574" s="256" t="s">
        <v>480</v>
      </c>
      <c r="L574" s="257" t="s">
        <v>480</v>
      </c>
      <c r="M574" s="260" t="s">
        <v>185</v>
      </c>
      <c r="N574" s="263" t="s">
        <v>277</v>
      </c>
      <c r="O574" s="262">
        <v>3</v>
      </c>
      <c r="P574" s="263" t="s">
        <v>264</v>
      </c>
      <c r="Q574" s="262">
        <v>3</v>
      </c>
      <c r="R574" s="263" t="s">
        <v>264</v>
      </c>
      <c r="S574" s="262">
        <v>3</v>
      </c>
      <c r="T574" s="264">
        <v>3</v>
      </c>
      <c r="U574" s="263" t="s">
        <v>264</v>
      </c>
      <c r="V574" s="249" t="s">
        <v>480</v>
      </c>
      <c r="W574" s="250" t="s">
        <v>213</v>
      </c>
      <c r="X574" s="251" t="s">
        <v>213</v>
      </c>
      <c r="Y574" s="251" t="s">
        <v>213</v>
      </c>
      <c r="Z574" s="251" t="s">
        <v>213</v>
      </c>
      <c r="AA574" s="251" t="s">
        <v>213</v>
      </c>
      <c r="AB574" s="242" t="s">
        <v>282</v>
      </c>
      <c r="AC574" s="268" t="s">
        <v>194</v>
      </c>
      <c r="AD574" s="268" t="s">
        <v>205</v>
      </c>
      <c r="AE574" s="268" t="s">
        <v>221</v>
      </c>
      <c r="AF574" s="268" t="s">
        <v>200</v>
      </c>
      <c r="AG574" s="268" t="s">
        <v>480</v>
      </c>
      <c r="AH574" s="271" t="s">
        <v>260</v>
      </c>
      <c r="AI574" s="299" t="s">
        <v>2489</v>
      </c>
      <c r="AJ574" s="271" t="s">
        <v>260</v>
      </c>
      <c r="AK574" s="299" t="s">
        <v>2489</v>
      </c>
      <c r="AL574" s="268" t="s">
        <v>253</v>
      </c>
      <c r="AM574" s="252" t="s">
        <v>2476</v>
      </c>
      <c r="AN574" s="274" t="s">
        <v>254</v>
      </c>
      <c r="AO574" s="275" t="s">
        <v>418</v>
      </c>
      <c r="AP574" s="275" t="s">
        <v>255</v>
      </c>
      <c r="AQ574" s="276" t="s">
        <v>256</v>
      </c>
      <c r="AR574" s="265" t="s">
        <v>210</v>
      </c>
      <c r="AS574" s="251" t="s">
        <v>2485</v>
      </c>
      <c r="AT574" s="266" t="s">
        <v>244</v>
      </c>
      <c r="AU574" s="266" t="s">
        <v>200</v>
      </c>
      <c r="AV574" s="242"/>
      <c r="AW574" s="281" t="s">
        <v>200</v>
      </c>
      <c r="AX574" s="282" t="s">
        <v>213</v>
      </c>
      <c r="AY574" s="283" t="s">
        <v>213</v>
      </c>
      <c r="AZ574" s="283" t="s">
        <v>213</v>
      </c>
      <c r="BA574" s="284" t="s">
        <v>213</v>
      </c>
    </row>
    <row r="575" spans="1:53" ht="93" customHeight="1" x14ac:dyDescent="0.3">
      <c r="A575" s="243">
        <v>569</v>
      </c>
      <c r="B575" s="246" t="s">
        <v>2460</v>
      </c>
      <c r="C575" s="246" t="s">
        <v>480</v>
      </c>
      <c r="D575" s="244" t="s">
        <v>2579</v>
      </c>
      <c r="E575" s="244" t="s">
        <v>2580</v>
      </c>
      <c r="F575" s="246" t="s">
        <v>480</v>
      </c>
      <c r="G575" s="244">
        <v>2023</v>
      </c>
      <c r="H575" s="246" t="s">
        <v>2488</v>
      </c>
      <c r="I575" s="258" t="s">
        <v>2477</v>
      </c>
      <c r="J575" s="258" t="s">
        <v>2477</v>
      </c>
      <c r="K575" s="256" t="s">
        <v>480</v>
      </c>
      <c r="L575" s="257" t="s">
        <v>480</v>
      </c>
      <c r="M575" s="260" t="s">
        <v>185</v>
      </c>
      <c r="N575" s="263" t="s">
        <v>277</v>
      </c>
      <c r="O575" s="262">
        <v>3</v>
      </c>
      <c r="P575" s="263" t="s">
        <v>264</v>
      </c>
      <c r="Q575" s="262">
        <v>3</v>
      </c>
      <c r="R575" s="263" t="s">
        <v>264</v>
      </c>
      <c r="S575" s="262">
        <v>3</v>
      </c>
      <c r="T575" s="264">
        <v>3</v>
      </c>
      <c r="U575" s="263" t="s">
        <v>264</v>
      </c>
      <c r="V575" s="249" t="s">
        <v>480</v>
      </c>
      <c r="W575" s="250" t="s">
        <v>213</v>
      </c>
      <c r="X575" s="251" t="s">
        <v>213</v>
      </c>
      <c r="Y575" s="251" t="s">
        <v>213</v>
      </c>
      <c r="Z575" s="251" t="s">
        <v>213</v>
      </c>
      <c r="AA575" s="251" t="s">
        <v>213</v>
      </c>
      <c r="AB575" s="242" t="s">
        <v>282</v>
      </c>
      <c r="AC575" s="268" t="s">
        <v>194</v>
      </c>
      <c r="AD575" s="268" t="s">
        <v>205</v>
      </c>
      <c r="AE575" s="268" t="s">
        <v>221</v>
      </c>
      <c r="AF575" s="268" t="s">
        <v>200</v>
      </c>
      <c r="AG575" s="268" t="s">
        <v>480</v>
      </c>
      <c r="AH575" s="271" t="s">
        <v>260</v>
      </c>
      <c r="AI575" s="299" t="s">
        <v>2489</v>
      </c>
      <c r="AJ575" s="271" t="s">
        <v>260</v>
      </c>
      <c r="AK575" s="299" t="s">
        <v>2489</v>
      </c>
      <c r="AL575" s="268" t="s">
        <v>253</v>
      </c>
      <c r="AM575" s="252" t="s">
        <v>2476</v>
      </c>
      <c r="AN575" s="274" t="s">
        <v>254</v>
      </c>
      <c r="AO575" s="275" t="s">
        <v>418</v>
      </c>
      <c r="AP575" s="275" t="s">
        <v>255</v>
      </c>
      <c r="AQ575" s="276" t="s">
        <v>256</v>
      </c>
      <c r="AR575" s="265" t="s">
        <v>210</v>
      </c>
      <c r="AS575" s="251" t="s">
        <v>2485</v>
      </c>
      <c r="AT575" s="266" t="s">
        <v>244</v>
      </c>
      <c r="AU575" s="266" t="s">
        <v>200</v>
      </c>
      <c r="AV575" s="242"/>
      <c r="AW575" s="281" t="s">
        <v>200</v>
      </c>
      <c r="AX575" s="282" t="s">
        <v>213</v>
      </c>
      <c r="AY575" s="283" t="s">
        <v>213</v>
      </c>
      <c r="AZ575" s="283" t="s">
        <v>213</v>
      </c>
      <c r="BA575" s="284" t="s">
        <v>213</v>
      </c>
    </row>
    <row r="576" spans="1:53" ht="93" customHeight="1" x14ac:dyDescent="0.3">
      <c r="A576" s="243">
        <v>570</v>
      </c>
      <c r="B576" s="246" t="s">
        <v>2460</v>
      </c>
      <c r="C576" s="244" t="s">
        <v>480</v>
      </c>
      <c r="D576" s="244" t="s">
        <v>2581</v>
      </c>
      <c r="E576" s="244" t="s">
        <v>2582</v>
      </c>
      <c r="F576" s="244" t="s">
        <v>480</v>
      </c>
      <c r="G576" s="244">
        <v>2023</v>
      </c>
      <c r="H576" s="244" t="s">
        <v>2477</v>
      </c>
      <c r="I576" s="258" t="s">
        <v>2477</v>
      </c>
      <c r="J576" s="258" t="s">
        <v>2583</v>
      </c>
      <c r="K576" s="256" t="s">
        <v>480</v>
      </c>
      <c r="L576" s="257" t="s">
        <v>480</v>
      </c>
      <c r="M576" s="260" t="s">
        <v>185</v>
      </c>
      <c r="N576" s="263" t="s">
        <v>277</v>
      </c>
      <c r="O576" s="262">
        <v>3</v>
      </c>
      <c r="P576" s="263" t="s">
        <v>264</v>
      </c>
      <c r="Q576" s="262">
        <v>3</v>
      </c>
      <c r="R576" s="263" t="s">
        <v>264</v>
      </c>
      <c r="S576" s="262">
        <v>3</v>
      </c>
      <c r="T576" s="264">
        <v>3</v>
      </c>
      <c r="U576" s="263" t="s">
        <v>264</v>
      </c>
      <c r="V576" s="249" t="s">
        <v>480</v>
      </c>
      <c r="W576" s="250" t="s">
        <v>213</v>
      </c>
      <c r="X576" s="251" t="s">
        <v>213</v>
      </c>
      <c r="Y576" s="251" t="s">
        <v>213</v>
      </c>
      <c r="Z576" s="251" t="s">
        <v>213</v>
      </c>
      <c r="AA576" s="251" t="s">
        <v>213</v>
      </c>
      <c r="AB576" s="242" t="s">
        <v>282</v>
      </c>
      <c r="AC576" s="268" t="s">
        <v>194</v>
      </c>
      <c r="AD576" s="268" t="s">
        <v>205</v>
      </c>
      <c r="AE576" s="268" t="s">
        <v>221</v>
      </c>
      <c r="AF576" s="268" t="s">
        <v>200</v>
      </c>
      <c r="AG576" s="268" t="s">
        <v>480</v>
      </c>
      <c r="AH576" s="271" t="s">
        <v>260</v>
      </c>
      <c r="AI576" s="299" t="s">
        <v>2489</v>
      </c>
      <c r="AJ576" s="271" t="s">
        <v>260</v>
      </c>
      <c r="AK576" s="299" t="s">
        <v>2583</v>
      </c>
      <c r="AL576" s="268" t="s">
        <v>253</v>
      </c>
      <c r="AM576" s="252" t="s">
        <v>2476</v>
      </c>
      <c r="AN576" s="274" t="s">
        <v>254</v>
      </c>
      <c r="AO576" s="275" t="s">
        <v>418</v>
      </c>
      <c r="AP576" s="275" t="s">
        <v>255</v>
      </c>
      <c r="AQ576" s="276" t="s">
        <v>256</v>
      </c>
      <c r="AR576" s="265" t="s">
        <v>210</v>
      </c>
      <c r="AS576" s="251" t="s">
        <v>2485</v>
      </c>
      <c r="AT576" s="266" t="s">
        <v>244</v>
      </c>
      <c r="AU576" s="266" t="s">
        <v>200</v>
      </c>
      <c r="AV576" s="242"/>
      <c r="AW576" s="281" t="s">
        <v>200</v>
      </c>
      <c r="AX576" s="282" t="s">
        <v>213</v>
      </c>
      <c r="AY576" s="283" t="s">
        <v>213</v>
      </c>
      <c r="AZ576" s="283" t="s">
        <v>213</v>
      </c>
      <c r="BA576" s="284" t="s">
        <v>213</v>
      </c>
    </row>
    <row r="577" spans="1:53" ht="93" customHeight="1" x14ac:dyDescent="0.3">
      <c r="A577" s="243">
        <v>571</v>
      </c>
      <c r="B577" s="246" t="s">
        <v>2460</v>
      </c>
      <c r="C577" s="246" t="s">
        <v>480</v>
      </c>
      <c r="D577" s="246" t="s">
        <v>2584</v>
      </c>
      <c r="E577" s="245" t="s">
        <v>2585</v>
      </c>
      <c r="F577" s="244" t="s">
        <v>480</v>
      </c>
      <c r="G577" s="244">
        <v>2023</v>
      </c>
      <c r="H577" s="258" t="s">
        <v>2477</v>
      </c>
      <c r="I577" s="258" t="s">
        <v>2477</v>
      </c>
      <c r="J577" s="258" t="s">
        <v>2477</v>
      </c>
      <c r="K577" s="256" t="s">
        <v>480</v>
      </c>
      <c r="L577" s="257" t="s">
        <v>480</v>
      </c>
      <c r="M577" s="260" t="s">
        <v>270</v>
      </c>
      <c r="N577" s="263" t="s">
        <v>277</v>
      </c>
      <c r="O577" s="262">
        <v>3</v>
      </c>
      <c r="P577" s="263" t="s">
        <v>264</v>
      </c>
      <c r="Q577" s="262">
        <v>3</v>
      </c>
      <c r="R577" s="263" t="s">
        <v>263</v>
      </c>
      <c r="S577" s="262">
        <v>5</v>
      </c>
      <c r="T577" s="264">
        <v>3</v>
      </c>
      <c r="U577" s="263" t="s">
        <v>264</v>
      </c>
      <c r="V577" s="249" t="s">
        <v>480</v>
      </c>
      <c r="W577" s="250" t="s">
        <v>200</v>
      </c>
      <c r="X577" s="251" t="s">
        <v>200</v>
      </c>
      <c r="Y577" s="251" t="s">
        <v>200</v>
      </c>
      <c r="Z577" s="251" t="s">
        <v>200</v>
      </c>
      <c r="AA577" s="251" t="s">
        <v>200</v>
      </c>
      <c r="AB577" s="242" t="s">
        <v>200</v>
      </c>
      <c r="AC577" s="268" t="s">
        <v>200</v>
      </c>
      <c r="AD577" s="268" t="s">
        <v>200</v>
      </c>
      <c r="AE577" s="268" t="s">
        <v>244</v>
      </c>
      <c r="AF577" s="268" t="s">
        <v>207</v>
      </c>
      <c r="AG577" s="268" t="s">
        <v>480</v>
      </c>
      <c r="AH577" s="271" t="s">
        <v>260</v>
      </c>
      <c r="AI577" s="299" t="s">
        <v>2489</v>
      </c>
      <c r="AJ577" s="271" t="s">
        <v>260</v>
      </c>
      <c r="AK577" s="299" t="s">
        <v>2489</v>
      </c>
      <c r="AL577" s="268" t="s">
        <v>198</v>
      </c>
      <c r="AM577" s="252" t="s">
        <v>2563</v>
      </c>
      <c r="AN577" s="274" t="s">
        <v>435</v>
      </c>
      <c r="AO577" s="275" t="s">
        <v>199</v>
      </c>
      <c r="AP577" s="275" t="s">
        <v>416</v>
      </c>
      <c r="AQ577" s="276" t="s">
        <v>201</v>
      </c>
      <c r="AR577" s="265" t="s">
        <v>210</v>
      </c>
      <c r="AS577" s="251" t="s">
        <v>2490</v>
      </c>
      <c r="AT577" s="266" t="s">
        <v>250</v>
      </c>
      <c r="AU577" s="266" t="s">
        <v>200</v>
      </c>
      <c r="AV577" s="242"/>
      <c r="AW577" s="281" t="s">
        <v>200</v>
      </c>
      <c r="AX577" s="282" t="s">
        <v>213</v>
      </c>
      <c r="AY577" s="283" t="s">
        <v>213</v>
      </c>
      <c r="AZ577" s="283" t="s">
        <v>213</v>
      </c>
      <c r="BA577" s="284" t="s">
        <v>213</v>
      </c>
    </row>
    <row r="578" spans="1:53" ht="93" customHeight="1" x14ac:dyDescent="0.3">
      <c r="A578" s="243">
        <v>572</v>
      </c>
      <c r="B578" s="246" t="s">
        <v>2586</v>
      </c>
      <c r="C578" s="246" t="s">
        <v>480</v>
      </c>
      <c r="D578" s="246" t="s">
        <v>2587</v>
      </c>
      <c r="E578" s="245" t="s">
        <v>2588</v>
      </c>
      <c r="F578" s="244" t="s">
        <v>480</v>
      </c>
      <c r="G578" s="244">
        <v>2023</v>
      </c>
      <c r="H578" s="255" t="s">
        <v>2589</v>
      </c>
      <c r="I578" s="255" t="s">
        <v>2590</v>
      </c>
      <c r="J578" s="255" t="s">
        <v>2590</v>
      </c>
      <c r="K578" s="247" t="s">
        <v>518</v>
      </c>
      <c r="L578" s="248" t="s">
        <v>2587</v>
      </c>
      <c r="M578" s="417" t="s">
        <v>169</v>
      </c>
      <c r="N578" s="441" t="s">
        <v>277</v>
      </c>
      <c r="O578" s="442">
        <v>3</v>
      </c>
      <c r="P578" s="441" t="s">
        <v>264</v>
      </c>
      <c r="Q578" s="442">
        <v>3</v>
      </c>
      <c r="R578" s="441" t="s">
        <v>265</v>
      </c>
      <c r="S578" s="442">
        <v>1</v>
      </c>
      <c r="T578" s="442">
        <v>3</v>
      </c>
      <c r="U578" s="261" t="s">
        <v>264</v>
      </c>
      <c r="V578" s="237" t="s">
        <v>480</v>
      </c>
      <c r="W578" s="250" t="s">
        <v>204</v>
      </c>
      <c r="X578" s="251" t="s">
        <v>204</v>
      </c>
      <c r="Y578" s="251" t="s">
        <v>204</v>
      </c>
      <c r="Z578" s="251" t="s">
        <v>213</v>
      </c>
      <c r="AA578" s="251" t="s">
        <v>213</v>
      </c>
      <c r="AB578" s="242" t="s">
        <v>282</v>
      </c>
      <c r="AC578" s="352" t="s">
        <v>194</v>
      </c>
      <c r="AD578" s="352" t="s">
        <v>214</v>
      </c>
      <c r="AE578" s="352" t="s">
        <v>215</v>
      </c>
      <c r="AF578" s="352" t="s">
        <v>207</v>
      </c>
      <c r="AG578" s="347" t="s">
        <v>2468</v>
      </c>
      <c r="AH578" s="347" t="s">
        <v>260</v>
      </c>
      <c r="AI578" s="294" t="s">
        <v>2591</v>
      </c>
      <c r="AJ578" s="347" t="s">
        <v>260</v>
      </c>
      <c r="AK578" s="293" t="s">
        <v>2591</v>
      </c>
      <c r="AL578" s="352" t="s">
        <v>253</v>
      </c>
      <c r="AM578" s="252" t="s">
        <v>2592</v>
      </c>
      <c r="AN578" s="274" t="s">
        <v>254</v>
      </c>
      <c r="AO578" s="275" t="s">
        <v>418</v>
      </c>
      <c r="AP578" s="275" t="s">
        <v>255</v>
      </c>
      <c r="AQ578" s="276" t="s">
        <v>256</v>
      </c>
      <c r="AR578" s="445" t="s">
        <v>210</v>
      </c>
      <c r="AS578" s="446" t="s">
        <v>2593</v>
      </c>
      <c r="AT578" s="429" t="s">
        <v>250</v>
      </c>
      <c r="AU578" s="429" t="s">
        <v>236</v>
      </c>
      <c r="AV578" s="242"/>
      <c r="AW578" s="448" t="s">
        <v>213</v>
      </c>
      <c r="AX578" s="449" t="s">
        <v>213</v>
      </c>
      <c r="AY578" s="450" t="s">
        <v>213</v>
      </c>
      <c r="AZ578" s="450" t="s">
        <v>213</v>
      </c>
      <c r="BA578" s="280" t="s">
        <v>213</v>
      </c>
    </row>
    <row r="579" spans="1:53" ht="93" customHeight="1" x14ac:dyDescent="0.3">
      <c r="A579" s="243">
        <v>573</v>
      </c>
      <c r="B579" s="246" t="s">
        <v>2586</v>
      </c>
      <c r="C579" s="246" t="s">
        <v>480</v>
      </c>
      <c r="D579" s="246" t="s">
        <v>2594</v>
      </c>
      <c r="E579" s="245" t="s">
        <v>2595</v>
      </c>
      <c r="F579" s="244" t="s">
        <v>480</v>
      </c>
      <c r="G579" s="244">
        <v>2023</v>
      </c>
      <c r="H579" s="255" t="s">
        <v>2596</v>
      </c>
      <c r="I579" s="255" t="s">
        <v>2590</v>
      </c>
      <c r="J579" s="255" t="s">
        <v>2596</v>
      </c>
      <c r="K579" s="247" t="s">
        <v>518</v>
      </c>
      <c r="L579" s="248" t="s">
        <v>2594</v>
      </c>
      <c r="M579" s="417" t="s">
        <v>169</v>
      </c>
      <c r="N579" s="443" t="s">
        <v>277</v>
      </c>
      <c r="O579" s="442">
        <v>3</v>
      </c>
      <c r="P579" s="443" t="s">
        <v>263</v>
      </c>
      <c r="Q579" s="442">
        <v>5</v>
      </c>
      <c r="R579" s="443" t="s">
        <v>263</v>
      </c>
      <c r="S579" s="442">
        <v>5</v>
      </c>
      <c r="T579" s="444">
        <v>5</v>
      </c>
      <c r="U579" s="261" t="s">
        <v>263</v>
      </c>
      <c r="V579" s="249" t="s">
        <v>480</v>
      </c>
      <c r="W579" s="250" t="s">
        <v>204</v>
      </c>
      <c r="X579" s="251" t="s">
        <v>213</v>
      </c>
      <c r="Y579" s="251" t="s">
        <v>204</v>
      </c>
      <c r="Z579" s="251" t="s">
        <v>204</v>
      </c>
      <c r="AA579" s="251" t="s">
        <v>204</v>
      </c>
      <c r="AB579" s="242" t="s">
        <v>282</v>
      </c>
      <c r="AC579" s="352" t="s">
        <v>194</v>
      </c>
      <c r="AD579" s="352" t="s">
        <v>214</v>
      </c>
      <c r="AE579" s="352" t="s">
        <v>215</v>
      </c>
      <c r="AF579" s="352" t="s">
        <v>207</v>
      </c>
      <c r="AG579" s="347" t="s">
        <v>2597</v>
      </c>
      <c r="AH579" s="347" t="s">
        <v>260</v>
      </c>
      <c r="AI579" s="294" t="s">
        <v>2591</v>
      </c>
      <c r="AJ579" s="347" t="s">
        <v>260</v>
      </c>
      <c r="AK579" s="347" t="s">
        <v>2591</v>
      </c>
      <c r="AL579" s="352" t="s">
        <v>253</v>
      </c>
      <c r="AM579" s="252" t="s">
        <v>2592</v>
      </c>
      <c r="AN579" s="274" t="s">
        <v>254</v>
      </c>
      <c r="AO579" s="275" t="s">
        <v>418</v>
      </c>
      <c r="AP579" s="275" t="s">
        <v>255</v>
      </c>
      <c r="AQ579" s="276" t="s">
        <v>256</v>
      </c>
      <c r="AR579" s="445" t="s">
        <v>210</v>
      </c>
      <c r="AS579" s="446" t="s">
        <v>2598</v>
      </c>
      <c r="AT579" s="429" t="s">
        <v>227</v>
      </c>
      <c r="AU579" s="429" t="s">
        <v>228</v>
      </c>
      <c r="AV579" s="447"/>
      <c r="AW579" s="448" t="s">
        <v>213</v>
      </c>
      <c r="AX579" s="449" t="s">
        <v>213</v>
      </c>
      <c r="AY579" s="450" t="s">
        <v>213</v>
      </c>
      <c r="AZ579" s="450" t="s">
        <v>213</v>
      </c>
      <c r="BA579" s="284" t="s">
        <v>213</v>
      </c>
    </row>
    <row r="580" spans="1:53" ht="93" customHeight="1" x14ac:dyDescent="0.3">
      <c r="A580" s="243">
        <v>574</v>
      </c>
      <c r="B580" s="246" t="s">
        <v>2586</v>
      </c>
      <c r="C580" s="246" t="s">
        <v>480</v>
      </c>
      <c r="D580" s="246" t="s">
        <v>2599</v>
      </c>
      <c r="E580" s="254" t="s">
        <v>2600</v>
      </c>
      <c r="F580" s="244" t="s">
        <v>480</v>
      </c>
      <c r="G580" s="244">
        <v>2023</v>
      </c>
      <c r="H580" s="255" t="s">
        <v>725</v>
      </c>
      <c r="I580" s="255" t="s">
        <v>2596</v>
      </c>
      <c r="J580" s="255" t="s">
        <v>2596</v>
      </c>
      <c r="K580" s="247" t="s">
        <v>2599</v>
      </c>
      <c r="L580" s="248" t="s">
        <v>480</v>
      </c>
      <c r="M580" s="417" t="s">
        <v>169</v>
      </c>
      <c r="N580" s="443" t="s">
        <v>277</v>
      </c>
      <c r="O580" s="442">
        <v>3</v>
      </c>
      <c r="P580" s="443" t="s">
        <v>263</v>
      </c>
      <c r="Q580" s="442">
        <v>5</v>
      </c>
      <c r="R580" s="443" t="s">
        <v>263</v>
      </c>
      <c r="S580" s="442">
        <v>5</v>
      </c>
      <c r="T580" s="444">
        <v>5</v>
      </c>
      <c r="U580" s="261" t="s">
        <v>263</v>
      </c>
      <c r="V580" s="249" t="s">
        <v>480</v>
      </c>
      <c r="W580" s="250" t="s">
        <v>204</v>
      </c>
      <c r="X580" s="251" t="s">
        <v>213</v>
      </c>
      <c r="Y580" s="251" t="s">
        <v>204</v>
      </c>
      <c r="Z580" s="251" t="s">
        <v>204</v>
      </c>
      <c r="AA580" s="251" t="s">
        <v>204</v>
      </c>
      <c r="AB580" s="242" t="s">
        <v>284</v>
      </c>
      <c r="AC580" s="352" t="s">
        <v>194</v>
      </c>
      <c r="AD580" s="352" t="s">
        <v>222</v>
      </c>
      <c r="AE580" s="352" t="s">
        <v>215</v>
      </c>
      <c r="AF580" s="352" t="s">
        <v>207</v>
      </c>
      <c r="AG580" s="347" t="s">
        <v>2601</v>
      </c>
      <c r="AH580" s="347" t="s">
        <v>260</v>
      </c>
      <c r="AI580" s="347" t="s">
        <v>2591</v>
      </c>
      <c r="AJ580" s="347" t="s">
        <v>260</v>
      </c>
      <c r="AK580" s="347" t="s">
        <v>2591</v>
      </c>
      <c r="AL580" s="352" t="s">
        <v>198</v>
      </c>
      <c r="AM580" s="252" t="s">
        <v>2602</v>
      </c>
      <c r="AN580" s="274" t="s">
        <v>435</v>
      </c>
      <c r="AO580" s="275" t="s">
        <v>199</v>
      </c>
      <c r="AP580" s="275" t="s">
        <v>416</v>
      </c>
      <c r="AQ580" s="276" t="s">
        <v>201</v>
      </c>
      <c r="AR580" s="445" t="s">
        <v>210</v>
      </c>
      <c r="AS580" s="446" t="s">
        <v>2603</v>
      </c>
      <c r="AT580" s="429" t="s">
        <v>250</v>
      </c>
      <c r="AU580" s="429" t="s">
        <v>228</v>
      </c>
      <c r="AV580" s="447"/>
      <c r="AW580" s="448" t="s">
        <v>213</v>
      </c>
      <c r="AX580" s="449" t="s">
        <v>213</v>
      </c>
      <c r="AY580" s="450" t="s">
        <v>213</v>
      </c>
      <c r="AZ580" s="450" t="s">
        <v>213</v>
      </c>
      <c r="BA580" s="284" t="s">
        <v>213</v>
      </c>
    </row>
    <row r="581" spans="1:53" ht="93" customHeight="1" x14ac:dyDescent="0.3">
      <c r="A581" s="243">
        <v>575</v>
      </c>
      <c r="B581" s="246" t="s">
        <v>2586</v>
      </c>
      <c r="C581" s="246" t="s">
        <v>480</v>
      </c>
      <c r="D581" s="246" t="s">
        <v>2604</v>
      </c>
      <c r="E581" s="245" t="s">
        <v>2605</v>
      </c>
      <c r="F581" s="244" t="s">
        <v>480</v>
      </c>
      <c r="G581" s="244">
        <v>2023</v>
      </c>
      <c r="H581" s="255" t="s">
        <v>725</v>
      </c>
      <c r="I581" s="255" t="s">
        <v>2596</v>
      </c>
      <c r="J581" s="255" t="s">
        <v>2596</v>
      </c>
      <c r="K581" s="247" t="s">
        <v>2227</v>
      </c>
      <c r="L581" s="248" t="s">
        <v>2604</v>
      </c>
      <c r="M581" s="417" t="s">
        <v>169</v>
      </c>
      <c r="N581" s="443" t="s">
        <v>278</v>
      </c>
      <c r="O581" s="442">
        <v>1</v>
      </c>
      <c r="P581" s="443" t="s">
        <v>265</v>
      </c>
      <c r="Q581" s="442">
        <v>1</v>
      </c>
      <c r="R581" s="443" t="s">
        <v>265</v>
      </c>
      <c r="S581" s="442">
        <v>1</v>
      </c>
      <c r="T581" s="444">
        <v>1</v>
      </c>
      <c r="U581" s="261" t="s">
        <v>265</v>
      </c>
      <c r="V581" s="249" t="s">
        <v>480</v>
      </c>
      <c r="W581" s="250" t="s">
        <v>213</v>
      </c>
      <c r="X581" s="251" t="s">
        <v>213</v>
      </c>
      <c r="Y581" s="251" t="s">
        <v>213</v>
      </c>
      <c r="Z581" s="251" t="s">
        <v>213</v>
      </c>
      <c r="AA581" s="251" t="s">
        <v>213</v>
      </c>
      <c r="AB581" s="242" t="s">
        <v>200</v>
      </c>
      <c r="AC581" s="352" t="s">
        <v>194</v>
      </c>
      <c r="AD581" s="352" t="s">
        <v>205</v>
      </c>
      <c r="AE581" s="352" t="s">
        <v>215</v>
      </c>
      <c r="AF581" s="352" t="s">
        <v>197</v>
      </c>
      <c r="AG581" s="347">
        <v>44228</v>
      </c>
      <c r="AH581" s="347" t="s">
        <v>260</v>
      </c>
      <c r="AI581" s="294" t="s">
        <v>2591</v>
      </c>
      <c r="AJ581" s="347" t="s">
        <v>260</v>
      </c>
      <c r="AK581" s="347" t="s">
        <v>2591</v>
      </c>
      <c r="AL581" s="352" t="s">
        <v>257</v>
      </c>
      <c r="AM581" s="252" t="s">
        <v>480</v>
      </c>
      <c r="AN581" s="274" t="s">
        <v>421</v>
      </c>
      <c r="AO581" s="275" t="s">
        <v>421</v>
      </c>
      <c r="AP581" s="275" t="s">
        <v>417</v>
      </c>
      <c r="AQ581" s="276" t="s">
        <v>200</v>
      </c>
      <c r="AR581" s="445" t="s">
        <v>200</v>
      </c>
      <c r="AS581" s="253">
        <v>44228</v>
      </c>
      <c r="AT581" s="429" t="s">
        <v>202</v>
      </c>
      <c r="AU581" s="429" t="s">
        <v>203</v>
      </c>
      <c r="AV581" s="447"/>
      <c r="AW581" s="448" t="s">
        <v>213</v>
      </c>
      <c r="AX581" s="449" t="s">
        <v>213</v>
      </c>
      <c r="AY581" s="450" t="s">
        <v>213</v>
      </c>
      <c r="AZ581" s="450" t="s">
        <v>213</v>
      </c>
      <c r="BA581" s="284" t="s">
        <v>213</v>
      </c>
    </row>
    <row r="582" spans="1:53" ht="93" customHeight="1" x14ac:dyDescent="0.3">
      <c r="A582" s="243">
        <v>576</v>
      </c>
      <c r="B582" s="246" t="s">
        <v>2586</v>
      </c>
      <c r="C582" s="246" t="s">
        <v>480</v>
      </c>
      <c r="D582" s="246" t="s">
        <v>2606</v>
      </c>
      <c r="E582" s="254" t="s">
        <v>2607</v>
      </c>
      <c r="F582" s="244" t="s">
        <v>480</v>
      </c>
      <c r="G582" s="244">
        <v>2023</v>
      </c>
      <c r="H582" s="255" t="s">
        <v>2596</v>
      </c>
      <c r="I582" s="255" t="s">
        <v>2596</v>
      </c>
      <c r="J582" s="255" t="s">
        <v>2596</v>
      </c>
      <c r="K582" s="247" t="s">
        <v>2606</v>
      </c>
      <c r="L582" s="248" t="s">
        <v>480</v>
      </c>
      <c r="M582" s="417" t="s">
        <v>169</v>
      </c>
      <c r="N582" s="443" t="s">
        <v>278</v>
      </c>
      <c r="O582" s="442">
        <v>1</v>
      </c>
      <c r="P582" s="443" t="s">
        <v>264</v>
      </c>
      <c r="Q582" s="442">
        <v>3</v>
      </c>
      <c r="R582" s="443" t="s">
        <v>264</v>
      </c>
      <c r="S582" s="442">
        <v>3</v>
      </c>
      <c r="T582" s="444">
        <v>3</v>
      </c>
      <c r="U582" s="263" t="s">
        <v>264</v>
      </c>
      <c r="V582" s="249" t="s">
        <v>480</v>
      </c>
      <c r="W582" s="250" t="s">
        <v>204</v>
      </c>
      <c r="X582" s="251" t="s">
        <v>213</v>
      </c>
      <c r="Y582" s="251" t="s">
        <v>204</v>
      </c>
      <c r="Z582" s="251" t="s">
        <v>204</v>
      </c>
      <c r="AA582" s="251" t="s">
        <v>204</v>
      </c>
      <c r="AB582" s="242" t="s">
        <v>282</v>
      </c>
      <c r="AC582" s="352" t="s">
        <v>194</v>
      </c>
      <c r="AD582" s="352" t="s">
        <v>205</v>
      </c>
      <c r="AE582" s="352" t="s">
        <v>215</v>
      </c>
      <c r="AF582" s="352" t="s">
        <v>207</v>
      </c>
      <c r="AG582" s="347" t="s">
        <v>2608</v>
      </c>
      <c r="AH582" s="347" t="s">
        <v>260</v>
      </c>
      <c r="AI582" s="255" t="s">
        <v>2596</v>
      </c>
      <c r="AJ582" s="347" t="s">
        <v>260</v>
      </c>
      <c r="AK582" s="255" t="s">
        <v>2596</v>
      </c>
      <c r="AL582" s="352" t="s">
        <v>257</v>
      </c>
      <c r="AM582" s="252" t="s">
        <v>480</v>
      </c>
      <c r="AN582" s="274" t="s">
        <v>421</v>
      </c>
      <c r="AO582" s="275" t="s">
        <v>421</v>
      </c>
      <c r="AP582" s="275" t="s">
        <v>417</v>
      </c>
      <c r="AQ582" s="276" t="s">
        <v>200</v>
      </c>
      <c r="AR582" s="445" t="s">
        <v>200</v>
      </c>
      <c r="AS582" s="253" t="s">
        <v>2609</v>
      </c>
      <c r="AT582" s="429" t="s">
        <v>219</v>
      </c>
      <c r="AU582" s="429" t="s">
        <v>203</v>
      </c>
      <c r="AV582" s="447"/>
      <c r="AW582" s="448" t="s">
        <v>213</v>
      </c>
      <c r="AX582" s="449" t="s">
        <v>213</v>
      </c>
      <c r="AY582" s="450" t="s">
        <v>213</v>
      </c>
      <c r="AZ582" s="450" t="s">
        <v>213</v>
      </c>
      <c r="BA582" s="284" t="s">
        <v>213</v>
      </c>
    </row>
    <row r="583" spans="1:53" ht="93" customHeight="1" x14ac:dyDescent="0.3">
      <c r="A583" s="243">
        <v>577</v>
      </c>
      <c r="B583" s="246" t="s">
        <v>2586</v>
      </c>
      <c r="C583" s="246" t="s">
        <v>480</v>
      </c>
      <c r="D583" s="246" t="s">
        <v>2610</v>
      </c>
      <c r="E583" s="245" t="s">
        <v>2611</v>
      </c>
      <c r="F583" s="244" t="s">
        <v>480</v>
      </c>
      <c r="G583" s="244">
        <v>2023</v>
      </c>
      <c r="H583" s="255" t="s">
        <v>2596</v>
      </c>
      <c r="I583" s="255" t="s">
        <v>2596</v>
      </c>
      <c r="J583" s="255" t="s">
        <v>2596</v>
      </c>
      <c r="K583" s="256" t="s">
        <v>535</v>
      </c>
      <c r="L583" s="248" t="s">
        <v>2610</v>
      </c>
      <c r="M583" s="417" t="s">
        <v>169</v>
      </c>
      <c r="N583" s="443" t="s">
        <v>278</v>
      </c>
      <c r="O583" s="442">
        <v>1</v>
      </c>
      <c r="P583" s="443" t="s">
        <v>264</v>
      </c>
      <c r="Q583" s="442">
        <v>3</v>
      </c>
      <c r="R583" s="443" t="s">
        <v>264</v>
      </c>
      <c r="S583" s="442">
        <v>3</v>
      </c>
      <c r="T583" s="444">
        <v>3</v>
      </c>
      <c r="U583" s="263" t="s">
        <v>264</v>
      </c>
      <c r="V583" s="249" t="s">
        <v>480</v>
      </c>
      <c r="W583" s="250" t="s">
        <v>213</v>
      </c>
      <c r="X583" s="251" t="s">
        <v>213</v>
      </c>
      <c r="Y583" s="251" t="s">
        <v>213</v>
      </c>
      <c r="Z583" s="251" t="s">
        <v>213</v>
      </c>
      <c r="AA583" s="251" t="s">
        <v>213</v>
      </c>
      <c r="AB583" s="242" t="s">
        <v>200</v>
      </c>
      <c r="AC583" s="352" t="s">
        <v>194</v>
      </c>
      <c r="AD583" s="352" t="s">
        <v>205</v>
      </c>
      <c r="AE583" s="352" t="s">
        <v>215</v>
      </c>
      <c r="AF583" s="352" t="s">
        <v>197</v>
      </c>
      <c r="AG583" s="347" t="s">
        <v>2608</v>
      </c>
      <c r="AH583" s="347" t="s">
        <v>260</v>
      </c>
      <c r="AI583" s="294" t="s">
        <v>2591</v>
      </c>
      <c r="AJ583" s="347" t="s">
        <v>260</v>
      </c>
      <c r="AK583" s="255" t="s">
        <v>2596</v>
      </c>
      <c r="AL583" s="352" t="s">
        <v>257</v>
      </c>
      <c r="AM583" s="252" t="s">
        <v>480</v>
      </c>
      <c r="AN583" s="274" t="s">
        <v>421</v>
      </c>
      <c r="AO583" s="275" t="s">
        <v>421</v>
      </c>
      <c r="AP583" s="275" t="s">
        <v>417</v>
      </c>
      <c r="AQ583" s="276" t="s">
        <v>200</v>
      </c>
      <c r="AR583" s="445" t="s">
        <v>200</v>
      </c>
      <c r="AS583" s="253" t="s">
        <v>480</v>
      </c>
      <c r="AT583" s="429" t="s">
        <v>202</v>
      </c>
      <c r="AU583" s="429" t="s">
        <v>203</v>
      </c>
      <c r="AV583" s="403"/>
      <c r="AW583" s="448" t="s">
        <v>213</v>
      </c>
      <c r="AX583" s="449" t="s">
        <v>213</v>
      </c>
      <c r="AY583" s="450" t="s">
        <v>213</v>
      </c>
      <c r="AZ583" s="450" t="s">
        <v>213</v>
      </c>
      <c r="BA583" s="284" t="s">
        <v>213</v>
      </c>
    </row>
    <row r="584" spans="1:53" ht="93" customHeight="1" x14ac:dyDescent="0.3">
      <c r="A584" s="243">
        <v>578</v>
      </c>
      <c r="B584" s="451" t="s">
        <v>2586</v>
      </c>
      <c r="C584" s="451" t="s">
        <v>480</v>
      </c>
      <c r="D584" s="451" t="s">
        <v>2612</v>
      </c>
      <c r="E584" s="452" t="s">
        <v>2613</v>
      </c>
      <c r="F584" s="453" t="s">
        <v>480</v>
      </c>
      <c r="G584" s="453">
        <v>2023</v>
      </c>
      <c r="H584" s="454" t="s">
        <v>2614</v>
      </c>
      <c r="I584" s="454" t="s">
        <v>2614</v>
      </c>
      <c r="J584" s="454" t="s">
        <v>2614</v>
      </c>
      <c r="K584" s="455" t="s">
        <v>535</v>
      </c>
      <c r="L584" s="456" t="s">
        <v>2612</v>
      </c>
      <c r="M584" s="417" t="s">
        <v>169</v>
      </c>
      <c r="N584" s="443" t="s">
        <v>278</v>
      </c>
      <c r="O584" s="442">
        <v>1</v>
      </c>
      <c r="P584" s="443" t="s">
        <v>265</v>
      </c>
      <c r="Q584" s="442">
        <v>1</v>
      </c>
      <c r="R584" s="443" t="s">
        <v>265</v>
      </c>
      <c r="S584" s="442">
        <v>1</v>
      </c>
      <c r="T584" s="444">
        <v>1</v>
      </c>
      <c r="U584" s="263" t="s">
        <v>265</v>
      </c>
      <c r="V584" s="249" t="s">
        <v>480</v>
      </c>
      <c r="W584" s="250" t="s">
        <v>213</v>
      </c>
      <c r="X584" s="251" t="s">
        <v>213</v>
      </c>
      <c r="Y584" s="251" t="s">
        <v>213</v>
      </c>
      <c r="Z584" s="251" t="s">
        <v>213</v>
      </c>
      <c r="AA584" s="251" t="s">
        <v>213</v>
      </c>
      <c r="AB584" s="242" t="s">
        <v>200</v>
      </c>
      <c r="AC584" s="352" t="s">
        <v>194</v>
      </c>
      <c r="AD584" s="352" t="s">
        <v>214</v>
      </c>
      <c r="AE584" s="352" t="s">
        <v>215</v>
      </c>
      <c r="AF584" s="352" t="s">
        <v>197</v>
      </c>
      <c r="AG584" s="457" t="s">
        <v>2615</v>
      </c>
      <c r="AH584" s="347" t="s">
        <v>260</v>
      </c>
      <c r="AI584" s="458" t="s">
        <v>2590</v>
      </c>
      <c r="AJ584" s="347" t="s">
        <v>260</v>
      </c>
      <c r="AK584" s="255" t="s">
        <v>2596</v>
      </c>
      <c r="AL584" s="352" t="s">
        <v>257</v>
      </c>
      <c r="AM584" s="459" t="s">
        <v>2616</v>
      </c>
      <c r="AN584" s="274" t="s">
        <v>421</v>
      </c>
      <c r="AO584" s="275" t="s">
        <v>421</v>
      </c>
      <c r="AP584" s="275" t="s">
        <v>417</v>
      </c>
      <c r="AQ584" s="276" t="s">
        <v>200</v>
      </c>
      <c r="AR584" s="445" t="s">
        <v>200</v>
      </c>
      <c r="AS584" s="460" t="s">
        <v>480</v>
      </c>
      <c r="AT584" s="429" t="s">
        <v>247</v>
      </c>
      <c r="AU584" s="429" t="s">
        <v>203</v>
      </c>
      <c r="AV584" s="447"/>
      <c r="AW584" s="448" t="s">
        <v>213</v>
      </c>
      <c r="AX584" s="449" t="s">
        <v>213</v>
      </c>
      <c r="AY584" s="450" t="s">
        <v>213</v>
      </c>
      <c r="AZ584" s="450" t="s">
        <v>213</v>
      </c>
      <c r="BA584" s="284" t="s">
        <v>213</v>
      </c>
    </row>
    <row r="585" spans="1:53" ht="93" customHeight="1" x14ac:dyDescent="0.3">
      <c r="A585" s="243">
        <v>579</v>
      </c>
      <c r="B585" s="246" t="s">
        <v>2586</v>
      </c>
      <c r="C585" s="246" t="s">
        <v>2617</v>
      </c>
      <c r="D585" s="246" t="s">
        <v>2618</v>
      </c>
      <c r="E585" s="254" t="s">
        <v>2619</v>
      </c>
      <c r="F585" s="246" t="s">
        <v>2620</v>
      </c>
      <c r="G585" s="244">
        <v>2023</v>
      </c>
      <c r="H585" s="255" t="s">
        <v>725</v>
      </c>
      <c r="I585" s="255" t="s">
        <v>2596</v>
      </c>
      <c r="J585" s="255" t="s">
        <v>2596</v>
      </c>
      <c r="K585" s="256" t="s">
        <v>800</v>
      </c>
      <c r="L585" s="248" t="s">
        <v>2618</v>
      </c>
      <c r="M585" s="417" t="s">
        <v>169</v>
      </c>
      <c r="N585" s="443" t="s">
        <v>278</v>
      </c>
      <c r="O585" s="442">
        <v>1</v>
      </c>
      <c r="P585" s="443" t="s">
        <v>264</v>
      </c>
      <c r="Q585" s="442">
        <v>3</v>
      </c>
      <c r="R585" s="443" t="s">
        <v>264</v>
      </c>
      <c r="S585" s="442">
        <v>3</v>
      </c>
      <c r="T585" s="444">
        <v>3</v>
      </c>
      <c r="U585" s="263" t="s">
        <v>264</v>
      </c>
      <c r="V585" s="249" t="s">
        <v>480</v>
      </c>
      <c r="W585" s="250" t="s">
        <v>213</v>
      </c>
      <c r="X585" s="251" t="s">
        <v>213</v>
      </c>
      <c r="Y585" s="251" t="s">
        <v>213</v>
      </c>
      <c r="Z585" s="251" t="s">
        <v>213</v>
      </c>
      <c r="AA585" s="251" t="s">
        <v>213</v>
      </c>
      <c r="AB585" s="242" t="s">
        <v>200</v>
      </c>
      <c r="AC585" s="352" t="s">
        <v>194</v>
      </c>
      <c r="AD585" s="352" t="s">
        <v>214</v>
      </c>
      <c r="AE585" s="352" t="s">
        <v>215</v>
      </c>
      <c r="AF585" s="352" t="s">
        <v>197</v>
      </c>
      <c r="AG585" s="347" t="s">
        <v>2621</v>
      </c>
      <c r="AH585" s="347" t="s">
        <v>260</v>
      </c>
      <c r="AI585" s="294" t="s">
        <v>2591</v>
      </c>
      <c r="AJ585" s="347" t="s">
        <v>260</v>
      </c>
      <c r="AK585" s="255" t="s">
        <v>2596</v>
      </c>
      <c r="AL585" s="352" t="s">
        <v>257</v>
      </c>
      <c r="AM585" s="252" t="s">
        <v>480</v>
      </c>
      <c r="AN585" s="274" t="s">
        <v>421</v>
      </c>
      <c r="AO585" s="275" t="s">
        <v>421</v>
      </c>
      <c r="AP585" s="275" t="s">
        <v>417</v>
      </c>
      <c r="AQ585" s="276" t="s">
        <v>200</v>
      </c>
      <c r="AR585" s="445" t="s">
        <v>200</v>
      </c>
      <c r="AS585" s="253" t="s">
        <v>480</v>
      </c>
      <c r="AT585" s="429" t="s">
        <v>243</v>
      </c>
      <c r="AU585" s="429" t="s">
        <v>203</v>
      </c>
      <c r="AV585" s="403"/>
      <c r="AW585" s="448" t="s">
        <v>213</v>
      </c>
      <c r="AX585" s="449" t="s">
        <v>213</v>
      </c>
      <c r="AY585" s="450" t="s">
        <v>213</v>
      </c>
      <c r="AZ585" s="450" t="s">
        <v>213</v>
      </c>
      <c r="BA585" s="284" t="s">
        <v>213</v>
      </c>
    </row>
    <row r="586" spans="1:53" ht="74" customHeight="1" x14ac:dyDescent="0.3">
      <c r="A586" s="243">
        <v>580</v>
      </c>
      <c r="B586" s="246" t="s">
        <v>2586</v>
      </c>
      <c r="C586" s="246" t="s">
        <v>480</v>
      </c>
      <c r="D586" s="246" t="s">
        <v>2622</v>
      </c>
      <c r="E586" s="245" t="s">
        <v>2623</v>
      </c>
      <c r="F586" s="453" t="s">
        <v>480</v>
      </c>
      <c r="G586" s="244">
        <v>2023</v>
      </c>
      <c r="H586" s="255" t="s">
        <v>725</v>
      </c>
      <c r="I586" s="255" t="s">
        <v>2596</v>
      </c>
      <c r="J586" s="255" t="s">
        <v>2596</v>
      </c>
      <c r="K586" s="256" t="s">
        <v>700</v>
      </c>
      <c r="L586" s="248" t="s">
        <v>2622</v>
      </c>
      <c r="M586" s="417" t="s">
        <v>169</v>
      </c>
      <c r="N586" s="443" t="s">
        <v>277</v>
      </c>
      <c r="O586" s="442">
        <v>3</v>
      </c>
      <c r="P586" s="443" t="s">
        <v>264</v>
      </c>
      <c r="Q586" s="442">
        <v>3</v>
      </c>
      <c r="R586" s="443" t="s">
        <v>264</v>
      </c>
      <c r="S586" s="442">
        <v>3</v>
      </c>
      <c r="T586" s="444">
        <v>3</v>
      </c>
      <c r="U586" s="263" t="s">
        <v>264</v>
      </c>
      <c r="V586" s="249" t="s">
        <v>480</v>
      </c>
      <c r="W586" s="250" t="s">
        <v>204</v>
      </c>
      <c r="X586" s="251" t="s">
        <v>204</v>
      </c>
      <c r="Y586" s="251" t="s">
        <v>213</v>
      </c>
      <c r="Z586" s="251" t="s">
        <v>204</v>
      </c>
      <c r="AA586" s="251" t="s">
        <v>213</v>
      </c>
      <c r="AB586" s="242" t="s">
        <v>282</v>
      </c>
      <c r="AC586" s="352" t="s">
        <v>194</v>
      </c>
      <c r="AD586" s="352" t="s">
        <v>205</v>
      </c>
      <c r="AE586" s="352" t="s">
        <v>215</v>
      </c>
      <c r="AF586" s="352" t="s">
        <v>207</v>
      </c>
      <c r="AG586" s="347" t="s">
        <v>2621</v>
      </c>
      <c r="AH586" s="347" t="s">
        <v>260</v>
      </c>
      <c r="AI586" s="347" t="s">
        <v>2591</v>
      </c>
      <c r="AJ586" s="347" t="s">
        <v>260</v>
      </c>
      <c r="AK586" s="255" t="s">
        <v>2596</v>
      </c>
      <c r="AL586" s="352" t="s">
        <v>198</v>
      </c>
      <c r="AM586" s="252" t="s">
        <v>2624</v>
      </c>
      <c r="AN586" s="274" t="s">
        <v>435</v>
      </c>
      <c r="AO586" s="275" t="s">
        <v>199</v>
      </c>
      <c r="AP586" s="275" t="s">
        <v>416</v>
      </c>
      <c r="AQ586" s="276" t="s">
        <v>201</v>
      </c>
      <c r="AR586" s="445" t="s">
        <v>210</v>
      </c>
      <c r="AS586" s="251" t="s">
        <v>2625</v>
      </c>
      <c r="AT586" s="429" t="s">
        <v>202</v>
      </c>
      <c r="AU586" s="429" t="s">
        <v>203</v>
      </c>
      <c r="AV586" s="403"/>
      <c r="AW586" s="448" t="s">
        <v>213</v>
      </c>
      <c r="AX586" s="449" t="s">
        <v>213</v>
      </c>
      <c r="AY586" s="450" t="s">
        <v>213</v>
      </c>
      <c r="AZ586" s="450" t="s">
        <v>213</v>
      </c>
      <c r="BA586" s="284" t="s">
        <v>213</v>
      </c>
    </row>
    <row r="587" spans="1:53" ht="93" customHeight="1" x14ac:dyDescent="0.3">
      <c r="A587" s="243">
        <v>581</v>
      </c>
      <c r="B587" s="246" t="s">
        <v>2586</v>
      </c>
      <c r="C587" s="246" t="s">
        <v>480</v>
      </c>
      <c r="D587" s="246" t="s">
        <v>2626</v>
      </c>
      <c r="E587" s="245" t="s">
        <v>2627</v>
      </c>
      <c r="F587" s="246" t="s">
        <v>480</v>
      </c>
      <c r="G587" s="244">
        <v>2023</v>
      </c>
      <c r="H587" s="246" t="s">
        <v>684</v>
      </c>
      <c r="I587" s="255" t="s">
        <v>2596</v>
      </c>
      <c r="J587" s="255" t="s">
        <v>554</v>
      </c>
      <c r="K587" s="256" t="s">
        <v>480</v>
      </c>
      <c r="L587" s="257" t="s">
        <v>480</v>
      </c>
      <c r="M587" s="417" t="s">
        <v>272</v>
      </c>
      <c r="N587" s="443" t="s">
        <v>277</v>
      </c>
      <c r="O587" s="442">
        <v>3</v>
      </c>
      <c r="P587" s="443" t="s">
        <v>264</v>
      </c>
      <c r="Q587" s="442">
        <v>3</v>
      </c>
      <c r="R587" s="443" t="s">
        <v>264</v>
      </c>
      <c r="S587" s="442">
        <v>3</v>
      </c>
      <c r="T587" s="444">
        <v>3</v>
      </c>
      <c r="U587" s="263" t="s">
        <v>264</v>
      </c>
      <c r="V587" s="249" t="s">
        <v>480</v>
      </c>
      <c r="W587" s="250" t="s">
        <v>204</v>
      </c>
      <c r="X587" s="251" t="s">
        <v>204</v>
      </c>
      <c r="Y587" s="251" t="s">
        <v>213</v>
      </c>
      <c r="Z587" s="251" t="s">
        <v>204</v>
      </c>
      <c r="AA587" s="251" t="s">
        <v>213</v>
      </c>
      <c r="AB587" s="242" t="s">
        <v>282</v>
      </c>
      <c r="AC587" s="352" t="s">
        <v>194</v>
      </c>
      <c r="AD587" s="352" t="s">
        <v>205</v>
      </c>
      <c r="AE587" s="352" t="s">
        <v>215</v>
      </c>
      <c r="AF587" s="352" t="s">
        <v>207</v>
      </c>
      <c r="AG587" s="347" t="s">
        <v>2628</v>
      </c>
      <c r="AH587" s="347" t="s">
        <v>260</v>
      </c>
      <c r="AI587" s="294" t="s">
        <v>2590</v>
      </c>
      <c r="AJ587" s="347" t="s">
        <v>260</v>
      </c>
      <c r="AK587" s="294" t="s">
        <v>746</v>
      </c>
      <c r="AL587" s="352" t="s">
        <v>217</v>
      </c>
      <c r="AM587" s="252" t="s">
        <v>2629</v>
      </c>
      <c r="AN587" s="274" t="s">
        <v>435</v>
      </c>
      <c r="AO587" s="275" t="s">
        <v>436</v>
      </c>
      <c r="AP587" s="275" t="s">
        <v>416</v>
      </c>
      <c r="AQ587" s="276" t="s">
        <v>201</v>
      </c>
      <c r="AR587" s="445" t="s">
        <v>210</v>
      </c>
      <c r="AS587" s="251" t="s">
        <v>2625</v>
      </c>
      <c r="AT587" s="429" t="s">
        <v>202</v>
      </c>
      <c r="AU587" s="429" t="s">
        <v>220</v>
      </c>
      <c r="AV587" s="403"/>
      <c r="AW587" s="448" t="s">
        <v>213</v>
      </c>
      <c r="AX587" s="449" t="s">
        <v>213</v>
      </c>
      <c r="AY587" s="450" t="s">
        <v>213</v>
      </c>
      <c r="AZ587" s="450" t="s">
        <v>213</v>
      </c>
      <c r="BA587" s="284" t="s">
        <v>213</v>
      </c>
    </row>
    <row r="588" spans="1:53" ht="93" customHeight="1" x14ac:dyDescent="0.3">
      <c r="A588" s="243">
        <v>582</v>
      </c>
      <c r="B588" s="246" t="s">
        <v>2586</v>
      </c>
      <c r="C588" s="246" t="s">
        <v>480</v>
      </c>
      <c r="D588" s="246" t="s">
        <v>2630</v>
      </c>
      <c r="E588" s="254" t="s">
        <v>2631</v>
      </c>
      <c r="F588" s="244" t="s">
        <v>480</v>
      </c>
      <c r="G588" s="244">
        <v>2023</v>
      </c>
      <c r="H588" s="255" t="s">
        <v>2596</v>
      </c>
      <c r="I588" s="255" t="s">
        <v>2596</v>
      </c>
      <c r="J588" s="255" t="s">
        <v>554</v>
      </c>
      <c r="K588" s="256" t="s">
        <v>480</v>
      </c>
      <c r="L588" s="248" t="s">
        <v>480</v>
      </c>
      <c r="M588" s="417" t="s">
        <v>169</v>
      </c>
      <c r="N588" s="443" t="s">
        <v>276</v>
      </c>
      <c r="O588" s="442">
        <v>5</v>
      </c>
      <c r="P588" s="443" t="s">
        <v>263</v>
      </c>
      <c r="Q588" s="442">
        <v>5</v>
      </c>
      <c r="R588" s="443" t="s">
        <v>263</v>
      </c>
      <c r="S588" s="442">
        <v>5</v>
      </c>
      <c r="T588" s="444">
        <v>5</v>
      </c>
      <c r="U588" s="263" t="s">
        <v>263</v>
      </c>
      <c r="V588" s="249" t="s">
        <v>480</v>
      </c>
      <c r="W588" s="250" t="s">
        <v>204</v>
      </c>
      <c r="X588" s="251" t="s">
        <v>213</v>
      </c>
      <c r="Y588" s="251" t="s">
        <v>204</v>
      </c>
      <c r="Z588" s="251" t="s">
        <v>204</v>
      </c>
      <c r="AA588" s="251" t="s">
        <v>204</v>
      </c>
      <c r="AB588" s="242" t="s">
        <v>284</v>
      </c>
      <c r="AC588" s="352" t="s">
        <v>194</v>
      </c>
      <c r="AD588" s="352" t="s">
        <v>205</v>
      </c>
      <c r="AE588" s="352" t="s">
        <v>215</v>
      </c>
      <c r="AF588" s="352" t="s">
        <v>207</v>
      </c>
      <c r="AG588" s="347" t="s">
        <v>2601</v>
      </c>
      <c r="AH588" s="347" t="s">
        <v>260</v>
      </c>
      <c r="AI588" s="347" t="s">
        <v>2591</v>
      </c>
      <c r="AJ588" s="347" t="s">
        <v>260</v>
      </c>
      <c r="AK588" s="347" t="s">
        <v>746</v>
      </c>
      <c r="AL588" s="352" t="s">
        <v>198</v>
      </c>
      <c r="AM588" s="252" t="s">
        <v>2592</v>
      </c>
      <c r="AN588" s="274" t="s">
        <v>435</v>
      </c>
      <c r="AO588" s="275" t="s">
        <v>199</v>
      </c>
      <c r="AP588" s="275" t="s">
        <v>416</v>
      </c>
      <c r="AQ588" s="276" t="s">
        <v>201</v>
      </c>
      <c r="AR588" s="445" t="s">
        <v>210</v>
      </c>
      <c r="AS588" s="446" t="s">
        <v>2632</v>
      </c>
      <c r="AT588" s="429" t="s">
        <v>250</v>
      </c>
      <c r="AU588" s="429" t="s">
        <v>203</v>
      </c>
      <c r="AV588" s="447"/>
      <c r="AW588" s="448" t="s">
        <v>213</v>
      </c>
      <c r="AX588" s="449" t="s">
        <v>213</v>
      </c>
      <c r="AY588" s="450" t="s">
        <v>213</v>
      </c>
      <c r="AZ588" s="450" t="s">
        <v>213</v>
      </c>
      <c r="BA588" s="284" t="s">
        <v>213</v>
      </c>
    </row>
    <row r="589" spans="1:53" ht="93" customHeight="1" x14ac:dyDescent="0.3">
      <c r="A589" s="243">
        <v>583</v>
      </c>
      <c r="B589" s="246" t="s">
        <v>2586</v>
      </c>
      <c r="C589" s="407" t="s">
        <v>480</v>
      </c>
      <c r="D589" s="407" t="s">
        <v>2633</v>
      </c>
      <c r="E589" s="408" t="s">
        <v>2634</v>
      </c>
      <c r="F589" s="407" t="s">
        <v>480</v>
      </c>
      <c r="G589" s="407" t="s">
        <v>2635</v>
      </c>
      <c r="H589" s="409" t="s">
        <v>2590</v>
      </c>
      <c r="I589" s="409" t="s">
        <v>2590</v>
      </c>
      <c r="J589" s="409" t="s">
        <v>2590</v>
      </c>
      <c r="K589" s="461" t="s">
        <v>480</v>
      </c>
      <c r="L589" s="462" t="s">
        <v>480</v>
      </c>
      <c r="M589" s="417" t="s">
        <v>272</v>
      </c>
      <c r="N589" s="443" t="s">
        <v>278</v>
      </c>
      <c r="O589" s="442">
        <v>1</v>
      </c>
      <c r="P589" s="443" t="s">
        <v>264</v>
      </c>
      <c r="Q589" s="442">
        <v>3</v>
      </c>
      <c r="R589" s="443" t="s">
        <v>264</v>
      </c>
      <c r="S589" s="442">
        <v>3</v>
      </c>
      <c r="T589" s="444">
        <v>3</v>
      </c>
      <c r="U589" s="263" t="s">
        <v>264</v>
      </c>
      <c r="V589" s="249" t="s">
        <v>480</v>
      </c>
      <c r="W589" s="250" t="s">
        <v>213</v>
      </c>
      <c r="X589" s="251" t="s">
        <v>213</v>
      </c>
      <c r="Y589" s="251" t="s">
        <v>213</v>
      </c>
      <c r="Z589" s="251" t="s">
        <v>213</v>
      </c>
      <c r="AA589" s="251" t="s">
        <v>213</v>
      </c>
      <c r="AB589" s="242" t="s">
        <v>200</v>
      </c>
      <c r="AC589" s="352" t="s">
        <v>194</v>
      </c>
      <c r="AD589" s="352" t="s">
        <v>205</v>
      </c>
      <c r="AE589" s="352" t="s">
        <v>215</v>
      </c>
      <c r="AF589" s="352" t="s">
        <v>207</v>
      </c>
      <c r="AG589" s="347" t="s">
        <v>2621</v>
      </c>
      <c r="AH589" s="347" t="s">
        <v>260</v>
      </c>
      <c r="AI589" s="294" t="s">
        <v>2591</v>
      </c>
      <c r="AJ589" s="347" t="s">
        <v>260</v>
      </c>
      <c r="AK589" s="294" t="s">
        <v>746</v>
      </c>
      <c r="AL589" s="352" t="s">
        <v>257</v>
      </c>
      <c r="AM589" s="252" t="s">
        <v>2636</v>
      </c>
      <c r="AN589" s="274" t="s">
        <v>421</v>
      </c>
      <c r="AO589" s="275" t="s">
        <v>421</v>
      </c>
      <c r="AP589" s="275" t="s">
        <v>417</v>
      </c>
      <c r="AQ589" s="276" t="s">
        <v>200</v>
      </c>
      <c r="AR589" s="445" t="s">
        <v>218</v>
      </c>
      <c r="AS589" s="251" t="s">
        <v>200</v>
      </c>
      <c r="AT589" s="429" t="s">
        <v>202</v>
      </c>
      <c r="AU589" s="429" t="s">
        <v>220</v>
      </c>
      <c r="AV589" s="447"/>
      <c r="AW589" s="448" t="s">
        <v>213</v>
      </c>
      <c r="AX589" s="449" t="s">
        <v>213</v>
      </c>
      <c r="AY589" s="450" t="s">
        <v>213</v>
      </c>
      <c r="AZ589" s="450" t="s">
        <v>213</v>
      </c>
      <c r="BA589" s="284" t="s">
        <v>213</v>
      </c>
    </row>
    <row r="590" spans="1:53" ht="93" customHeight="1" x14ac:dyDescent="0.3">
      <c r="A590" s="243">
        <v>584</v>
      </c>
      <c r="B590" s="246" t="s">
        <v>2586</v>
      </c>
      <c r="C590" s="244" t="s">
        <v>480</v>
      </c>
      <c r="D590" s="246" t="s">
        <v>2637</v>
      </c>
      <c r="E590" s="245" t="s">
        <v>2638</v>
      </c>
      <c r="F590" s="244" t="s">
        <v>480</v>
      </c>
      <c r="G590" s="244">
        <v>2023</v>
      </c>
      <c r="H590" s="258" t="s">
        <v>2590</v>
      </c>
      <c r="I590" s="258" t="s">
        <v>2590</v>
      </c>
      <c r="J590" s="258" t="s">
        <v>2590</v>
      </c>
      <c r="K590" s="256" t="s">
        <v>480</v>
      </c>
      <c r="L590" s="257" t="s">
        <v>480</v>
      </c>
      <c r="M590" s="417" t="s">
        <v>270</v>
      </c>
      <c r="N590" s="443" t="s">
        <v>277</v>
      </c>
      <c r="O590" s="442">
        <v>3</v>
      </c>
      <c r="P590" s="443" t="s">
        <v>264</v>
      </c>
      <c r="Q590" s="442">
        <v>3</v>
      </c>
      <c r="R590" s="443" t="s">
        <v>264</v>
      </c>
      <c r="S590" s="442">
        <v>3</v>
      </c>
      <c r="T590" s="444">
        <v>3</v>
      </c>
      <c r="U590" s="263" t="s">
        <v>264</v>
      </c>
      <c r="V590" s="249" t="s">
        <v>480</v>
      </c>
      <c r="W590" s="250" t="s">
        <v>200</v>
      </c>
      <c r="X590" s="251" t="s">
        <v>200</v>
      </c>
      <c r="Y590" s="251" t="s">
        <v>200</v>
      </c>
      <c r="Z590" s="251" t="s">
        <v>200</v>
      </c>
      <c r="AA590" s="251" t="s">
        <v>200</v>
      </c>
      <c r="AB590" s="242" t="s">
        <v>200</v>
      </c>
      <c r="AC590" s="352" t="s">
        <v>200</v>
      </c>
      <c r="AD590" s="352" t="s">
        <v>200</v>
      </c>
      <c r="AE590" s="352" t="s">
        <v>244</v>
      </c>
      <c r="AF590" s="352" t="s">
        <v>207</v>
      </c>
      <c r="AG590" s="347" t="s">
        <v>480</v>
      </c>
      <c r="AH590" s="347" t="s">
        <v>260</v>
      </c>
      <c r="AI590" s="255" t="s">
        <v>2596</v>
      </c>
      <c r="AJ590" s="347" t="s">
        <v>260</v>
      </c>
      <c r="AK590" s="255" t="s">
        <v>2596</v>
      </c>
      <c r="AL590" s="352" t="s">
        <v>198</v>
      </c>
      <c r="AM590" s="252" t="s">
        <v>2624</v>
      </c>
      <c r="AN590" s="274" t="s">
        <v>435</v>
      </c>
      <c r="AO590" s="275" t="s">
        <v>199</v>
      </c>
      <c r="AP590" s="275" t="s">
        <v>416</v>
      </c>
      <c r="AQ590" s="276" t="s">
        <v>201</v>
      </c>
      <c r="AR590" s="445" t="s">
        <v>210</v>
      </c>
      <c r="AS590" s="251" t="s">
        <v>480</v>
      </c>
      <c r="AT590" s="429" t="s">
        <v>250</v>
      </c>
      <c r="AU590" s="429" t="s">
        <v>200</v>
      </c>
      <c r="AV590" s="447"/>
      <c r="AW590" s="448" t="s">
        <v>200</v>
      </c>
      <c r="AX590" s="449" t="s">
        <v>213</v>
      </c>
      <c r="AY590" s="450" t="s">
        <v>213</v>
      </c>
      <c r="AZ590" s="450" t="s">
        <v>213</v>
      </c>
      <c r="BA590" s="284" t="s">
        <v>213</v>
      </c>
    </row>
    <row r="591" spans="1:53" ht="93" customHeight="1" x14ac:dyDescent="0.3">
      <c r="A591" s="243">
        <v>585</v>
      </c>
      <c r="B591" s="246" t="s">
        <v>2586</v>
      </c>
      <c r="C591" s="246" t="s">
        <v>480</v>
      </c>
      <c r="D591" s="246" t="s">
        <v>2639</v>
      </c>
      <c r="E591" s="254" t="s">
        <v>2640</v>
      </c>
      <c r="F591" s="246" t="s">
        <v>480</v>
      </c>
      <c r="G591" s="244">
        <v>2023</v>
      </c>
      <c r="H591" s="258" t="s">
        <v>2590</v>
      </c>
      <c r="I591" s="258" t="s">
        <v>2590</v>
      </c>
      <c r="J591" s="258" t="s">
        <v>2590</v>
      </c>
      <c r="K591" s="256" t="s">
        <v>480</v>
      </c>
      <c r="L591" s="257" t="s">
        <v>480</v>
      </c>
      <c r="M591" s="417" t="s">
        <v>268</v>
      </c>
      <c r="N591" s="443" t="s">
        <v>277</v>
      </c>
      <c r="O591" s="442">
        <v>3</v>
      </c>
      <c r="P591" s="443" t="s">
        <v>264</v>
      </c>
      <c r="Q591" s="442">
        <v>3</v>
      </c>
      <c r="R591" s="443" t="s">
        <v>264</v>
      </c>
      <c r="S591" s="442">
        <v>3</v>
      </c>
      <c r="T591" s="444">
        <v>3</v>
      </c>
      <c r="U591" s="263" t="s">
        <v>264</v>
      </c>
      <c r="V591" s="249" t="s">
        <v>2641</v>
      </c>
      <c r="W591" s="250" t="s">
        <v>204</v>
      </c>
      <c r="X591" s="251" t="s">
        <v>213</v>
      </c>
      <c r="Y591" s="251" t="s">
        <v>204</v>
      </c>
      <c r="Z591" s="251" t="s">
        <v>213</v>
      </c>
      <c r="AA591" s="251" t="s">
        <v>213</v>
      </c>
      <c r="AB591" s="242" t="s">
        <v>282</v>
      </c>
      <c r="AC591" s="352" t="s">
        <v>194</v>
      </c>
      <c r="AD591" s="352" t="s">
        <v>205</v>
      </c>
      <c r="AE591" s="352" t="s">
        <v>221</v>
      </c>
      <c r="AF591" s="352" t="s">
        <v>200</v>
      </c>
      <c r="AG591" s="352" t="s">
        <v>480</v>
      </c>
      <c r="AH591" s="347" t="s">
        <v>260</v>
      </c>
      <c r="AI591" s="255" t="s">
        <v>2596</v>
      </c>
      <c r="AJ591" s="347" t="s">
        <v>260</v>
      </c>
      <c r="AK591" s="255" t="s">
        <v>2596</v>
      </c>
      <c r="AL591" s="352" t="s">
        <v>198</v>
      </c>
      <c r="AM591" s="252" t="s">
        <v>2629</v>
      </c>
      <c r="AN591" s="274" t="s">
        <v>435</v>
      </c>
      <c r="AO591" s="275" t="s">
        <v>199</v>
      </c>
      <c r="AP591" s="275" t="s">
        <v>416</v>
      </c>
      <c r="AQ591" s="276" t="s">
        <v>201</v>
      </c>
      <c r="AR591" s="445" t="s">
        <v>210</v>
      </c>
      <c r="AS591" s="251" t="s">
        <v>2642</v>
      </c>
      <c r="AT591" s="429" t="s">
        <v>250</v>
      </c>
      <c r="AU591" s="429" t="s">
        <v>167</v>
      </c>
      <c r="AV591" s="447"/>
      <c r="AW591" s="448" t="s">
        <v>213</v>
      </c>
      <c r="AX591" s="449" t="s">
        <v>213</v>
      </c>
      <c r="AY591" s="450" t="s">
        <v>213</v>
      </c>
      <c r="AZ591" s="450" t="s">
        <v>213</v>
      </c>
      <c r="BA591" s="284" t="s">
        <v>213</v>
      </c>
    </row>
    <row r="592" spans="1:53" ht="93" customHeight="1" x14ac:dyDescent="0.3">
      <c r="A592" s="243">
        <v>586</v>
      </c>
      <c r="B592" s="246" t="s">
        <v>2586</v>
      </c>
      <c r="C592" s="246" t="s">
        <v>480</v>
      </c>
      <c r="D592" s="244" t="s">
        <v>2643</v>
      </c>
      <c r="E592" s="245" t="s">
        <v>2644</v>
      </c>
      <c r="F592" s="246" t="s">
        <v>480</v>
      </c>
      <c r="G592" s="244">
        <v>2023</v>
      </c>
      <c r="H592" s="258" t="s">
        <v>2590</v>
      </c>
      <c r="I592" s="258" t="s">
        <v>2590</v>
      </c>
      <c r="J592" s="258" t="s">
        <v>2590</v>
      </c>
      <c r="K592" s="256" t="s">
        <v>480</v>
      </c>
      <c r="L592" s="257" t="s">
        <v>480</v>
      </c>
      <c r="M592" s="417" t="s">
        <v>268</v>
      </c>
      <c r="N592" s="443" t="s">
        <v>278</v>
      </c>
      <c r="O592" s="442">
        <v>1</v>
      </c>
      <c r="P592" s="443" t="s">
        <v>264</v>
      </c>
      <c r="Q592" s="442">
        <v>3</v>
      </c>
      <c r="R592" s="443" t="s">
        <v>264</v>
      </c>
      <c r="S592" s="442">
        <v>3</v>
      </c>
      <c r="T592" s="444">
        <v>3</v>
      </c>
      <c r="U592" s="263" t="s">
        <v>264</v>
      </c>
      <c r="V592" s="249" t="s">
        <v>2645</v>
      </c>
      <c r="W592" s="250" t="s">
        <v>204</v>
      </c>
      <c r="X592" s="251" t="s">
        <v>213</v>
      </c>
      <c r="Y592" s="251" t="s">
        <v>204</v>
      </c>
      <c r="Z592" s="251" t="s">
        <v>204</v>
      </c>
      <c r="AA592" s="251" t="s">
        <v>204</v>
      </c>
      <c r="AB592" s="242" t="s">
        <v>282</v>
      </c>
      <c r="AC592" s="352" t="s">
        <v>194</v>
      </c>
      <c r="AD592" s="352" t="s">
        <v>205</v>
      </c>
      <c r="AE592" s="352" t="s">
        <v>206</v>
      </c>
      <c r="AF592" s="352" t="s">
        <v>207</v>
      </c>
      <c r="AG592" s="352" t="s">
        <v>2646</v>
      </c>
      <c r="AH592" s="347" t="s">
        <v>260</v>
      </c>
      <c r="AI592" s="255" t="s">
        <v>2596</v>
      </c>
      <c r="AJ592" s="347" t="s">
        <v>260</v>
      </c>
      <c r="AK592" s="255" t="s">
        <v>2596</v>
      </c>
      <c r="AL592" s="352" t="s">
        <v>257</v>
      </c>
      <c r="AM592" s="252" t="s">
        <v>480</v>
      </c>
      <c r="AN592" s="274" t="s">
        <v>421</v>
      </c>
      <c r="AO592" s="275" t="s">
        <v>421</v>
      </c>
      <c r="AP592" s="275" t="s">
        <v>417</v>
      </c>
      <c r="AQ592" s="276" t="s">
        <v>200</v>
      </c>
      <c r="AR592" s="445" t="s">
        <v>200</v>
      </c>
      <c r="AS592" s="251" t="s">
        <v>480</v>
      </c>
      <c r="AT592" s="429" t="s">
        <v>202</v>
      </c>
      <c r="AU592" s="429" t="s">
        <v>167</v>
      </c>
      <c r="AV592" s="447"/>
      <c r="AW592" s="448" t="s">
        <v>213</v>
      </c>
      <c r="AX592" s="449" t="s">
        <v>213</v>
      </c>
      <c r="AY592" s="450" t="s">
        <v>213</v>
      </c>
      <c r="AZ592" s="450" t="s">
        <v>213</v>
      </c>
      <c r="BA592" s="284" t="s">
        <v>213</v>
      </c>
    </row>
    <row r="593" spans="1:53" ht="93" customHeight="1" x14ac:dyDescent="0.3">
      <c r="A593" s="243">
        <v>587</v>
      </c>
      <c r="B593" s="246" t="s">
        <v>2586</v>
      </c>
      <c r="C593" s="246" t="s">
        <v>480</v>
      </c>
      <c r="D593" s="302" t="s">
        <v>2647</v>
      </c>
      <c r="E593" s="254" t="s">
        <v>2648</v>
      </c>
      <c r="F593" s="246" t="s">
        <v>480</v>
      </c>
      <c r="G593" s="244">
        <v>2023</v>
      </c>
      <c r="H593" s="258" t="s">
        <v>2590</v>
      </c>
      <c r="I593" s="258" t="s">
        <v>2590</v>
      </c>
      <c r="J593" s="258" t="s">
        <v>2590</v>
      </c>
      <c r="K593" s="256" t="s">
        <v>480</v>
      </c>
      <c r="L593" s="257" t="s">
        <v>480</v>
      </c>
      <c r="M593" s="417" t="s">
        <v>268</v>
      </c>
      <c r="N593" s="443" t="s">
        <v>278</v>
      </c>
      <c r="O593" s="442">
        <v>1</v>
      </c>
      <c r="P593" s="443" t="s">
        <v>264</v>
      </c>
      <c r="Q593" s="442">
        <v>3</v>
      </c>
      <c r="R593" s="443" t="s">
        <v>264</v>
      </c>
      <c r="S593" s="442">
        <v>3</v>
      </c>
      <c r="T593" s="444">
        <v>3</v>
      </c>
      <c r="U593" s="263" t="s">
        <v>264</v>
      </c>
      <c r="V593" s="249" t="s">
        <v>480</v>
      </c>
      <c r="W593" s="250" t="s">
        <v>204</v>
      </c>
      <c r="X593" s="251" t="s">
        <v>213</v>
      </c>
      <c r="Y593" s="251" t="s">
        <v>213</v>
      </c>
      <c r="Z593" s="251" t="s">
        <v>204</v>
      </c>
      <c r="AA593" s="251" t="s">
        <v>213</v>
      </c>
      <c r="AB593" s="242" t="s">
        <v>282</v>
      </c>
      <c r="AC593" s="352" t="s">
        <v>194</v>
      </c>
      <c r="AD593" s="352" t="s">
        <v>205</v>
      </c>
      <c r="AE593" s="352" t="s">
        <v>244</v>
      </c>
      <c r="AF593" s="352" t="s">
        <v>200</v>
      </c>
      <c r="AG593" s="352" t="s">
        <v>480</v>
      </c>
      <c r="AH593" s="347" t="s">
        <v>260</v>
      </c>
      <c r="AI593" s="255" t="s">
        <v>2596</v>
      </c>
      <c r="AJ593" s="347" t="s">
        <v>260</v>
      </c>
      <c r="AK593" s="255" t="s">
        <v>2596</v>
      </c>
      <c r="AL593" s="352" t="s">
        <v>257</v>
      </c>
      <c r="AM593" s="252" t="s">
        <v>480</v>
      </c>
      <c r="AN593" s="274" t="s">
        <v>421</v>
      </c>
      <c r="AO593" s="275" t="s">
        <v>421</v>
      </c>
      <c r="AP593" s="275" t="s">
        <v>417</v>
      </c>
      <c r="AQ593" s="276" t="s">
        <v>200</v>
      </c>
      <c r="AR593" s="445" t="s">
        <v>200</v>
      </c>
      <c r="AS593" s="251" t="s">
        <v>480</v>
      </c>
      <c r="AT593" s="429" t="s">
        <v>219</v>
      </c>
      <c r="AU593" s="429" t="s">
        <v>167</v>
      </c>
      <c r="AV593" s="447"/>
      <c r="AW593" s="448" t="s">
        <v>213</v>
      </c>
      <c r="AX593" s="449" t="s">
        <v>213</v>
      </c>
      <c r="AY593" s="450" t="s">
        <v>213</v>
      </c>
      <c r="AZ593" s="450" t="s">
        <v>213</v>
      </c>
      <c r="BA593" s="284" t="s">
        <v>213</v>
      </c>
    </row>
    <row r="594" spans="1:53" ht="93" customHeight="1" x14ac:dyDescent="0.3">
      <c r="A594" s="243">
        <v>588</v>
      </c>
      <c r="B594" s="246" t="s">
        <v>2586</v>
      </c>
      <c r="C594" s="246" t="s">
        <v>480</v>
      </c>
      <c r="D594" s="244" t="s">
        <v>2649</v>
      </c>
      <c r="E594" s="254" t="s">
        <v>2650</v>
      </c>
      <c r="F594" s="246" t="s">
        <v>480</v>
      </c>
      <c r="G594" s="244">
        <v>2023</v>
      </c>
      <c r="H594" s="258" t="s">
        <v>2651</v>
      </c>
      <c r="I594" s="258" t="s">
        <v>2651</v>
      </c>
      <c r="J594" s="258" t="s">
        <v>2651</v>
      </c>
      <c r="K594" s="256" t="s">
        <v>480</v>
      </c>
      <c r="L594" s="257" t="s">
        <v>480</v>
      </c>
      <c r="M594" s="417" t="s">
        <v>169</v>
      </c>
      <c r="N594" s="443" t="s">
        <v>276</v>
      </c>
      <c r="O594" s="442">
        <v>5</v>
      </c>
      <c r="P594" s="443" t="s">
        <v>263</v>
      </c>
      <c r="Q594" s="442">
        <v>5</v>
      </c>
      <c r="R594" s="443" t="s">
        <v>263</v>
      </c>
      <c r="S594" s="442">
        <v>5</v>
      </c>
      <c r="T594" s="444">
        <v>5</v>
      </c>
      <c r="U594" s="263" t="s">
        <v>263</v>
      </c>
      <c r="V594" s="249" t="s">
        <v>480</v>
      </c>
      <c r="W594" s="250" t="s">
        <v>204</v>
      </c>
      <c r="X594" s="251" t="s">
        <v>213</v>
      </c>
      <c r="Y594" s="251" t="s">
        <v>204</v>
      </c>
      <c r="Z594" s="251" t="s">
        <v>213</v>
      </c>
      <c r="AA594" s="251" t="s">
        <v>204</v>
      </c>
      <c r="AB594" s="242" t="s">
        <v>283</v>
      </c>
      <c r="AC594" s="352" t="s">
        <v>194</v>
      </c>
      <c r="AD594" s="352" t="s">
        <v>205</v>
      </c>
      <c r="AE594" s="352" t="s">
        <v>244</v>
      </c>
      <c r="AF594" s="352" t="s">
        <v>200</v>
      </c>
      <c r="AG594" s="352" t="s">
        <v>480</v>
      </c>
      <c r="AH594" s="347" t="s">
        <v>260</v>
      </c>
      <c r="AI594" s="255" t="s">
        <v>2651</v>
      </c>
      <c r="AJ594" s="347" t="s">
        <v>260</v>
      </c>
      <c r="AK594" s="255" t="s">
        <v>2651</v>
      </c>
      <c r="AL594" s="352" t="s">
        <v>198</v>
      </c>
      <c r="AM594" s="252" t="s">
        <v>2652</v>
      </c>
      <c r="AN594" s="274" t="s">
        <v>435</v>
      </c>
      <c r="AO594" s="275" t="s">
        <v>199</v>
      </c>
      <c r="AP594" s="275" t="s">
        <v>416</v>
      </c>
      <c r="AQ594" s="276" t="s">
        <v>201</v>
      </c>
      <c r="AR594" s="445" t="s">
        <v>210</v>
      </c>
      <c r="AS594" s="251" t="s">
        <v>2653</v>
      </c>
      <c r="AT594" s="429" t="s">
        <v>227</v>
      </c>
      <c r="AU594" s="429" t="s">
        <v>167</v>
      </c>
      <c r="AV594" s="447"/>
      <c r="AW594" s="448" t="s">
        <v>213</v>
      </c>
      <c r="AX594" s="449" t="s">
        <v>213</v>
      </c>
      <c r="AY594" s="450" t="s">
        <v>213</v>
      </c>
      <c r="AZ594" s="450" t="s">
        <v>213</v>
      </c>
      <c r="BA594" s="284" t="s">
        <v>213</v>
      </c>
    </row>
    <row r="595" spans="1:53" ht="93" customHeight="1" x14ac:dyDescent="0.3">
      <c r="A595" s="243">
        <v>589</v>
      </c>
      <c r="B595" s="246" t="s">
        <v>2586</v>
      </c>
      <c r="C595" s="246" t="s">
        <v>480</v>
      </c>
      <c r="D595" s="246" t="s">
        <v>2654</v>
      </c>
      <c r="E595" s="254" t="s">
        <v>2655</v>
      </c>
      <c r="F595" s="246" t="s">
        <v>480</v>
      </c>
      <c r="G595" s="244">
        <v>2023</v>
      </c>
      <c r="H595" s="258" t="s">
        <v>2590</v>
      </c>
      <c r="I595" s="258" t="s">
        <v>2590</v>
      </c>
      <c r="J595" s="258" t="s">
        <v>2590</v>
      </c>
      <c r="K595" s="256" t="s">
        <v>480</v>
      </c>
      <c r="L595" s="257" t="s">
        <v>480</v>
      </c>
      <c r="M595" s="417" t="s">
        <v>268</v>
      </c>
      <c r="N595" s="443" t="s">
        <v>278</v>
      </c>
      <c r="O595" s="442">
        <v>3</v>
      </c>
      <c r="P595" s="443" t="s">
        <v>265</v>
      </c>
      <c r="Q595" s="442">
        <v>3</v>
      </c>
      <c r="R595" s="443" t="s">
        <v>265</v>
      </c>
      <c r="S595" s="442">
        <v>1</v>
      </c>
      <c r="T595" s="444">
        <v>3</v>
      </c>
      <c r="U595" s="263" t="s">
        <v>264</v>
      </c>
      <c r="V595" s="249" t="s">
        <v>480</v>
      </c>
      <c r="W595" s="250" t="s">
        <v>204</v>
      </c>
      <c r="X595" s="251" t="s">
        <v>204</v>
      </c>
      <c r="Y595" s="251" t="s">
        <v>213</v>
      </c>
      <c r="Z595" s="251" t="s">
        <v>213</v>
      </c>
      <c r="AA595" s="251" t="s">
        <v>213</v>
      </c>
      <c r="AB595" s="242" t="s">
        <v>282</v>
      </c>
      <c r="AC595" s="352" t="s">
        <v>194</v>
      </c>
      <c r="AD595" s="352" t="s">
        <v>205</v>
      </c>
      <c r="AE595" s="352" t="s">
        <v>244</v>
      </c>
      <c r="AF595" s="352" t="s">
        <v>200</v>
      </c>
      <c r="AG595" s="352" t="s">
        <v>480</v>
      </c>
      <c r="AH595" s="347" t="s">
        <v>260</v>
      </c>
      <c r="AI595" s="255" t="s">
        <v>2596</v>
      </c>
      <c r="AJ595" s="347" t="s">
        <v>260</v>
      </c>
      <c r="AK595" s="255" t="s">
        <v>2596</v>
      </c>
      <c r="AL595" s="352" t="s">
        <v>257</v>
      </c>
      <c r="AM595" s="252" t="s">
        <v>480</v>
      </c>
      <c r="AN595" s="274" t="s">
        <v>421</v>
      </c>
      <c r="AO595" s="275" t="s">
        <v>421</v>
      </c>
      <c r="AP595" s="275" t="s">
        <v>417</v>
      </c>
      <c r="AQ595" s="276" t="s">
        <v>200</v>
      </c>
      <c r="AR595" s="445" t="s">
        <v>200</v>
      </c>
      <c r="AS595" s="251" t="s">
        <v>480</v>
      </c>
      <c r="AT595" s="429" t="s">
        <v>202</v>
      </c>
      <c r="AU595" s="429" t="s">
        <v>167</v>
      </c>
      <c r="AV595" s="447"/>
      <c r="AW595" s="448" t="s">
        <v>213</v>
      </c>
      <c r="AX595" s="449" t="s">
        <v>213</v>
      </c>
      <c r="AY595" s="450" t="s">
        <v>213</v>
      </c>
      <c r="AZ595" s="450" t="s">
        <v>213</v>
      </c>
      <c r="BA595" s="284" t="s">
        <v>213</v>
      </c>
    </row>
    <row r="596" spans="1:53" ht="93" customHeight="1" x14ac:dyDescent="0.3">
      <c r="A596" s="243">
        <v>590</v>
      </c>
      <c r="B596" s="246" t="s">
        <v>2586</v>
      </c>
      <c r="C596" s="246" t="s">
        <v>480</v>
      </c>
      <c r="D596" s="244" t="s">
        <v>2656</v>
      </c>
      <c r="E596" s="245" t="s">
        <v>2657</v>
      </c>
      <c r="F596" s="246" t="s">
        <v>480</v>
      </c>
      <c r="G596" s="244">
        <v>2023</v>
      </c>
      <c r="H596" s="258" t="s">
        <v>2590</v>
      </c>
      <c r="I596" s="258" t="s">
        <v>2590</v>
      </c>
      <c r="J596" s="258" t="s">
        <v>2590</v>
      </c>
      <c r="K596" s="256" t="s">
        <v>1616</v>
      </c>
      <c r="L596" s="257" t="s">
        <v>2658</v>
      </c>
      <c r="M596" s="417" t="s">
        <v>268</v>
      </c>
      <c r="N596" s="443" t="s">
        <v>278</v>
      </c>
      <c r="O596" s="442">
        <v>1</v>
      </c>
      <c r="P596" s="443" t="s">
        <v>265</v>
      </c>
      <c r="Q596" s="442">
        <v>1</v>
      </c>
      <c r="R596" s="443" t="s">
        <v>265</v>
      </c>
      <c r="S596" s="442">
        <v>1</v>
      </c>
      <c r="T596" s="444">
        <v>1</v>
      </c>
      <c r="U596" s="263" t="s">
        <v>265</v>
      </c>
      <c r="V596" s="249" t="s">
        <v>480</v>
      </c>
      <c r="W596" s="250" t="s">
        <v>204</v>
      </c>
      <c r="X596" s="251" t="s">
        <v>204</v>
      </c>
      <c r="Y596" s="251" t="s">
        <v>213</v>
      </c>
      <c r="Z596" s="251" t="s">
        <v>213</v>
      </c>
      <c r="AA596" s="251" t="s">
        <v>213</v>
      </c>
      <c r="AB596" s="242" t="s">
        <v>282</v>
      </c>
      <c r="AC596" s="352" t="s">
        <v>194</v>
      </c>
      <c r="AD596" s="352" t="s">
        <v>222</v>
      </c>
      <c r="AE596" s="352" t="s">
        <v>244</v>
      </c>
      <c r="AF596" s="352" t="s">
        <v>200</v>
      </c>
      <c r="AG596" s="352" t="s">
        <v>480</v>
      </c>
      <c r="AH596" s="347" t="s">
        <v>260</v>
      </c>
      <c r="AI596" s="255" t="s">
        <v>2596</v>
      </c>
      <c r="AJ596" s="347" t="s">
        <v>260</v>
      </c>
      <c r="AK596" s="255" t="s">
        <v>2596</v>
      </c>
      <c r="AL596" s="352" t="s">
        <v>257</v>
      </c>
      <c r="AM596" s="252" t="s">
        <v>480</v>
      </c>
      <c r="AN596" s="274" t="s">
        <v>421</v>
      </c>
      <c r="AO596" s="275" t="s">
        <v>421</v>
      </c>
      <c r="AP596" s="275" t="s">
        <v>417</v>
      </c>
      <c r="AQ596" s="276" t="s">
        <v>200</v>
      </c>
      <c r="AR596" s="445" t="s">
        <v>200</v>
      </c>
      <c r="AS596" s="251" t="s">
        <v>480</v>
      </c>
      <c r="AT596" s="429" t="s">
        <v>211</v>
      </c>
      <c r="AU596" s="429" t="s">
        <v>167</v>
      </c>
      <c r="AV596" s="447"/>
      <c r="AW596" s="448" t="s">
        <v>213</v>
      </c>
      <c r="AX596" s="449" t="s">
        <v>213</v>
      </c>
      <c r="AY596" s="450" t="s">
        <v>213</v>
      </c>
      <c r="AZ596" s="450" t="s">
        <v>213</v>
      </c>
      <c r="BA596" s="284" t="s">
        <v>213</v>
      </c>
    </row>
    <row r="597" spans="1:53" ht="93" customHeight="1" x14ac:dyDescent="0.3">
      <c r="A597" s="243">
        <v>591</v>
      </c>
      <c r="B597" s="246" t="s">
        <v>2586</v>
      </c>
      <c r="C597" s="246" t="s">
        <v>480</v>
      </c>
      <c r="D597" s="244" t="s">
        <v>2659</v>
      </c>
      <c r="E597" s="245" t="s">
        <v>2660</v>
      </c>
      <c r="F597" s="246" t="s">
        <v>480</v>
      </c>
      <c r="G597" s="244">
        <v>2023</v>
      </c>
      <c r="H597" s="258" t="s">
        <v>2590</v>
      </c>
      <c r="I597" s="258" t="s">
        <v>2590</v>
      </c>
      <c r="J597" s="258" t="s">
        <v>2590</v>
      </c>
      <c r="K597" s="256" t="s">
        <v>480</v>
      </c>
      <c r="L597" s="257" t="s">
        <v>480</v>
      </c>
      <c r="M597" s="417" t="s">
        <v>268</v>
      </c>
      <c r="N597" s="443" t="s">
        <v>278</v>
      </c>
      <c r="O597" s="442">
        <v>1</v>
      </c>
      <c r="P597" s="443" t="s">
        <v>264</v>
      </c>
      <c r="Q597" s="442">
        <v>3</v>
      </c>
      <c r="R597" s="443" t="s">
        <v>264</v>
      </c>
      <c r="S597" s="442">
        <v>3</v>
      </c>
      <c r="T597" s="444">
        <v>3</v>
      </c>
      <c r="U597" s="263" t="s">
        <v>264</v>
      </c>
      <c r="V597" s="249" t="s">
        <v>480</v>
      </c>
      <c r="W597" s="250" t="s">
        <v>204</v>
      </c>
      <c r="X597" s="251" t="s">
        <v>204</v>
      </c>
      <c r="Y597" s="251" t="s">
        <v>213</v>
      </c>
      <c r="Z597" s="251" t="s">
        <v>213</v>
      </c>
      <c r="AA597" s="251" t="s">
        <v>213</v>
      </c>
      <c r="AB597" s="242" t="s">
        <v>282</v>
      </c>
      <c r="AC597" s="352" t="s">
        <v>194</v>
      </c>
      <c r="AD597" s="352" t="s">
        <v>222</v>
      </c>
      <c r="AE597" s="352" t="s">
        <v>244</v>
      </c>
      <c r="AF597" s="352" t="s">
        <v>200</v>
      </c>
      <c r="AG597" s="352" t="s">
        <v>480</v>
      </c>
      <c r="AH597" s="347" t="s">
        <v>260</v>
      </c>
      <c r="AI597" s="255" t="s">
        <v>2596</v>
      </c>
      <c r="AJ597" s="347" t="s">
        <v>260</v>
      </c>
      <c r="AK597" s="255" t="s">
        <v>2596</v>
      </c>
      <c r="AL597" s="352" t="s">
        <v>257</v>
      </c>
      <c r="AM597" s="252" t="s">
        <v>480</v>
      </c>
      <c r="AN597" s="274" t="s">
        <v>421</v>
      </c>
      <c r="AO597" s="275" t="s">
        <v>421</v>
      </c>
      <c r="AP597" s="275" t="s">
        <v>417</v>
      </c>
      <c r="AQ597" s="276" t="s">
        <v>200</v>
      </c>
      <c r="AR597" s="445" t="s">
        <v>200</v>
      </c>
      <c r="AS597" s="251" t="s">
        <v>2661</v>
      </c>
      <c r="AT597" s="429" t="s">
        <v>202</v>
      </c>
      <c r="AU597" s="429" t="s">
        <v>167</v>
      </c>
      <c r="AV597" s="447"/>
      <c r="AW597" s="448" t="s">
        <v>213</v>
      </c>
      <c r="AX597" s="449" t="s">
        <v>213</v>
      </c>
      <c r="AY597" s="450" t="s">
        <v>213</v>
      </c>
      <c r="AZ597" s="450" t="s">
        <v>213</v>
      </c>
      <c r="BA597" s="284" t="s">
        <v>213</v>
      </c>
    </row>
    <row r="598" spans="1:53" ht="93" customHeight="1" x14ac:dyDescent="0.3">
      <c r="A598" s="243">
        <v>592</v>
      </c>
      <c r="B598" s="246" t="s">
        <v>2586</v>
      </c>
      <c r="C598" s="246" t="s">
        <v>480</v>
      </c>
      <c r="D598" s="244" t="s">
        <v>2662</v>
      </c>
      <c r="E598" s="245" t="s">
        <v>2663</v>
      </c>
      <c r="F598" s="246" t="s">
        <v>480</v>
      </c>
      <c r="G598" s="244">
        <v>2023</v>
      </c>
      <c r="H598" s="258" t="s">
        <v>2590</v>
      </c>
      <c r="I598" s="258" t="s">
        <v>2590</v>
      </c>
      <c r="J598" s="258" t="s">
        <v>2590</v>
      </c>
      <c r="K598" s="256" t="s">
        <v>480</v>
      </c>
      <c r="L598" s="257" t="s">
        <v>480</v>
      </c>
      <c r="M598" s="417" t="s">
        <v>268</v>
      </c>
      <c r="N598" s="443" t="s">
        <v>277</v>
      </c>
      <c r="O598" s="442">
        <v>3</v>
      </c>
      <c r="P598" s="443" t="s">
        <v>264</v>
      </c>
      <c r="Q598" s="442">
        <v>3</v>
      </c>
      <c r="R598" s="443" t="s">
        <v>264</v>
      </c>
      <c r="S598" s="442">
        <v>3</v>
      </c>
      <c r="T598" s="444">
        <v>3</v>
      </c>
      <c r="U598" s="263" t="s">
        <v>264</v>
      </c>
      <c r="V598" s="249" t="s">
        <v>480</v>
      </c>
      <c r="W598" s="250" t="s">
        <v>204</v>
      </c>
      <c r="X598" s="251" t="s">
        <v>204</v>
      </c>
      <c r="Y598" s="251" t="s">
        <v>213</v>
      </c>
      <c r="Z598" s="251" t="s">
        <v>213</v>
      </c>
      <c r="AA598" s="251" t="s">
        <v>213</v>
      </c>
      <c r="AB598" s="242" t="s">
        <v>282</v>
      </c>
      <c r="AC598" s="352" t="s">
        <v>194</v>
      </c>
      <c r="AD598" s="352" t="s">
        <v>205</v>
      </c>
      <c r="AE598" s="352" t="s">
        <v>244</v>
      </c>
      <c r="AF598" s="352" t="s">
        <v>200</v>
      </c>
      <c r="AG598" s="352" t="s">
        <v>480</v>
      </c>
      <c r="AH598" s="347" t="s">
        <v>260</v>
      </c>
      <c r="AI598" s="255" t="s">
        <v>2596</v>
      </c>
      <c r="AJ598" s="347" t="s">
        <v>260</v>
      </c>
      <c r="AK598" s="255" t="s">
        <v>2596</v>
      </c>
      <c r="AL598" s="352" t="s">
        <v>198</v>
      </c>
      <c r="AM598" s="252" t="s">
        <v>2652</v>
      </c>
      <c r="AN598" s="274" t="s">
        <v>435</v>
      </c>
      <c r="AO598" s="275" t="s">
        <v>199</v>
      </c>
      <c r="AP598" s="275" t="s">
        <v>416</v>
      </c>
      <c r="AQ598" s="276" t="s">
        <v>201</v>
      </c>
      <c r="AR598" s="445" t="s">
        <v>210</v>
      </c>
      <c r="AS598" s="251" t="s">
        <v>2664</v>
      </c>
      <c r="AT598" s="429" t="s">
        <v>235</v>
      </c>
      <c r="AU598" s="429" t="s">
        <v>167</v>
      </c>
      <c r="AV598" s="447"/>
      <c r="AW598" s="448" t="s">
        <v>213</v>
      </c>
      <c r="AX598" s="449" t="s">
        <v>213</v>
      </c>
      <c r="AY598" s="450" t="s">
        <v>213</v>
      </c>
      <c r="AZ598" s="450" t="s">
        <v>213</v>
      </c>
      <c r="BA598" s="284" t="s">
        <v>213</v>
      </c>
    </row>
    <row r="599" spans="1:53" ht="93" customHeight="1" x14ac:dyDescent="0.3">
      <c r="A599" s="243">
        <v>593</v>
      </c>
      <c r="B599" s="246" t="s">
        <v>2586</v>
      </c>
      <c r="C599" s="246" t="s">
        <v>480</v>
      </c>
      <c r="D599" s="244" t="s">
        <v>2665</v>
      </c>
      <c r="E599" s="245" t="s">
        <v>2666</v>
      </c>
      <c r="F599" s="246" t="s">
        <v>480</v>
      </c>
      <c r="G599" s="244">
        <v>2023</v>
      </c>
      <c r="H599" s="258" t="s">
        <v>2590</v>
      </c>
      <c r="I599" s="258" t="s">
        <v>2590</v>
      </c>
      <c r="J599" s="258" t="s">
        <v>2590</v>
      </c>
      <c r="K599" s="256" t="s">
        <v>480</v>
      </c>
      <c r="L599" s="257" t="s">
        <v>480</v>
      </c>
      <c r="M599" s="417" t="s">
        <v>272</v>
      </c>
      <c r="N599" s="443" t="s">
        <v>277</v>
      </c>
      <c r="O599" s="442">
        <v>3</v>
      </c>
      <c r="P599" s="443" t="s">
        <v>264</v>
      </c>
      <c r="Q599" s="442">
        <v>3</v>
      </c>
      <c r="R599" s="443" t="s">
        <v>264</v>
      </c>
      <c r="S599" s="442">
        <v>3</v>
      </c>
      <c r="T599" s="444">
        <v>3</v>
      </c>
      <c r="U599" s="263" t="s">
        <v>264</v>
      </c>
      <c r="V599" s="249" t="s">
        <v>480</v>
      </c>
      <c r="W599" s="250" t="s">
        <v>204</v>
      </c>
      <c r="X599" s="251" t="s">
        <v>204</v>
      </c>
      <c r="Y599" s="251" t="s">
        <v>213</v>
      </c>
      <c r="Z599" s="251" t="s">
        <v>213</v>
      </c>
      <c r="AA599" s="251" t="s">
        <v>213</v>
      </c>
      <c r="AB599" s="242" t="s">
        <v>282</v>
      </c>
      <c r="AC599" s="352" t="s">
        <v>194</v>
      </c>
      <c r="AD599" s="352" t="s">
        <v>205</v>
      </c>
      <c r="AE599" s="352" t="s">
        <v>244</v>
      </c>
      <c r="AF599" s="352" t="s">
        <v>200</v>
      </c>
      <c r="AG599" s="352" t="s">
        <v>480</v>
      </c>
      <c r="AH599" s="347" t="s">
        <v>260</v>
      </c>
      <c r="AI599" s="255" t="s">
        <v>2596</v>
      </c>
      <c r="AJ599" s="347" t="s">
        <v>260</v>
      </c>
      <c r="AK599" s="255" t="s">
        <v>2596</v>
      </c>
      <c r="AL599" s="352" t="s">
        <v>198</v>
      </c>
      <c r="AM599" s="252" t="s">
        <v>2629</v>
      </c>
      <c r="AN599" s="274" t="s">
        <v>435</v>
      </c>
      <c r="AO599" s="275" t="s">
        <v>199</v>
      </c>
      <c r="AP599" s="275" t="s">
        <v>416</v>
      </c>
      <c r="AQ599" s="276" t="s">
        <v>201</v>
      </c>
      <c r="AR599" s="445" t="s">
        <v>210</v>
      </c>
      <c r="AS599" s="251" t="s">
        <v>2661</v>
      </c>
      <c r="AT599" s="429" t="s">
        <v>227</v>
      </c>
      <c r="AU599" s="429" t="s">
        <v>203</v>
      </c>
      <c r="AV599" s="447"/>
      <c r="AW599" s="448" t="s">
        <v>213</v>
      </c>
      <c r="AX599" s="449" t="s">
        <v>213</v>
      </c>
      <c r="AY599" s="450" t="s">
        <v>213</v>
      </c>
      <c r="AZ599" s="450" t="s">
        <v>213</v>
      </c>
      <c r="BA599" s="284" t="s">
        <v>213</v>
      </c>
    </row>
    <row r="600" spans="1:53" ht="93" customHeight="1" x14ac:dyDescent="0.3">
      <c r="A600" s="243">
        <v>594</v>
      </c>
      <c r="B600" s="246" t="s">
        <v>2586</v>
      </c>
      <c r="C600" s="246" t="s">
        <v>480</v>
      </c>
      <c r="D600" s="246" t="s">
        <v>2667</v>
      </c>
      <c r="E600" s="245" t="s">
        <v>2668</v>
      </c>
      <c r="F600" s="246" t="s">
        <v>480</v>
      </c>
      <c r="G600" s="244">
        <v>2023</v>
      </c>
      <c r="H600" s="258" t="s">
        <v>2590</v>
      </c>
      <c r="I600" s="258" t="s">
        <v>2590</v>
      </c>
      <c r="J600" s="258" t="s">
        <v>2590</v>
      </c>
      <c r="K600" s="256" t="s">
        <v>480</v>
      </c>
      <c r="L600" s="257" t="s">
        <v>480</v>
      </c>
      <c r="M600" s="417" t="s">
        <v>268</v>
      </c>
      <c r="N600" s="443" t="s">
        <v>277</v>
      </c>
      <c r="O600" s="442">
        <v>3</v>
      </c>
      <c r="P600" s="443" t="s">
        <v>265</v>
      </c>
      <c r="Q600" s="442">
        <v>1</v>
      </c>
      <c r="R600" s="443" t="s">
        <v>264</v>
      </c>
      <c r="S600" s="442">
        <v>3</v>
      </c>
      <c r="T600" s="444">
        <v>3</v>
      </c>
      <c r="U600" s="263" t="s">
        <v>264</v>
      </c>
      <c r="V600" s="249" t="s">
        <v>480</v>
      </c>
      <c r="W600" s="250" t="s">
        <v>204</v>
      </c>
      <c r="X600" s="251" t="s">
        <v>213</v>
      </c>
      <c r="Y600" s="251" t="s">
        <v>213</v>
      </c>
      <c r="Z600" s="251" t="s">
        <v>204</v>
      </c>
      <c r="AA600" s="251" t="s">
        <v>213</v>
      </c>
      <c r="AB600" s="242" t="s">
        <v>282</v>
      </c>
      <c r="AC600" s="352" t="s">
        <v>194</v>
      </c>
      <c r="AD600" s="352" t="s">
        <v>205</v>
      </c>
      <c r="AE600" s="352" t="s">
        <v>215</v>
      </c>
      <c r="AF600" s="352" t="s">
        <v>207</v>
      </c>
      <c r="AG600" s="352" t="s">
        <v>2669</v>
      </c>
      <c r="AH600" s="347" t="s">
        <v>260</v>
      </c>
      <c r="AI600" s="255" t="s">
        <v>2596</v>
      </c>
      <c r="AJ600" s="347" t="s">
        <v>260</v>
      </c>
      <c r="AK600" s="255" t="s">
        <v>2596</v>
      </c>
      <c r="AL600" s="352" t="s">
        <v>253</v>
      </c>
      <c r="AM600" s="252" t="s">
        <v>2670</v>
      </c>
      <c r="AN600" s="274" t="s">
        <v>254</v>
      </c>
      <c r="AO600" s="275" t="s">
        <v>418</v>
      </c>
      <c r="AP600" s="275" t="s">
        <v>255</v>
      </c>
      <c r="AQ600" s="276" t="s">
        <v>256</v>
      </c>
      <c r="AR600" s="445" t="s">
        <v>210</v>
      </c>
      <c r="AS600" s="251" t="s">
        <v>2671</v>
      </c>
      <c r="AT600" s="429" t="s">
        <v>202</v>
      </c>
      <c r="AU600" s="429" t="s">
        <v>167</v>
      </c>
      <c r="AV600" s="447"/>
      <c r="AW600" s="448" t="s">
        <v>213</v>
      </c>
      <c r="AX600" s="449" t="s">
        <v>213</v>
      </c>
      <c r="AY600" s="450" t="s">
        <v>213</v>
      </c>
      <c r="AZ600" s="450" t="s">
        <v>213</v>
      </c>
      <c r="BA600" s="284" t="s">
        <v>213</v>
      </c>
    </row>
    <row r="601" spans="1:53" ht="93" customHeight="1" x14ac:dyDescent="0.3">
      <c r="A601" s="243">
        <v>595</v>
      </c>
      <c r="B601" s="246" t="s">
        <v>2586</v>
      </c>
      <c r="C601" s="246" t="s">
        <v>480</v>
      </c>
      <c r="D601" s="246" t="s">
        <v>2672</v>
      </c>
      <c r="E601" s="245" t="s">
        <v>2673</v>
      </c>
      <c r="F601" s="246" t="s">
        <v>480</v>
      </c>
      <c r="G601" s="244">
        <v>2023</v>
      </c>
      <c r="H601" s="258" t="s">
        <v>2590</v>
      </c>
      <c r="I601" s="258" t="s">
        <v>2590</v>
      </c>
      <c r="J601" s="258" t="s">
        <v>2590</v>
      </c>
      <c r="K601" s="256" t="s">
        <v>480</v>
      </c>
      <c r="L601" s="257" t="s">
        <v>480</v>
      </c>
      <c r="M601" s="417" t="s">
        <v>268</v>
      </c>
      <c r="N601" s="443" t="s">
        <v>277</v>
      </c>
      <c r="O601" s="442">
        <v>3</v>
      </c>
      <c r="P601" s="443" t="s">
        <v>265</v>
      </c>
      <c r="Q601" s="442">
        <v>1</v>
      </c>
      <c r="R601" s="443" t="s">
        <v>264</v>
      </c>
      <c r="S601" s="442">
        <v>3</v>
      </c>
      <c r="T601" s="444">
        <v>3</v>
      </c>
      <c r="U601" s="263" t="s">
        <v>264</v>
      </c>
      <c r="V601" s="249" t="s">
        <v>480</v>
      </c>
      <c r="W601" s="250" t="s">
        <v>204</v>
      </c>
      <c r="X601" s="251" t="s">
        <v>213</v>
      </c>
      <c r="Y601" s="251" t="s">
        <v>213</v>
      </c>
      <c r="Z601" s="251" t="s">
        <v>204</v>
      </c>
      <c r="AA601" s="251" t="s">
        <v>213</v>
      </c>
      <c r="AB601" s="242" t="s">
        <v>282</v>
      </c>
      <c r="AC601" s="352" t="s">
        <v>194</v>
      </c>
      <c r="AD601" s="352" t="s">
        <v>205</v>
      </c>
      <c r="AE601" s="352" t="s">
        <v>215</v>
      </c>
      <c r="AF601" s="352" t="s">
        <v>207</v>
      </c>
      <c r="AG601" s="352" t="s">
        <v>2674</v>
      </c>
      <c r="AH601" s="347" t="s">
        <v>260</v>
      </c>
      <c r="AI601" s="255" t="s">
        <v>2596</v>
      </c>
      <c r="AJ601" s="347" t="s">
        <v>260</v>
      </c>
      <c r="AK601" s="255" t="s">
        <v>2596</v>
      </c>
      <c r="AL601" s="352" t="s">
        <v>253</v>
      </c>
      <c r="AM601" s="252" t="s">
        <v>2670</v>
      </c>
      <c r="AN601" s="274" t="s">
        <v>254</v>
      </c>
      <c r="AO601" s="275" t="s">
        <v>418</v>
      </c>
      <c r="AP601" s="275" t="s">
        <v>255</v>
      </c>
      <c r="AQ601" s="276" t="s">
        <v>256</v>
      </c>
      <c r="AR601" s="445" t="s">
        <v>210</v>
      </c>
      <c r="AS601" s="251" t="s">
        <v>2671</v>
      </c>
      <c r="AT601" s="429" t="s">
        <v>202</v>
      </c>
      <c r="AU601" s="429" t="s">
        <v>167</v>
      </c>
      <c r="AV601" s="447"/>
      <c r="AW601" s="448" t="s">
        <v>213</v>
      </c>
      <c r="AX601" s="449" t="s">
        <v>213</v>
      </c>
      <c r="AY601" s="450" t="s">
        <v>213</v>
      </c>
      <c r="AZ601" s="450" t="s">
        <v>213</v>
      </c>
      <c r="BA601" s="284" t="s">
        <v>213</v>
      </c>
    </row>
    <row r="602" spans="1:53" ht="93" customHeight="1" x14ac:dyDescent="0.3">
      <c r="A602" s="243">
        <v>596</v>
      </c>
      <c r="B602" s="246" t="s">
        <v>2586</v>
      </c>
      <c r="C602" s="246" t="s">
        <v>480</v>
      </c>
      <c r="D602" s="244" t="s">
        <v>2675</v>
      </c>
      <c r="E602" s="245" t="s">
        <v>2676</v>
      </c>
      <c r="F602" s="246" t="s">
        <v>480</v>
      </c>
      <c r="G602" s="244">
        <v>2023</v>
      </c>
      <c r="H602" s="258" t="s">
        <v>2596</v>
      </c>
      <c r="I602" s="258" t="s">
        <v>2596</v>
      </c>
      <c r="J602" s="258" t="s">
        <v>2677</v>
      </c>
      <c r="K602" s="256" t="s">
        <v>480</v>
      </c>
      <c r="L602" s="257" t="s">
        <v>480</v>
      </c>
      <c r="M602" s="417" t="s">
        <v>272</v>
      </c>
      <c r="N602" s="443" t="s">
        <v>277</v>
      </c>
      <c r="O602" s="442">
        <v>3</v>
      </c>
      <c r="P602" s="443" t="s">
        <v>265</v>
      </c>
      <c r="Q602" s="442">
        <v>1</v>
      </c>
      <c r="R602" s="443" t="s">
        <v>265</v>
      </c>
      <c r="S602" s="442">
        <v>1</v>
      </c>
      <c r="T602" s="444">
        <v>3</v>
      </c>
      <c r="U602" s="263" t="s">
        <v>264</v>
      </c>
      <c r="V602" s="249" t="s">
        <v>480</v>
      </c>
      <c r="W602" s="250" t="s">
        <v>204</v>
      </c>
      <c r="X602" s="251" t="s">
        <v>213</v>
      </c>
      <c r="Y602" s="251" t="s">
        <v>213</v>
      </c>
      <c r="Z602" s="251" t="s">
        <v>204</v>
      </c>
      <c r="AA602" s="251" t="s">
        <v>213</v>
      </c>
      <c r="AB602" s="242" t="s">
        <v>282</v>
      </c>
      <c r="AC602" s="352" t="s">
        <v>194</v>
      </c>
      <c r="AD602" s="352" t="s">
        <v>205</v>
      </c>
      <c r="AE602" s="352" t="s">
        <v>244</v>
      </c>
      <c r="AF602" s="352" t="s">
        <v>200</v>
      </c>
      <c r="AG602" s="352" t="s">
        <v>480</v>
      </c>
      <c r="AH602" s="347" t="s">
        <v>260</v>
      </c>
      <c r="AI602" s="255" t="s">
        <v>2596</v>
      </c>
      <c r="AJ602" s="347" t="s">
        <v>260</v>
      </c>
      <c r="AK602" s="255" t="s">
        <v>2596</v>
      </c>
      <c r="AL602" s="352" t="s">
        <v>198</v>
      </c>
      <c r="AM602" s="252" t="s">
        <v>2652</v>
      </c>
      <c r="AN602" s="274" t="s">
        <v>435</v>
      </c>
      <c r="AO602" s="275" t="s">
        <v>199</v>
      </c>
      <c r="AP602" s="275" t="s">
        <v>416</v>
      </c>
      <c r="AQ602" s="276" t="s">
        <v>201</v>
      </c>
      <c r="AR602" s="445" t="s">
        <v>210</v>
      </c>
      <c r="AS602" s="251" t="s">
        <v>2661</v>
      </c>
      <c r="AT602" s="429" t="s">
        <v>202</v>
      </c>
      <c r="AU602" s="429" t="s">
        <v>212</v>
      </c>
      <c r="AV602" s="447"/>
      <c r="AW602" s="448" t="s">
        <v>213</v>
      </c>
      <c r="AX602" s="449" t="s">
        <v>213</v>
      </c>
      <c r="AY602" s="450" t="s">
        <v>213</v>
      </c>
      <c r="AZ602" s="450" t="s">
        <v>213</v>
      </c>
      <c r="BA602" s="284" t="s">
        <v>213</v>
      </c>
    </row>
    <row r="603" spans="1:53" x14ac:dyDescent="0.3"/>
    <row r="604" spans="1:53" x14ac:dyDescent="0.3"/>
    <row r="605" spans="1:53" x14ac:dyDescent="0.3"/>
    <row r="606" spans="1:53" x14ac:dyDescent="0.3"/>
    <row r="607" spans="1:53" x14ac:dyDescent="0.3"/>
    <row r="608" spans="1:53" x14ac:dyDescent="0.3"/>
  </sheetData>
  <sheetProtection algorithmName="SHA-512" hashValue="JPaG0bs1mhRCbd0CZmmuGOcN4TYTN6uLl6LgSLgJwzybG+8dlip4qiWIszTE9vcjZWFSXjStT6kzUTXzwaOVhw==" saltValue="gWfiPEHNYiel3mspRIrNXg==" spinCount="100000" sheet="1" objects="1" scenarios="1"/>
  <protectedRanges>
    <protectedRange sqref="H25:J25 I26:J26" name="Identificación_14_1"/>
    <protectedRange sqref="N29:N33" name="valorap1_7"/>
    <protectedRange sqref="R29:R33" name="valorap3_4"/>
    <protectedRange sqref="AC29:AL33" name="transpap1_6"/>
    <protectedRange sqref="W29:AB33" name="datospersonales_3"/>
    <protectedRange sqref="AM29:AM33" name="transpap2_6"/>
    <protectedRange sqref="AX29:AZ33" name="icc_3"/>
    <protectedRange sqref="AW29:AW33" name="datoabierto_3"/>
    <protectedRange sqref="AS29" name="transpap1_7"/>
    <protectedRange sqref="AR29 AT29:AV29 AR30:AV33" name="transpap2_7"/>
    <protectedRange sqref="K34:L34 K40:L43" name="retendoc_10"/>
    <protectedRange sqref="B34:J34 B35:C36 F35:H36 C37 F39 B37:B40 C40:F40 F37:G37 G38:G40 B41:G43" name="Identificación_21"/>
    <protectedRange sqref="M34:M43" name="valorap1_8"/>
    <protectedRange sqref="E35" name="Identificación_1_3"/>
    <protectedRange sqref="I35:J36 H37:J38 H39:I41 H43:I43 H42:J42" name="Identificación_2_4"/>
    <protectedRange sqref="K35:L35 D35 K36" name="retendoc_1_3"/>
    <protectedRange sqref="D36:E36" name="Identificación_3_3"/>
    <protectedRange sqref="L36" name="Identificación_4_4"/>
    <protectedRange sqref="J39:J41 J43" name="Identificación_14_2"/>
    <protectedRange sqref="AC34:AL43" name="transpap1_8"/>
    <protectedRange sqref="V34:V43" name="valorap4_4"/>
    <protectedRange sqref="P34:P43" name="valorap2_4"/>
    <protectedRange sqref="N34:N43" name="valorap1_9"/>
    <protectedRange sqref="R34:R43" name="valorap3_5"/>
    <protectedRange sqref="W34:AB43" name="datospersonales_4"/>
    <protectedRange sqref="AM34:AM43" name="transpap2_8"/>
    <protectedRange sqref="AX34:AZ43" name="icc_4"/>
    <protectedRange sqref="AW34:AW43" name="datoabierto_4"/>
    <protectedRange sqref="AS34" name="transpap1_9"/>
    <protectedRange sqref="AR34 AT34:AU34 AR35:AU43" name="transpap2_9"/>
    <protectedRange sqref="AV34:AV43" name="transpap2_2_2"/>
    <protectedRange sqref="K44:L44 K50:L51 K53:L53 K52" name="retendoc_11"/>
    <protectedRange sqref="F45:H45 F46:J46 F47:G49 B44:J44 D51:J53 D50:H50 B45:C53 L52" name="Identificación_22"/>
    <protectedRange sqref="M44:M53" name="valorap1_10"/>
    <protectedRange sqref="E45" name="Identificación_1_4"/>
    <protectedRange sqref="I45:J45" name="Identificación_2_5"/>
    <protectedRange sqref="K45:L45 D45" name="retendoc_1_4"/>
    <protectedRange sqref="D46:E46" name="Identificación_3_4"/>
    <protectedRange sqref="K46" name="retendoc_2_4"/>
    <protectedRange sqref="L46" name="Identificación_4_5"/>
    <protectedRange sqref="D47:E47" name="Identificación_7_2"/>
    <protectedRange sqref="H47:J47" name="Identificación_8_3"/>
    <protectedRange sqref="K47:L47" name="retendoc_3_2"/>
    <protectedRange sqref="D48:E48 L48" name="Identificación_9_3"/>
    <protectedRange sqref="H48:J48" name="Identificación_10_4"/>
    <protectedRange sqref="K48" name="retendoc_4_3"/>
    <protectedRange sqref="D49:E49" name="Identificación_13_2"/>
    <protectedRange sqref="H49:J49 I50:J50" name="Identificación_14_3"/>
    <protectedRange sqref="K49:L49" name="retendoc_6_2"/>
    <protectedRange sqref="AC44:AL53" name="transpap1_10"/>
    <protectedRange sqref="V44:V53" name="valorap4_5"/>
    <protectedRange sqref="P44:P53" name="valorap2_5"/>
    <protectedRange sqref="N44:N53" name="valorap1_11"/>
    <protectedRange sqref="R44:R53" name="valorap3_6"/>
    <protectedRange sqref="W44:AB53" name="datospersonales_5"/>
    <protectedRange sqref="AM44:AM53" name="transpap2_10"/>
    <protectedRange sqref="AX44:AZ53" name="icc_5"/>
    <protectedRange sqref="AW44:AW53" name="datoabierto_5"/>
    <protectedRange sqref="AS44" name="transpap1_11"/>
    <protectedRange sqref="AR44 AT44:AV44 AR45:AV53" name="transpap2_11"/>
    <protectedRange sqref="V54:V60" name="valorap4_6"/>
    <protectedRange sqref="P54:P60" name="valorap2_6"/>
    <protectedRange sqref="K56:L57 K59:L60" name="retendoc_12"/>
    <protectedRange sqref="B59:H59 B55:C58 F58:G58 D56:J57 G54 B54 F55:G55 B60:C60 F60 H60" name="Identificación_23"/>
    <protectedRange sqref="M54:N60" name="valorap1_12"/>
    <protectedRange sqref="R54:R60" name="valorap3_7"/>
    <protectedRange sqref="D55:E55" name="Identificación_7_3"/>
    <protectedRange sqref="H55:J55" name="Identificación_8_5"/>
    <protectedRange sqref="K55:L55" name="retendoc_3_3"/>
    <protectedRange sqref="C54:F54" name="Identificación_11_2"/>
    <protectedRange sqref="H54:J54" name="Identificación_12_2"/>
    <protectedRange sqref="K54:L54" name="retendoc_5_2"/>
    <protectedRange sqref="D58:E58" name="Identificación_13_3"/>
    <protectedRange sqref="H58:J58 I59:J60" name="Identificación_14_4"/>
    <protectedRange sqref="K58:L58" name="retendoc_6_3"/>
    <protectedRange sqref="AC54:AL60" name="transpap1_12"/>
    <protectedRange sqref="W54:AB60" name="datospersonales_6"/>
    <protectedRange sqref="AM54:AM60" name="transpap2_12"/>
    <protectedRange sqref="AX54:AZ60" name="icc_6"/>
    <protectedRange sqref="AW54:AW60" name="datoabierto_6"/>
    <protectedRange sqref="AS54" name="transpap1_13"/>
    <protectedRange sqref="AR54 AT54:AV54 AR55:AV60" name="transpap2_13"/>
    <protectedRange sqref="V61:V67" name="valorap4_7"/>
    <protectedRange sqref="P61:P67" name="valorap2_7"/>
    <protectedRange sqref="K61:L61" name="retendoc_13"/>
    <protectedRange sqref="F62:H63 D65:E65 B61:H61 F65:J67 F64:G64 B62:C67" name="Identificación_24"/>
    <protectedRange sqref="M61:N67" name="valorap1_13"/>
    <protectedRange sqref="R61:R67" name="valorap3_8"/>
    <protectedRange sqref="W61:AB67" name="datospersonales_7"/>
    <protectedRange sqref="E62" name="Identificación_1_5"/>
    <protectedRange sqref="K62:L62 D62" name="retendoc_1_5"/>
    <protectedRange sqref="D63:E63" name="Identificación_3_5"/>
    <protectedRange sqref="K63" name="retendoc_2_5"/>
    <protectedRange sqref="L63" name="Identificación_4_6"/>
    <protectedRange sqref="D64:E64" name="Identificación_7_4"/>
    <protectedRange sqref="H64" name="Identificación_8_6"/>
    <protectedRange sqref="K64:L64" name="retendoc_3_4"/>
    <protectedRange sqref="K65:L67" name="retendoc_4_4"/>
    <protectedRange sqref="I61:J64" name="Identificación_14_5"/>
    <protectedRange sqref="D66:E67" name="Identificación_6_3"/>
    <protectedRange sqref="AC61:AL67" name="transpap1_14"/>
    <protectedRange sqref="AM61:AM67" name="transpap2_14"/>
    <protectedRange sqref="AX61:AZ67" name="icc_7"/>
    <protectedRange sqref="AW61:AW67" name="datoabierto_7"/>
    <protectedRange sqref="AS61" name="transpap1_15"/>
    <protectedRange sqref="AR61 AT61:AV61 AR62:AV67" name="transpap2_15"/>
    <protectedRange sqref="V68:V72" name="valorap4_8"/>
    <protectedRange sqref="P68:P72" name="valorap2_8"/>
    <protectedRange sqref="K68:L68" name="retendoc_14"/>
    <protectedRange sqref="F69:H69 F70:J70 B69:C72 F71:G72 B68:J68 J71" name="Identificación_25"/>
    <protectedRange sqref="M68:N72" name="valorap1_14"/>
    <protectedRange sqref="R68:R72" name="valorap3_9"/>
    <protectedRange sqref="E69" name="Identificación_1_6"/>
    <protectedRange sqref="I69:J69" name="Identificación_2_6"/>
    <protectedRange sqref="K69:L69 D69" name="retendoc_1_6"/>
    <protectedRange sqref="D70:E70" name="Identificación_3_6"/>
    <protectedRange sqref="K70" name="retendoc_2_6"/>
    <protectedRange sqref="L70" name="Identificación_4_7"/>
    <protectedRange sqref="D71:E71" name="Identificación_7_5"/>
    <protectedRange sqref="H71:I71" name="Identificación_8_7"/>
    <protectedRange sqref="K71:L71" name="retendoc_3_5"/>
    <protectedRange sqref="D72:E72" name="Identificación_9_4"/>
    <protectedRange sqref="H72:J72" name="Identificación_10_5"/>
    <protectedRange sqref="K72:L72" name="retendoc_4_5"/>
    <protectedRange sqref="AC68:AL72" name="transpap1_16"/>
    <protectedRange sqref="W68:AB72" name="datospersonales_8"/>
    <protectedRange sqref="AM68:AM72" name="transpap2_16"/>
    <protectedRange sqref="AX68:AZ72" name="icc_8"/>
    <protectedRange sqref="AW68:AW72" name="datoabierto_8"/>
    <protectedRange sqref="AS68" name="transpap1_17"/>
    <protectedRange sqref="AR68 AT68:AV68 AR69:AV72" name="transpap2_17"/>
    <protectedRange sqref="V73:V94" name="valorap4_9"/>
    <protectedRange sqref="P73:P94" name="valorap2_9"/>
    <protectedRange sqref="K73:L73 L80:L88 K89:L94" name="retendoc_15"/>
    <protectedRange sqref="C77 F79:G79 G78 B74:C76 C79:C84 D80:G80 D81:I84 B94:J94 I91:J93 B91:C93 B85:J90 F93:H93 I75:J75 I74 H74:H80 B73:J73 F74:G77 I76:I80 H91 J79:J84 B77:B84" name="Identificación_26"/>
    <protectedRange sqref="M73:N94" name="valorap1_15"/>
    <protectedRange sqref="R73:R94" name="valorap3_10"/>
    <protectedRange sqref="E74" name="Identificación_1_7"/>
    <protectedRange sqref="J74" name="Identificación_2_7"/>
    <protectedRange sqref="K74:L74 D74 K75:K88" name="retendoc_1_7"/>
    <protectedRange sqref="D75:E75" name="Identificación_3_7"/>
    <protectedRange sqref="L75" name="Identificación_4_8"/>
    <protectedRange sqref="D76:E76" name="Identificación_7_6"/>
    <protectedRange sqref="J76:J78" name="Identificación_8_8"/>
    <protectedRange sqref="L76" name="retendoc_3_6"/>
    <protectedRange sqref="D77:E77" name="Identificación_9_5"/>
    <protectedRange sqref="L77" name="retendoc_4_6"/>
    <protectedRange sqref="C78:F78" name="Identificación_11_3"/>
    <protectedRange sqref="L78" name="retendoc_5_3"/>
    <protectedRange sqref="D79:E79" name="Identificación_13_4"/>
    <protectedRange sqref="L79" name="retendoc_6_4"/>
    <protectedRange sqref="D93:E93" name="Identificación_11_1_1"/>
    <protectedRange sqref="AC73:AL94" name="transpap1_18"/>
    <protectedRange sqref="W73:AB94" name="datospersonales_9"/>
    <protectedRange sqref="AM73:AM94" name="transpap2_18"/>
    <protectedRange sqref="AX73:AZ94" name="icc_9"/>
    <protectedRange sqref="AW73:AW94" name="datoabierto_9"/>
    <protectedRange sqref="AS73" name="transpap1_19"/>
    <protectedRange sqref="AR73 AT73:AV73 AR74:AV94" name="transpap2_19"/>
    <protectedRange sqref="V95:V103" name="valorap4_10"/>
    <protectedRange sqref="P95:P103" name="valorap2_10"/>
    <protectedRange sqref="M95:N103" name="valorap1_16"/>
    <protectedRange sqref="R95:R103" name="valorap3_11"/>
    <protectedRange sqref="W95:AB103" name="datospersonales_10"/>
    <protectedRange sqref="K100:L103" name="retendoc_6_5"/>
    <protectedRange sqref="I97:J98 F96:J96 G97:H97 B96:C98 B95:J95 F97:F98 G98" name="Identificación_6_4"/>
    <protectedRange sqref="E96" name="Identificación_1_1_2"/>
    <protectedRange sqref="D96" name="retendoc_1_1_2"/>
    <protectedRange sqref="D97:E97 E98" name="Identificación_3_1_2"/>
    <protectedRange sqref="D98" name="Identificación_7_1_1"/>
    <protectedRange sqref="H98" name="Identificación_8_1_2"/>
    <protectedRange sqref="B99:J99" name="Identificación_15_2"/>
    <protectedRange sqref="B100:J100" name="Identificación_16_1"/>
    <protectedRange sqref="B101:J102 B103:C103 F103:J103" name="Identificación_17_1"/>
    <protectedRange sqref="K95:L95" name="retendoc_7_2"/>
    <protectedRange sqref="K96:L96 K97:K98" name="retendoc_1_2_1"/>
    <protectedRange sqref="L97" name="Identificación_4_1_2"/>
    <protectedRange sqref="L98" name="Identificación_7_2_1"/>
    <protectedRange sqref="K99:L99" name="retendoc_8_1"/>
    <protectedRange sqref="D103:E103" name="Identificación_1_8"/>
    <protectedRange sqref="AC95:AL103" name="transpap1_20"/>
    <protectedRange sqref="AM95:AM103" name="transpap2_20"/>
    <protectedRange sqref="AX95:AZ103" name="icc_10"/>
    <protectedRange sqref="AW95:AW103" name="datoabierto_10"/>
    <protectedRange sqref="AS95" name="transpap1_21"/>
    <protectedRange sqref="AR95 AT95:AV95 AR96:AV103" name="transpap2_21"/>
    <protectedRange sqref="V104:V116" name="valorap4_11"/>
    <protectedRange sqref="P104:P116" name="valorap2_11"/>
    <protectedRange sqref="N104:N116" name="valorap1_17"/>
    <protectedRange sqref="R104:R116" name="valorap3_12"/>
    <protectedRange sqref="G104:J104 B104 G105" name="Identificación_6_5"/>
    <protectedRange sqref="D104:F104 F105" name="Identificación_11_1_2"/>
    <protectedRange sqref="B106:C106 J107 J109 H107:H111 I111:J111 B105 H105:J106" name="Identificación_15_3"/>
    <protectedRange sqref="D113" name="retendoc_7_3"/>
    <protectedRange sqref="C104:C105 I107 I108:J108 I109 D107:G111 I110:J110 D112:J112 E113:J113 D114:J115 F116:J116 B107:C116" name="Identificación_16_2"/>
    <protectedRange sqref="D105:E105" name="Identificación_9_1_3"/>
    <protectedRange sqref="D116:E116" name="Identificación_1_1_3"/>
    <protectedRange sqref="K104:L104 K106" name="retendoc_5_1_1"/>
    <protectedRange sqref="L106" name="retendoc_8_2"/>
    <protectedRange sqref="K107:L116" name="retendoc_9_1"/>
    <protectedRange sqref="K105:L105" name="retendoc_4_1_2"/>
    <protectedRange sqref="M104:M116" name="valorap1_1_1"/>
    <protectedRange sqref="AC104:AL107 AC108:AF115 AH108:AL115 AC116:AL116" name="transpap1_22"/>
    <protectedRange sqref="W104:AB116" name="datospersonales_11"/>
    <protectedRange sqref="AM113:AM116" name="transpap2_22"/>
    <protectedRange sqref="AM104:AM112" name="transpap2_4_1"/>
    <protectedRange sqref="AG108:AG111" name="transpap1_4_1"/>
    <protectedRange sqref="AG112:AG115" name="transpap1_6_1"/>
    <protectedRange sqref="AX104:AZ116" name="icc_11"/>
    <protectedRange sqref="AW104:AW116" name="datoabierto_11"/>
    <protectedRange sqref="AR104:AR115 AT104:AV111 AT112:AU115 AR116:AU116" name="transpap2_23"/>
    <protectedRange sqref="AS104:AS105" name="transpap1_7_1"/>
    <protectedRange sqref="AS106:AS107" name="transpap2_5_1"/>
    <protectedRange sqref="AS108:AS111" name="transpap2_6_1"/>
    <protectedRange sqref="AS112:AS115" name="transpap2_7_1"/>
    <protectedRange sqref="AV112:AV116" name="transpap2_8_1"/>
    <protectedRange sqref="V117:V136" name="valorap4_12"/>
    <protectedRange sqref="P117:P136" name="valorap2_12"/>
    <protectedRange sqref="K131:L136" name="retendoc_16"/>
    <protectedRange sqref="D132:J136 B131:C136 D131:H131" name="Identificación_27"/>
    <protectedRange sqref="M117:N136" name="valorap1_18"/>
    <protectedRange sqref="R117:R136" name="valorap3_13"/>
    <protectedRange sqref="W117:AB136" name="datospersonales_12"/>
    <protectedRange sqref="B118:C118 B117:J117 F118:G118 F119 F130 C126:C127 C119 C130 F125:F127" name="Identificación_6_6"/>
    <protectedRange sqref="D118:E118" name="Identificación_1_1_4"/>
    <protectedRange sqref="H118:J118" name="Identificación_2_1_2"/>
    <protectedRange sqref="B120:J120 B119 G119:J119 D119:E119" name="Identificación_15_4"/>
    <protectedRange sqref="J121 I122:J122 B123:J123 B121:H122" name="Identificación_16_3"/>
    <protectedRange sqref="B124:J124" name="Identificación_17_2"/>
    <protectedRange sqref="B125:E125 B126:B127 D126:E127 G125:J127" name="Identificación_18_1"/>
    <protectedRange sqref="D129:E130 B128:C129 F128:J129 B130 G130:H130 I130:J131" name="Identificación_19_1"/>
    <protectedRange sqref="K117:L117" name="retendoc_7_4"/>
    <protectedRange sqref="K118:L118" name="retendoc_1_1_3"/>
    <protectedRange sqref="K119:L120" name="retendoc_8_3"/>
    <protectedRange sqref="K121:L123" name="retendoc_9_2"/>
    <protectedRange sqref="K124:L124" name="retendoc_10_1"/>
    <protectedRange sqref="K125:L127" name="retendoc_11_1"/>
    <protectedRange sqref="K128:L130" name="retendoc_12_1"/>
    <protectedRange sqref="AC117:AL136" name="transpap1_23"/>
    <protectedRange sqref="AM117:AM136" name="transpap2_24"/>
    <protectedRange sqref="AX117:AZ136" name="icc_12"/>
    <protectedRange sqref="AW117:AW136" name="datoabierto_12"/>
    <protectedRange sqref="AS117" name="transpap1_24"/>
    <protectedRange sqref="AR117 AT117:AV117 AR118:AV136" name="transpap2_25"/>
    <protectedRange sqref="AC137:AL145" name="transpap1_25"/>
    <protectedRange sqref="V137:V145" name="valorap4_13"/>
    <protectedRange sqref="P137:P145" name="valorap2_13"/>
    <protectedRange sqref="M137:N145" name="valorap1_19"/>
    <protectedRange sqref="R137:R145" name="valorap3_14"/>
    <protectedRange sqref="W137:AB145" name="datospersonales_13"/>
    <protectedRange sqref="I137:J137 B137:C137 F137:G137" name="Identificación_6_7"/>
    <protectedRange sqref="D137:E137" name="Identificación_3_1_3"/>
    <protectedRange sqref="H137" name="Identificación_10_1_3"/>
    <protectedRange sqref="I138:J138 B138:C138 F138:G138" name="Identificación_15_5"/>
    <protectedRange sqref="D138:E138" name="Identificación_7_1_2"/>
    <protectedRange sqref="H138" name="Identificación_10_2_1"/>
    <protectedRange sqref="B139:G139 I139:J139" name="Identificación_16_4"/>
    <protectedRange sqref="H139" name="Identificación_10_3_1"/>
    <protectedRange sqref="B140:J140" name="Identificación_17_3"/>
    <protectedRange sqref="B141:J142" name="Identificación_18_2"/>
    <protectedRange sqref="B143:J143" name="Identificación_19_2"/>
    <protectedRange sqref="B144:J144 H145:J145" name="Identificación_20_1"/>
    <protectedRange sqref="B145:G145" name="Identificación_21_1"/>
    <protectedRange sqref="K137" name="retendoc_2_1_2"/>
    <protectedRange sqref="L137" name="Identificación_4_1_3"/>
    <protectedRange sqref="K138:L138" name="retendoc_3_1_1"/>
    <protectedRange sqref="K139:L139" name="retendoc_7_5"/>
    <protectedRange sqref="K140:L140" name="retendoc_8_4"/>
    <protectedRange sqref="K141:L142" name="retendoc_9_3"/>
    <protectedRange sqref="K143:L143" name="retendoc_10_2"/>
    <protectedRange sqref="K144:L144" name="retendoc_11_2"/>
    <protectedRange sqref="K145:L145" name="retendoc_12_2"/>
    <protectedRange sqref="AM137:AM145" name="transpap2_26"/>
    <protectedRange sqref="AX137:AZ145" name="icc_13"/>
    <protectedRange sqref="AW137:AW145" name="datoabierto_13"/>
    <protectedRange sqref="AS137" name="transpap1_26"/>
    <protectedRange sqref="AR137 AT137:AV137 AR138:AV143 AR144:AR145 AU144:AV145" name="transpap2_27"/>
    <protectedRange sqref="AS144:AT144" name="transpap2_2_3"/>
    <protectedRange sqref="AS145:AT145" name="transpap2_3_2"/>
    <protectedRange sqref="AC156:AK156 AC146:AL155" name="transpap1_27"/>
    <protectedRange sqref="V146:V156" name="valorap4_14"/>
    <protectedRange sqref="P146:P156" name="valorap2_14"/>
    <protectedRange sqref="M146:N156" name="valorap1_20"/>
    <protectedRange sqref="R146:R156" name="valorap3_15"/>
    <protectedRange sqref="W146:AB156" name="datospersonales_14"/>
    <protectedRange sqref="AM146:AM155" name="transpap2_28"/>
    <protectedRange sqref="I146:J146 B146:C146 F146:G146" name="Identificación_6_8"/>
    <protectedRange sqref="D146:E146" name="Identificación_9_1_4"/>
    <protectedRange sqref="H146" name="Identificación_10_1_4"/>
    <protectedRange sqref="C147:C148 B147:B149 F147:J148 C149:J149" name="Identificación_15_6"/>
    <protectedRange sqref="D147:E147" name="Identificación_11_1_3"/>
    <protectedRange sqref="D148:E148" name="Identificación_13_1_1"/>
    <protectedRange sqref="B150:J152 F154" name="Identificación_16_5"/>
    <protectedRange sqref="B153:J153" name="Identificación_17_4"/>
    <protectedRange sqref="B154:E154 G154:J154" name="Identificación_18_3"/>
    <protectedRange sqref="B155:J155 H156:J156" name="Identificación_19_3"/>
    <protectedRange sqref="B156:G156" name="Identificación_20_2"/>
    <protectedRange sqref="K146:L146" name="retendoc_4_1_3"/>
    <protectedRange sqref="K149:L149" name="retendoc_7_6"/>
    <protectedRange sqref="K147:L147" name="retendoc_5_1_2"/>
    <protectedRange sqref="K148:L148" name="retendoc_6_1_1"/>
    <protectedRange sqref="K150:L152" name="retendoc_8_5"/>
    <protectedRange sqref="K153:L153" name="retendoc_9_4"/>
    <protectedRange sqref="K154:L154" name="retendoc_10_3"/>
    <protectedRange sqref="K155:L155" name="retendoc_11_3"/>
    <protectedRange sqref="K156:L156" name="retendoc_12_3"/>
    <protectedRange sqref="AL156" name="transpap1_2_1"/>
    <protectedRange sqref="AM156" name="transpap2_7_2"/>
    <protectedRange sqref="AX146:AZ156" name="icc_14"/>
    <protectedRange sqref="AW146:AW156" name="datoabierto_14"/>
    <protectedRange sqref="AS146" name="transpap1_28"/>
    <protectedRange sqref="AR146 AT146:AV146 AR147:AV152 AR156 AT156:AU156 AR153:AU155" name="transpap2_29"/>
    <protectedRange sqref="AV155" name="transpap2_2_4"/>
    <protectedRange sqref="AV156" name="transpap2_3_3"/>
    <protectedRange sqref="AV154" name="transpap2_6_2"/>
    <protectedRange sqref="AS156" name="transpap2_3_2_1"/>
    <protectedRange sqref="AC157:AL167" name="transpap1_29"/>
    <protectedRange sqref="V157:V167" name="valorap4_15"/>
    <protectedRange sqref="P157:P167" name="valorap2_15"/>
    <protectedRange sqref="K164:L167" name="retendoc_17"/>
    <protectedRange sqref="F163:G163 B163:C167 D164:H164 D165:J167" name="Identificación_28"/>
    <protectedRange sqref="M157:N167" name="valorap1_21"/>
    <protectedRange sqref="R157:R167" name="valorap3_16"/>
    <protectedRange sqref="W157:AB167" name="datospersonales_15"/>
    <protectedRange sqref="AM157:AM167" name="transpap2_30"/>
    <protectedRange sqref="D163:E163" name="Identificación_13_5"/>
    <protectedRange sqref="H163:J163 I164:J164" name="Identificación_14_6"/>
    <protectedRange sqref="K163:L163" name="retendoc_6_6"/>
    <protectedRange sqref="B157:J157" name="Identificación_6_9"/>
    <protectedRange sqref="B158:J158" name="Identificación_15_7"/>
    <protectedRange sqref="B159:J159" name="Identificación_16_6"/>
    <protectedRange sqref="B160:J160" name="Identificación_17_5"/>
    <protectedRange sqref="B161:J162" name="Identificación_18_4"/>
    <protectedRange sqref="K157:L157" name="retendoc_7_7"/>
    <protectedRange sqref="K158:L158" name="retendoc_8_6"/>
    <protectedRange sqref="K159:L159" name="retendoc_9_5"/>
    <protectedRange sqref="K160:L160" name="retendoc_10_4"/>
    <protectedRange sqref="K161:L162" name="retendoc_11_4"/>
    <protectedRange sqref="AX157:AZ167" name="icc_15"/>
    <protectedRange sqref="AW157:AW167" name="datoabierto_15"/>
    <protectedRange sqref="AS157" name="transpap1_30"/>
    <protectedRange sqref="AR157 AT157:AV157 AR158:AV159 AR163:AV167 AR160:AU162" name="transpap2_31"/>
    <protectedRange sqref="AV160" name="transpap2_2_5"/>
    <protectedRange sqref="AV161" name="transpap2_3_4"/>
    <protectedRange sqref="AV162" name="transpap2_4_2"/>
    <protectedRange sqref="AC168:AL170" name="transpap1_31"/>
    <protectedRange sqref="V168:V170" name="valorap4_16"/>
    <protectedRange sqref="P168:P170" name="valorap2_16"/>
    <protectedRange sqref="F170:J170 C170" name="Identificación_29"/>
    <protectedRange sqref="M168:N170" name="valorap1_22"/>
    <protectedRange sqref="R168:R170" name="valorap3_17"/>
    <protectedRange sqref="W168:AB170" name="datospersonales_16"/>
    <protectedRange sqref="AM168:AM170" name="transpap2_32"/>
    <protectedRange sqref="B168:J168 F169:H169 B169:C169 B170" name="Identificación_6_10"/>
    <protectedRange sqref="D169:E169" name="Identificación_1_1_5"/>
    <protectedRange sqref="I169:J169" name="Identificación_2_1_3"/>
    <protectedRange sqref="K168:L168" name="retendoc_7_8"/>
    <protectedRange sqref="K169:L170" name="retendoc_1_1_4"/>
    <protectedRange sqref="D170:E170" name="Identificación_13_1_2"/>
    <protectedRange sqref="AX168:AZ170" name="icc_16"/>
    <protectedRange sqref="AW168:AW170" name="datoabierto_16"/>
    <protectedRange sqref="AS168" name="transpap1_32"/>
    <protectedRange sqref="AR168 AT168:AV168 AR169:AV170" name="transpap2_33"/>
    <protectedRange sqref="AC171:AL171 AH172:AL178 AC172:AF178" name="transpap1_33"/>
    <protectedRange sqref="V171:V178" name="valorap4_17"/>
    <protectedRange sqref="P171:P178" name="valorap2_17"/>
    <protectedRange sqref="M171:N178" name="valorap1_23"/>
    <protectedRange sqref="R171:R178" name="valorap3_18"/>
    <protectedRange sqref="W171:AB178" name="datospersonales_17"/>
    <protectedRange sqref="AM171:AM178" name="transpap2_34"/>
    <protectedRange sqref="B171:J171 F172:H172 F173:J173 B172:C172 F174:G175 G176 C177:J178 C173:C175 B173:B178" name="Identificación_1_1_6"/>
    <protectedRange sqref="D172:E172" name="Identificación_1_1_1_1"/>
    <protectedRange sqref="I172:J172" name="Identificación_2_1_4"/>
    <protectedRange sqref="D173:E173" name="Identificación_3_1_4"/>
    <protectedRange sqref="D174:E174" name="Identificación_7_1_3"/>
    <protectedRange sqref="H174:J174" name="Identificación_8_1_3"/>
    <protectedRange sqref="D175:E175" name="Identificación_9_1_5"/>
    <protectedRange sqref="H175:J175" name="Identificación_10_1_5"/>
    <protectedRange sqref="C176:F176" name="Identificación_11_1_4"/>
    <protectedRange sqref="H176:J176" name="Identificación_12_1_1"/>
    <protectedRange sqref="K171:L171 K177:L178" name="retendoc_1_1_5"/>
    <protectedRange sqref="K172:L172" name="retendoc_1_1_1_1"/>
    <protectedRange sqref="K173" name="retendoc_2_1_3"/>
    <protectedRange sqref="L173" name="Identificación_4_1_4"/>
    <protectedRange sqref="K174:L174" name="retendoc_3_1_2"/>
    <protectedRange sqref="K175:L175" name="retendoc_4_1_4"/>
    <protectedRange sqref="K176:L176" name="retendoc_5_1_3"/>
    <protectedRange sqref="AG172:AG178" name="transpap1_2_2"/>
    <protectedRange sqref="AX171:AZ178" name="icc_17"/>
    <protectedRange sqref="AW171:AW178" name="datoabierto_17"/>
    <protectedRange sqref="AS171" name="transpap1_34"/>
    <protectedRange sqref="AR171 AT171:AV171 AR178:AV178 AR172:AV176 AR177:AU177" name="transpap2_35"/>
    <protectedRange sqref="AV177" name="transpap2_2_6"/>
    <protectedRange sqref="AC179:AL186" name="transpap1_35"/>
    <protectedRange sqref="V179:V186" name="valorap4_18"/>
    <protectedRange sqref="P179:P186" name="valorap2_18"/>
    <protectedRange sqref="K186:L186 K179:L180" name="retendoc_18"/>
    <protectedRange sqref="C183 C185 F185 B180:C181 C186:H186 D180:H180 F181:G182 F183 B182:B186 G183:G185 B179:J179" name="Identificación_30"/>
    <protectedRange sqref="M179:N186" name="valorap1_24"/>
    <protectedRange sqref="R179:R186" name="valorap3_19"/>
    <protectedRange sqref="W179:AB186" name="datospersonales_18"/>
    <protectedRange sqref="AM179:AM186" name="transpap2_36"/>
    <protectedRange sqref="I180:J186" name="Identificación_2_8"/>
    <protectedRange sqref="D181 K181:L181" name="retendoc_1_8"/>
    <protectedRange sqref="D182:E182" name="Identificación_7_7"/>
    <protectedRange sqref="H181:H185" name="Identificación_8_9"/>
    <protectedRange sqref="K182:L182" name="retendoc_3_7"/>
    <protectedRange sqref="D183:E183" name="Identificación_9_6"/>
    <protectedRange sqref="K183:L183 K184" name="retendoc_4_7"/>
    <protectedRange sqref="C184:F184 C182" name="Identificación_11_4"/>
    <protectedRange sqref="L184" name="retendoc_5_4"/>
    <protectedRange sqref="D185:E185" name="Identificación_13_6"/>
    <protectedRange sqref="K185:L185" name="retendoc_6_7"/>
    <protectedRange sqref="AX179:AZ186" name="icc_18"/>
    <protectedRange sqref="AW179:AW186" name="datoabierto_18"/>
    <protectedRange sqref="AS179" name="transpap1_36"/>
    <protectedRange sqref="AR179 AT179:AV179 AR180:AV186" name="transpap2_37"/>
    <protectedRange sqref="AC187:AL195" name="transpap1_37"/>
    <protectedRange sqref="V187:V195" name="valorap4_19"/>
    <protectedRange sqref="P187:P195" name="valorap2_19"/>
    <protectedRange sqref="K187:L187" name="retendoc_19"/>
    <protectedRange sqref="D194:J194 D193:H193 B187:J187 B188:C195 F190:G192 F195:J195 F189:J189 F188:I188" name="Identificación_31"/>
    <protectedRange sqref="M187:N195" name="valorap1_25"/>
    <protectedRange sqref="R187:R195" name="valorap3_20"/>
    <protectedRange sqref="W187:AB195" name="datospersonales_19"/>
    <protectedRange sqref="AM187:AM195" name="transpap2_38"/>
    <protectedRange sqref="E188" name="Identificación_1_9"/>
    <protectedRange sqref="J188" name="Identificación_2_9"/>
    <protectedRange sqref="K188:L188 D188" name="retendoc_1_9"/>
    <protectedRange sqref="D189:E189" name="Identificación_3_8"/>
    <protectedRange sqref="K189" name="retendoc_2_7"/>
    <protectedRange sqref="L189" name="Identificación_4_9"/>
    <protectedRange sqref="D190:E190" name="Identificación_7_8"/>
    <protectedRange sqref="H190:J190" name="Identificación_8_10"/>
    <protectedRange sqref="K190:L190 K191:K195" name="retendoc_3_8"/>
    <protectedRange sqref="D191:E191" name="Identificación_9_7"/>
    <protectedRange sqref="H191:J191" name="Identificación_10_6"/>
    <protectedRange sqref="L191" name="retendoc_4_8"/>
    <protectedRange sqref="D192:E192" name="Identificación_13_7"/>
    <protectedRange sqref="H192:J192 I193:J193" name="Identificación_14_7"/>
    <protectedRange sqref="L192:L195" name="retendoc_6_8"/>
    <protectedRange sqref="D195:E195" name="Identificación_11_1_5"/>
    <protectedRange sqref="AX187:AZ189 AX191:AZ195" name="icc_19"/>
    <protectedRange sqref="AX190:AZ190 AW187:AW195" name="datoabierto_19"/>
    <protectedRange sqref="AS187" name="transpap1_38"/>
    <protectedRange sqref="AR187 AT187:AV187 AR188:AV195" name="transpap2_39"/>
    <protectedRange sqref="AC196:AL202" name="transpap1_39"/>
    <protectedRange sqref="V196:V202" name="valorap4_20"/>
    <protectedRange sqref="P196:P202" name="valorap2_20"/>
    <protectedRange sqref="K196:L196" name="retendoc_20"/>
    <protectedRange sqref="F197:H197 C200 B200:B201 F202 F198:F200 B197:C199 B202:C202 B196:J196 H198:J198 G198:G202" name="Identificación_32"/>
    <protectedRange sqref="M196:N202" name="valorap1_26"/>
    <protectedRange sqref="R196:R202" name="valorap3_21"/>
    <protectedRange sqref="W196:AB202" name="datospersonales_20"/>
    <protectedRange sqref="E197" name="Identificación_1_10"/>
    <protectedRange sqref="I197:J197" name="Identificación_2_10"/>
    <protectedRange sqref="K197:L197 D197" name="retendoc_1_10"/>
    <protectedRange sqref="D198:E198" name="Identificación_3_9"/>
    <protectedRange sqref="K198" name="retendoc_2_8"/>
    <protectedRange sqref="L198" name="Identificación_4_10"/>
    <protectedRange sqref="D199:E199" name="Identificación_7_9"/>
    <protectedRange sqref="H199:J199" name="Identificación_8_11"/>
    <protectedRange sqref="K199:L199" name="retendoc_3_9"/>
    <protectedRange sqref="D200:E200" name="Identificación_9_8"/>
    <protectedRange sqref="H200:J200" name="Identificación_10_7"/>
    <protectedRange sqref="K200:L200" name="retendoc_4_9"/>
    <protectedRange sqref="C201:F201" name="Identificación_11_5"/>
    <protectedRange sqref="H201:J201" name="Identificación_12_3"/>
    <protectedRange sqref="K201:L201" name="retendoc_5_5"/>
    <protectedRange sqref="D202:E202" name="Identificación_13_8"/>
    <protectedRange sqref="H202:J202" name="Identificación_14_8"/>
    <protectedRange sqref="K202:L202" name="retendoc_6_9"/>
    <protectedRange sqref="AX196:AZ202" name="icc_20"/>
    <protectedRange sqref="AW196:AW202" name="datoabierto_20"/>
    <protectedRange sqref="AT196:AV197 AR198:AV202" name="transpap2_40"/>
    <protectedRange sqref="AS196" name="transpap1_2_3"/>
    <protectedRange sqref="AR196 AR197:AS197" name="transpap2_2_7"/>
    <protectedRange sqref="AC203:AL214" name="transpap1_40"/>
    <protectedRange sqref="V203:V214" name="valorap4_21"/>
    <protectedRange sqref="P203:P214" name="valorap2_21"/>
    <protectedRange sqref="K203:L203 K210:L214" name="retendoc_21"/>
    <protectedRange sqref="F204:H204 F205:J205 C207 C209 F209 F206:G207 B204:C206 B207:B209 D214:J214 B212:C214 B203:J203 B210:J211 G208:G209" name="Identificación_33"/>
    <protectedRange sqref="M203:N214" name="valorap1_27"/>
    <protectedRange sqref="R203:R214" name="valorap3_22"/>
    <protectedRange sqref="W203:AB214" name="datospersonales_21"/>
    <protectedRange sqref="AM203:AM214" name="transpap2_41"/>
    <protectedRange sqref="E204" name="Identificación_1_11"/>
    <protectedRange sqref="I204:J204" name="Identificación_2_11"/>
    <protectedRange sqref="K204:L204 D204" name="retendoc_1_11"/>
    <protectedRange sqref="D205:E205" name="Identificación_3_10"/>
    <protectedRange sqref="K205" name="retendoc_2_9"/>
    <protectedRange sqref="L205" name="Identificación_4_11"/>
    <protectedRange sqref="D206:E206" name="Identificación_7_10"/>
    <protectedRange sqref="H206:J207" name="Identificación_8_12"/>
    <protectedRange sqref="K206:L207" name="retendoc_3_10"/>
    <protectedRange sqref="C208:F208" name="Identificación_11_6"/>
    <protectedRange sqref="H208:J208" name="Identificación_12_4"/>
    <protectedRange sqref="K208:L208" name="retendoc_5_6"/>
    <protectedRange sqref="D209:E209" name="Identificación_13_9"/>
    <protectedRange sqref="H209:J209" name="Identificación_14_9"/>
    <protectedRange sqref="K209:L209" name="retendoc_6_10"/>
    <protectedRange sqref="D207:E207" name="Identificación_6_11"/>
    <protectedRange sqref="AX203:AZ214" name="icc_21"/>
    <protectedRange sqref="AW203:AW214" name="datoabierto_21"/>
    <protectedRange sqref="AS203" name="transpap1_41"/>
    <protectedRange sqref="AR203 AT203:AV203 AR204:AV214" name="transpap2_42"/>
    <protectedRange sqref="V215:V218" name="valorap4_23"/>
    <protectedRange sqref="P215:P218" name="valorap2_23"/>
    <protectedRange sqref="K215:L215" name="retendoc_23"/>
    <protectedRange sqref="F216:H216 B216:C218 B215:J215 H217:J217 F217:G218" name="Identificación_35"/>
    <protectedRange sqref="M215:N218" name="valorap1_29"/>
    <protectedRange sqref="R215:R218" name="valorap3_24"/>
    <protectedRange sqref="W215:AB218" name="datospersonales_23"/>
    <protectedRange sqref="E216" name="Identificación_1_13"/>
    <protectedRange sqref="I216:J216" name="Identificación_2_13"/>
    <protectedRange sqref="K216:L216 D216" name="retendoc_1_13"/>
    <protectedRange sqref="D217:E217" name="Identificación_3_12"/>
    <protectedRange sqref="K217:K218" name="retendoc_2_11"/>
    <protectedRange sqref="L217:L218" name="Identificación_4_13"/>
    <protectedRange sqref="D218:E218" name="Identificación_7_12"/>
    <protectedRange sqref="H218:J218" name="Identificación_8_14"/>
    <protectedRange sqref="AC215:AL218" name="transpap1_43"/>
    <protectedRange sqref="AM215:AM218" name="transpap2_44"/>
    <protectedRange sqref="AX215:AZ218" name="icc_22"/>
    <protectedRange sqref="AW215:AW218" name="datoabierto_22"/>
    <protectedRange sqref="AS215" name="transpap1_44"/>
    <protectedRange sqref="AR215 AT215:AV215 AR216:AV218" name="transpap2_45"/>
    <protectedRange sqref="AC219:AL228" name="transpap1_45"/>
    <protectedRange sqref="V219:V228" name="valorap4_24"/>
    <protectedRange sqref="P219:P228" name="valorap2_24"/>
    <protectedRange sqref="M219:N228" name="valorap1_30"/>
    <protectedRange sqref="R219:R228" name="valorap3_25"/>
    <protectedRange sqref="W219:AB228" name="datospersonales_24"/>
    <protectedRange sqref="AM219:AM228" name="transpap2_46"/>
    <protectedRange sqref="D226:J228 B219:J219 F220:H220 J220 J222:J223 B220:C228 F221:J221 F222:H224 D225:H225" name="Identificación_6_12"/>
    <protectedRange sqref="E220" name="Identificación_1_1_7"/>
    <protectedRange sqref="I220" name="Identificación_2_1_5"/>
    <protectedRange sqref="D220" name="retendoc_1_1_6"/>
    <protectedRange sqref="D221:E221" name="Identificación_3_1_5"/>
    <protectedRange sqref="D222:E222" name="Identificación_7_1_4"/>
    <protectedRange sqref="I222" name="Identificación_8_1_4"/>
    <protectedRange sqref="D223:E223" name="Identificación_9_1_6"/>
    <protectedRange sqref="I223:I225" name="Identificación_10_1_6"/>
    <protectedRange sqref="D224:E224" name="Identificación_11_1_6"/>
    <protectedRange sqref="J224" name="Identificación_12_1_2"/>
    <protectedRange sqref="J225" name="Identificación_14_1_1"/>
    <protectedRange sqref="K219:L219" name="retendoc_7_9"/>
    <protectedRange sqref="K220:L220" name="retendoc_1_2_2"/>
    <protectedRange sqref="K221" name="retendoc_2_1_4"/>
    <protectedRange sqref="L221" name="Identificación_4_1_5"/>
    <protectedRange sqref="K222:L222" name="retendoc_3_1_3"/>
    <protectedRange sqref="K223:L223" name="retendoc_4_1_5"/>
    <protectedRange sqref="K224:L228" name="retendoc_5_1_4"/>
    <protectedRange sqref="AX219:AZ228" name="icc_23"/>
    <protectedRange sqref="AW219:AW228" name="datoabierto_23"/>
    <protectedRange sqref="AS219" name="transpap1_46"/>
    <protectedRange sqref="AR219 AT219:AV219 AR220:AU223 AR224:AV228" name="transpap2_47"/>
    <protectedRange sqref="AV220:AV223" name="transpap2_2_8"/>
    <protectedRange sqref="AC231:AL239 AC229:AH229 AJ229 AC240:AH240 AJ240 AL240 AC230:AJ230 AL229:AL230" name="transpap1_47"/>
    <protectedRange sqref="V229:V240" name="valorap4_25"/>
    <protectedRange sqref="P229:P240" name="valorap2_25"/>
    <protectedRange sqref="G240 F229:G229 G230 F231:G239" name="Identificación_36"/>
    <protectedRange sqref="M229:N240" name="valorap1_31"/>
    <protectedRange sqref="R229:R240" name="valorap3_26"/>
    <protectedRange sqref="W229:AB240" name="datospersonales_25"/>
    <protectedRange sqref="AM229:AM240" name="transpap2_48"/>
    <protectedRange sqref="B229:E229 F240 L236:L237 B231:C234 B235:E240 B230" name="Identificación_6_13"/>
    <protectedRange sqref="D230:E230" name="Identificación_1_1_8"/>
    <protectedRange sqref="D231:E231" name="Identificación_3_1_6"/>
    <protectedRange sqref="D232:E232" name="Identificación_7_1_5"/>
    <protectedRange sqref="D233:E233" name="Identificación_9_1_7"/>
    <protectedRange sqref="D234:E234" name="Identificación_13_1_3"/>
    <protectedRange sqref="AI229 H229:J231 J239 H239:H240 H232:H234 H235:J238 I240:J240 AI240 AK240 AK229:AK230" name="Identificación_15_8"/>
    <protectedRange sqref="I239 I232:J234" name="Identificación_2_1_6"/>
    <protectedRange sqref="K229:L229 K238:L240" name="retendoc_7_10"/>
    <protectedRange sqref="K230:L230" name="retendoc_1_1_7"/>
    <protectedRange sqref="K231 K235:K237" name="retendoc_2_1_5"/>
    <protectedRange sqref="L231 L235" name="Identificación_4_1_6"/>
    <protectedRange sqref="K232:L234" name="retendoc_3_1_4"/>
    <protectedRange sqref="C230 F230" name="Identificación_6_1_2"/>
    <protectedRange sqref="AX229:AZ240" name="icc_24"/>
    <protectedRange sqref="AW229:AW240" name="datoabierto_24"/>
    <protectedRange sqref="AS229" name="transpap1_48"/>
    <protectedRange sqref="AR229 AT229:AV229 AR230:AV240" name="transpap2_49"/>
    <protectedRange sqref="AC250:AL251 AC249:AF249 AH249:AL249 AC241:AL248" name="transpap1_49"/>
    <protectedRange sqref="V241:V251" name="valorap4_26"/>
    <protectedRange sqref="P241:P251" name="valorap2_26"/>
    <protectedRange sqref="K251:L251" name="retendoc_24"/>
    <protectedRange sqref="B251:J251" name="Identificación_37"/>
    <protectedRange sqref="M241:N251" name="valorap1_32"/>
    <protectedRange sqref="R241:R251" name="valorap3_27"/>
    <protectedRange sqref="W241:AB251" name="datospersonales_26"/>
    <protectedRange sqref="AM241:AM246 AM248:AM251" name="transpap2_50"/>
    <protectedRange sqref="C242:C243 F242:H242 C245 B241:I241 B242:B246 F243:F245 B247:F250 H243:I243 H247:J247 G243:G250 H249:J250 H248:I248" name="Identificación_6_14"/>
    <protectedRange sqref="D242:E242" name="Identificación_1_1_9"/>
    <protectedRange sqref="I242" name="Identificación_2_1_7"/>
    <protectedRange sqref="D243:E243" name="Identificación_3_1_7"/>
    <protectedRange sqref="D244:E244" name="Identificación_7_1_6"/>
    <protectedRange sqref="H244:I244" name="Identificación_8_1_5"/>
    <protectedRange sqref="D245:E245" name="Identificación_9_1_8"/>
    <protectedRange sqref="H245:I245" name="Identificación_10_1_7"/>
    <protectedRange sqref="C246:F246" name="Identificación_11_1_7"/>
    <protectedRange sqref="H246:J246" name="Identificación_12_1_3"/>
    <protectedRange sqref="K241:L241 K247:L250" name="retendoc_7_11"/>
    <protectedRange sqref="K242:L242" name="retendoc_1_1_8"/>
    <protectedRange sqref="K243" name="retendoc_2_1_6"/>
    <protectedRange sqref="L243" name="Identificación_4_1_7"/>
    <protectedRange sqref="K244:L244" name="retendoc_3_1_5"/>
    <protectedRange sqref="K245:L245" name="retendoc_4_1_6"/>
    <protectedRange sqref="K246:L246" name="retendoc_5_1_5"/>
    <protectedRange sqref="AM247" name="transpap2_2_9"/>
    <protectedRange sqref="AG249" name="transpap1_3_1"/>
    <protectedRange sqref="AX241:AZ251" name="icc_25"/>
    <protectedRange sqref="AW241:AW251" name="datoabierto_25"/>
    <protectedRange sqref="AS241" name="transpap1_50"/>
    <protectedRange sqref="AR241 AT241:AV241 AR251:AV251 AR248:AU249 AR242:AV247 AT250:AU250" name="transpap2_51"/>
    <protectedRange sqref="AV248:AV250" name="transpap2_3_5"/>
    <protectedRange sqref="AR250:AS250" name="transpap2_4_3"/>
    <protectedRange sqref="AC259:AF260 AC258:AG258 AH260 AC261:AH265 AJ260:AJ265 AC257:AK257 AL257:AL265 AC252:AL256 AH258:AK259" name="transpap1_51"/>
    <protectedRange sqref="P252:P265" name="valorap2_27"/>
    <protectedRange sqref="G252:G265" name="Identificación_38"/>
    <protectedRange sqref="N252:N265" name="valorap1_33"/>
    <protectedRange sqref="I252" name="Identificación_8_2_1"/>
    <protectedRange sqref="K252:L252 K259:L263 K265:L265" name="retendoc_7_12"/>
    <protectedRange sqref="K253:L253" name="retendoc_1_1_9"/>
    <protectedRange sqref="K254" name="retendoc_2_1_7"/>
    <protectedRange sqref="L254" name="Identificación_4_1_8"/>
    <protectedRange sqref="K255:L255" name="retendoc_3_1_6"/>
    <protectedRange sqref="K256:L256" name="retendoc_4_1_7"/>
    <protectedRange sqref="K257:L257" name="retendoc_5_1_6"/>
    <protectedRange sqref="K258:L258" name="retendoc_6_1_2"/>
    <protectedRange sqref="M252:M265" name="valorap1_1_2"/>
    <protectedRange sqref="J253" name="Identificación_2_1_8"/>
    <protectedRange sqref="H255:J255 I253" name="Identificación_8_3_1"/>
    <protectedRange sqref="H256:J256" name="Identificación_10_1_8"/>
    <protectedRange sqref="H257:J257" name="Identificación_12_1_4"/>
    <protectedRange sqref="H258:J258" name="Identificación_14_1_2"/>
    <protectedRange sqref="D253:E253" name="Identificación_1_1_10"/>
    <protectedRange sqref="D254:E254" name="Identificación_3_1_8"/>
    <protectedRange sqref="D255:E255" name="Identificación_7_1_7"/>
    <protectedRange sqref="D256:E256" name="Identificación_9_1_9"/>
    <protectedRange sqref="C257:F257" name="Identificación_11_1_8"/>
    <protectedRange sqref="D258:E258" name="Identificación_13_1_4"/>
    <protectedRange sqref="V252:V265" name="valorap4_1_1"/>
    <protectedRange sqref="AG259:AG260" name="transpap1_2_4"/>
    <protectedRange sqref="AI260:AI265" name="transpap1_3_2"/>
    <protectedRange sqref="AK260:AK265" name="transpap1_4_2"/>
    <protectedRange sqref="AM252:AM265" name="transpap2_2_10"/>
    <protectedRange sqref="AX252:AZ265" name="icc_26"/>
    <protectedRange sqref="AW252:AW265" name="datoabierto_26"/>
    <protectedRange sqref="AS252" name="transpap1_52"/>
    <protectedRange sqref="AR252 AT252:AV252 AR253:AV254 AR265:AV265 AR255:AR264 AT255:AV264" name="transpap2_52"/>
    <protectedRange sqref="AS255:AS264" name="transpap2_4_4"/>
    <protectedRange sqref="AC266:AL273 AC274:AF274 AH274:AL274" name="transpap1_53"/>
    <protectedRange sqref="V266:V274" name="valorap4_27"/>
    <protectedRange sqref="P266:P274" name="valorap2_28"/>
    <protectedRange sqref="M266:N274" name="valorap1_34"/>
    <protectedRange sqref="R266:R274" name="valorap3_28"/>
    <protectedRange sqref="W266:AB274" name="datospersonales_27"/>
    <protectedRange sqref="AM266:AM274" name="transpap2_53"/>
    <protectedRange sqref="D267:E267" name="Identificación_1_1_11"/>
    <protectedRange sqref="I267:J267" name="Identificación_2_1_9"/>
    <protectedRange sqref="D268:E268" name="Identificación_3_1_9"/>
    <protectedRange sqref="D269:E269" name="Identificación_7_1_8"/>
    <protectedRange sqref="H269:J269" name="Identificación_8_1_6"/>
    <protectedRange sqref="D270:E270" name="Identificación_9_1_10"/>
    <protectedRange sqref="H270:J270" name="Identificación_10_1_9"/>
    <protectedRange sqref="C271:F271" name="Identificación_11_1_9"/>
    <protectedRange sqref="H271:J271" name="Identificación_12_1_5"/>
    <protectedRange sqref="D272:E272" name="Identificación_13_1_5"/>
    <protectedRange sqref="H272:J272" name="Identificación_14_1_3"/>
    <protectedRange sqref="K266:L266 K273:L274" name="retendoc_7_13"/>
    <protectedRange sqref="K267:L267" name="retendoc_1_1_10"/>
    <protectedRange sqref="K268" name="retendoc_2_1_8"/>
    <protectedRange sqref="L268" name="Identificación_4_1_9"/>
    <protectedRange sqref="K269:L269" name="retendoc_3_1_7"/>
    <protectedRange sqref="K270:L270" name="retendoc_4_1_8"/>
    <protectedRange sqref="K271:L271" name="retendoc_5_1_7"/>
    <protectedRange sqref="K272:L272" name="retendoc_6_1_3"/>
    <protectedRange sqref="AG274" name="transpap1_2_5"/>
    <protectedRange sqref="AX266:AZ274" name="icc_27"/>
    <protectedRange sqref="AW266:AW274" name="datoabierto_27"/>
    <protectedRange sqref="AS266" name="transpap1_54"/>
    <protectedRange sqref="AR266 AT266:AU266 AR274:AV274 AR267:AU272 AR273 AT273:AU273" name="transpap2_54"/>
    <protectedRange sqref="AV271:AV273" name="transpap2_2_11"/>
    <protectedRange sqref="AV266:AV270" name="transpap2_3_6"/>
    <protectedRange sqref="AS273" name="transpap2_4_5"/>
    <protectedRange sqref="AC275:AL282" name="transpap1_55"/>
    <protectedRange sqref="V275:V282" name="valorap4_28"/>
    <protectedRange sqref="P275:P282" name="valorap2_29"/>
    <protectedRange sqref="K282:L282" name="retendoc_25"/>
    <protectedRange sqref="F280:G280 B280:C280 B281:H281" name="Identificación_39"/>
    <protectedRange sqref="M275:N282" name="valorap1_35"/>
    <protectedRange sqref="R275:R282" name="valorap3_29"/>
    <protectedRange sqref="W275:AB282" name="datospersonales_28"/>
    <protectedRange sqref="AM275:AM282" name="transpap2_55"/>
    <protectedRange sqref="D280" name="Identificación_13_10"/>
    <protectedRange sqref="H280:J280 I281:J281" name="Identificación_14_10"/>
    <protectedRange sqref="K280:L280" name="retendoc_6_11"/>
    <protectedRange sqref="F275:G275 I275:J275 B275:C275" name="Identificación_6_15"/>
    <protectedRange sqref="D275:E275" name="Identificación_13_1_6"/>
    <protectedRange sqref="H275" name="Identificación_14_1_4"/>
    <protectedRange sqref="B276:J276" name="Identificación_15_9"/>
    <protectedRange sqref="D279:J279 I278:J278 B278:C279" name="Identificación_16_7"/>
    <protectedRange sqref="E280" name="Identificación_17_6"/>
    <protectedRange sqref="K275:L275" name="retendoc_6_1_4"/>
    <protectedRange sqref="K276:L276" name="retendoc_7_14"/>
    <protectedRange sqref="K278:L279" name="retendoc_8_7"/>
    <protectedRange sqref="AX275:AZ282" name="icc_29"/>
    <protectedRange sqref="AW275:AW282" name="datoabierto_29"/>
    <protectedRange sqref="AS275" name="transpap1_56"/>
    <protectedRange sqref="AR275 AT275:AV275 AR276:AV282" name="transpap2_56"/>
    <protectedRange sqref="AC283:AL290" name="transpap1_57"/>
    <protectedRange sqref="V283:V290" name="valorap4_29"/>
    <protectedRange sqref="P283:P290" name="valorap2_30"/>
    <protectedRange sqref="M283:N290" name="valorap1_36"/>
    <protectedRange sqref="R283:R290" name="valorap3_30"/>
    <protectedRange sqref="W283:AB290" name="datospersonales_29"/>
    <protectedRange sqref="AM283:AM290" name="transpap2_57"/>
    <protectedRange sqref="B284:C287 C288 C290 F290 B283:J283 F284:H284 G288:G290 F285:J285 F286:G287 F288 B288:B290" name="Identificación_6_16"/>
    <protectedRange sqref="D284:E284" name="Identificación_1_1_12"/>
    <protectedRange sqref="I284:J284" name="Identificación_2_1_10"/>
    <protectedRange sqref="D285:E285" name="Identificación_3_1_10"/>
    <protectedRange sqref="D286:E286" name="Identificación_5_1_1"/>
    <protectedRange sqref="H286:J286" name="Identificación_6_1_3"/>
    <protectedRange sqref="D287:E287" name="Identificación_7_1_9"/>
    <protectedRange sqref="H287:J287" name="Identificación_8_1_7"/>
    <protectedRange sqref="D288:E288 L288" name="Identificación_9_1_11"/>
    <protectedRange sqref="H288:J288" name="Identificación_10_1_10"/>
    <protectedRange sqref="C289:F289" name="Identificación_11_1_10"/>
    <protectedRange sqref="H289:J289" name="Identificación_12_1_6"/>
    <protectedRange sqref="D290:E290" name="Identificación_13_1_7"/>
    <protectedRange sqref="H290:J290" name="Identificación_14_1_5"/>
    <protectedRange sqref="K283:L283 K286:L286" name="retendoc_7_15"/>
    <protectedRange sqref="K284:L284" name="retendoc_1_1_11"/>
    <protectedRange sqref="K285" name="retendoc_2_1_9"/>
    <protectedRange sqref="L285" name="Identificación_4_1_10"/>
    <protectedRange sqref="K287:L287" name="retendoc_3_1_8"/>
    <protectedRange sqref="K288" name="retendoc_4_1_9"/>
    <protectedRange sqref="K289:L289" name="retendoc_5_1_8"/>
    <protectedRange sqref="K290:L290" name="retendoc_6_1_5"/>
    <protectedRange sqref="AX283:AZ290" name="icc_30"/>
    <protectedRange sqref="AW283:AW290" name="datoabierto_30"/>
    <protectedRange sqref="AS283 AS286 AS290" name="transpap1_58"/>
    <protectedRange sqref="AR283 AT283:AV283 AR284:AV285 AR287:AV289 AR286 AT286:AV286 AR290 AT290:AV290" name="transpap2_58"/>
    <protectedRange sqref="AF296:AL299 AC291:AL295 AC300:AL327" name="transpap1_60"/>
    <protectedRange sqref="V291:V327" name="valorap4_31"/>
    <protectedRange sqref="P291:P327" name="valorap2_32"/>
    <protectedRange sqref="K306:L327" name="retendoc_27"/>
    <protectedRange sqref="B306:J327" name="Identificación_41"/>
    <protectedRange sqref="M291:N327" name="valorap1_38"/>
    <protectedRange sqref="R291:R295 R300:R327" name="valorap3_32"/>
    <protectedRange sqref="W291:AB327" name="datospersonales_31"/>
    <protectedRange sqref="AM291:AM327" name="transpap2_60"/>
    <protectedRange sqref="R296:R299" name="valorap3_1_2"/>
    <protectedRange sqref="AC296:AE299" name="transpap1_1_2"/>
    <protectedRange sqref="F291:H291 B291:C291" name="Identificación_6_18"/>
    <protectedRange sqref="D291:E291" name="Identificación_1_1_14"/>
    <protectedRange sqref="I291:J291" name="Identificación_2_1_12"/>
    <protectedRange sqref="C293:J294 C292:H292 B292:B294 B295:J295" name="Identificación_15_11"/>
    <protectedRange sqref="I292:J292" name="Identificación_8_1_9"/>
    <protectedRange sqref="B296:J302 L296" name="Identificación_16_9"/>
    <protectedRange sqref="F303:J303 B303:C303 G304:J304 F304:F305 B304 C304:C305" name="Identificación_17_8"/>
    <protectedRange sqref="D303:E304" name="Identificación_5_1_3"/>
    <protectedRange sqref="G305:J305 B305" name="Identificación_18_6"/>
    <protectedRange sqref="D305:E305" name="Identificación_5_2_1"/>
    <protectedRange sqref="K291:L291" name="retendoc_1_1_13"/>
    <protectedRange sqref="K292:L295" name="retendoc_8_9"/>
    <protectedRange sqref="K297:L302 K296" name="retendoc_9_7"/>
    <protectedRange sqref="K303:L304" name="retendoc_10_6"/>
    <protectedRange sqref="K305:L305" name="retendoc_11_6"/>
    <protectedRange sqref="AX291:AZ327" name="icc_32"/>
    <protectedRange sqref="AW291:AW327" name="datoabierto_32"/>
    <protectedRange sqref="AR300:AU300 AR296:AT299 AR291:AV295 AR301:AV327" name="transpap2_61"/>
    <protectedRange sqref="AU296:AV299 AV300" name="transpap2_1_2"/>
    <protectedRange sqref="AC328:AL352" name="transpap1_61"/>
    <protectedRange sqref="V328:V352" name="valorap4_32"/>
    <protectedRange sqref="P328:P352" name="valorap2_33"/>
    <protectedRange sqref="K352:L352" name="retendoc_28"/>
    <protectedRange sqref="C352:J352" name="Identificación_42"/>
    <protectedRange sqref="M328:N352" name="valorap1_39"/>
    <protectedRange sqref="R328:R352" name="valorap3_33"/>
    <protectedRange sqref="W328:AB352" name="datospersonales_32"/>
    <protectedRange sqref="AM328:AM352" name="transpap2_62"/>
    <protectedRange sqref="K328:L328" name="retendoc_7_16"/>
    <protectedRange sqref="B328:J328" name="Identificación_6_19"/>
    <protectedRange sqref="B329:C329 F329:H329" name="Identificación_15_12"/>
    <protectedRange sqref="E329" name="Identificación_1_1_15"/>
    <protectedRange sqref="I329:J329" name="Identificación_2_1_13"/>
    <protectedRange sqref="K329:L329 D329" name="retendoc_1_1_14"/>
    <protectedRange sqref="D346 K335:L351" name="retendoc_8_10"/>
    <protectedRange sqref="F334:G334 F331:G332 G333 B330:C331 E346 H331:H334 F330:H330 I330:J332 F341:G341 H339:J341 D347:E347 D348:F348 F335:J338 D335:E336 D338:E345 F342:F347 C332:C348 B332:B352 G342:J351" name="Identificación_16_10"/>
    <protectedRange sqref="I333:J334" name="Identificación_2_2_1"/>
    <protectedRange sqref="D330:E330" name="Identificación_3_1_11"/>
    <protectedRange sqref="K330" name="retendoc_2_1_10"/>
    <protectedRange sqref="D331:E331" name="Identificación_7_1_10"/>
    <protectedRange sqref="L330 K331:K334" name="retendoc_3_1_9"/>
    <protectedRange sqref="D332:E332" name="Identificación_9_1_12"/>
    <protectedRange sqref="L331:L334" name="retendoc_4_1_10"/>
    <protectedRange sqref="D333:F333" name="Identificación_11_1_11"/>
    <protectedRange sqref="D334:E334" name="Identificación_13_1_8"/>
    <protectedRange sqref="AX328:AZ396" name="icc_33"/>
    <protectedRange sqref="AW328:AW352" name="datoabierto_33"/>
    <protectedRange sqref="AS328" name="transpap1_62"/>
    <protectedRange sqref="AR328 AT328:AV328 AR329:AV352" name="transpap2_63"/>
    <protectedRange sqref="V353:V396" name="valorap4_22"/>
    <protectedRange sqref="P353:P396 R382:R396" name="valorap2_22"/>
    <protectedRange sqref="D375 L360:L366 K367:L396 K353:L353" name="retendoc_1"/>
    <protectedRange sqref="C357 E375 D388:E390 B354:C356 B353:E353 F354:G359 B357:B363 D360:G364 F365:G366 D367:G374 D376:E380 F375:G380 D381:G387 B364:C396 F388:G396" name="Identificación_1"/>
    <protectedRange sqref="M353:N396" name="valorap1_1"/>
    <protectedRange sqref="E354" name="Identificación_1_1"/>
    <protectedRange sqref="I354:J396" name="Identificación_2"/>
    <protectedRange sqref="K354:L354 D354 K355:K356" name="retendoc_1_1"/>
    <protectedRange sqref="D355:E355" name="Identificación_3"/>
    <protectedRange sqref="L355" name="Identificación_4"/>
    <protectedRange sqref="D356:E356" name="Identificación_7"/>
    <protectedRange sqref="L356" name="retendoc_3"/>
    <protectedRange sqref="D357:E357" name="Identificación_9"/>
    <protectedRange sqref="K357:L357 K358" name="retendoc_4"/>
    <protectedRange sqref="C358:E358 C359:C363" name="Identificación_11"/>
    <protectedRange sqref="L358" name="retendoc_5"/>
    <protectedRange sqref="D359:E359" name="Identificación_13"/>
    <protectedRange sqref="K359:L359 K360:K366" name="retendoc_6"/>
    <protectedRange sqref="D391:E396" name="Identificación_5"/>
    <protectedRange sqref="F353:J353 H354:H396" name="Identificación_6"/>
    <protectedRange sqref="AC396 AC389:AC390 AL353:AL396 AD389:AG396 AC353:AH358 AC359:AG388 AH359:AH396 AJ353:AJ396" name="transpap1_1"/>
    <protectedRange sqref="AI353:AI396 AK353:AK396" name="Identificación_8"/>
    <protectedRange sqref="W353:W396" name="datospersonales_22"/>
    <protectedRange sqref="AC391:AC395" name="transpap1_1_1"/>
    <protectedRange sqref="AB396 X353:AB395" name="datospersonales_2_1"/>
    <protectedRange sqref="AM361" name="transpap2_2_12"/>
    <protectedRange sqref="AM362:AM364 AM369:AM380 AM382:AM387" name="transpap2_3_7"/>
    <protectedRange sqref="AM388:AM396" name="transpap2_4_6"/>
    <protectedRange sqref="X396:AA396" name="datospersonales_1_1"/>
    <protectedRange sqref="AW353:AW396" name="datoabierto"/>
    <protectedRange sqref="AS353:AS396" name="transpap1_42"/>
    <protectedRange sqref="AX397:AZ406" name="icc_28"/>
    <protectedRange sqref="AW397:AW406" name="datoabierto_28"/>
    <protectedRange sqref="AS397 AC397:AL406" name="transpap1_59"/>
    <protectedRange sqref="V397:V406" name="valorap4_30"/>
    <protectedRange sqref="P397:P406" name="valorap2_31"/>
    <protectedRange sqref="M397:N406" name="valorap1_28"/>
    <protectedRange sqref="R397:R406" name="valorap3_1"/>
    <protectedRange sqref="W397:AB406" name="datospersonales_30"/>
    <protectedRange sqref="AR397 AT397:AV397 AM397:AM406 AR398:AV406" name="transpap2_1"/>
    <protectedRange sqref="K401:L402" name="retendoc_10_5"/>
    <protectedRange sqref="F402:H402 C401:C402" name="Identificación_17_7"/>
    <protectedRange sqref="D402:E402 I402:J402 D401:J401" name="Identificación_5_2"/>
    <protectedRange sqref="B397:J397" name="Identificación_6_2_1"/>
    <protectedRange sqref="F398:J398 J399 C399:H399 B398:C398 B399:B406" name="Identificación_15_1_2"/>
    <protectedRange sqref="D398:E398" name="Identificación_3_1_1_1"/>
    <protectedRange sqref="I399" name="Identificación_8_1_1_1"/>
    <protectedRange sqref="C400 F400:J400" name="Identificación_16_1_1"/>
    <protectedRange sqref="D400:E400" name="Identificación_5_1_2"/>
    <protectedRange sqref="K397:L397" name="retendoc_7_2_1"/>
    <protectedRange sqref="K399:L399" name="retendoc_8_1_1"/>
    <protectedRange sqref="K398" name="retendoc_2_1_1_1"/>
    <protectedRange sqref="L398" name="Identificación_4_1_1_1"/>
    <protectedRange sqref="K400:L400" name="retendoc_9_1_1"/>
    <protectedRange sqref="K403:L404" name="retendoc_11_5"/>
    <protectedRange sqref="C403 F403:H403 C404:J404" name="Identificación_18_5"/>
    <protectedRange sqref="D403:E403 I403:J403" name="Identificación_5_3"/>
    <protectedRange sqref="K418:L418" name="retendoc_22"/>
    <protectedRange sqref="B418:J418" name="Identificación_12"/>
    <protectedRange sqref="J409 B410:C410 B408:B409 F410" name="Identificación_6_20"/>
    <protectedRange sqref="J408" name="Identificación_2_1_11"/>
    <protectedRange sqref="K408:L408" name="retendoc_1_1_15"/>
    <protectedRange sqref="K409" name="retendoc_2_1_11"/>
    <protectedRange sqref="L409" name="Identificación_4_1_11"/>
    <protectedRange sqref="K410:L410" name="retendoc_3_1_11"/>
    <protectedRange sqref="B407" name="Identificación_6_1_5"/>
    <protectedRange sqref="C407:F407 H407:H408" name="Identificación_15_13"/>
    <protectedRange sqref="K407:L407" name="retendoc_7_17"/>
    <protectedRange sqref="D408:F408 I407:J407 I408" name="Identificación_16_11"/>
    <protectedRange sqref="C409:F409 C408 H409:I409 H410:J410" name="Identificación_17_10"/>
    <protectedRange sqref="D410:E410" name="Identificación_18_8"/>
    <protectedRange sqref="G407:G409" name="Identificación_1_1_16"/>
    <protectedRange sqref="G410" name="Identificación_3_1_12"/>
    <protectedRange sqref="I412 B411:C417 F411:G417" name="Identificación_6_1_1_2"/>
    <protectedRange sqref="H411:J411 H412 J412 H413:J413 H415:J415" name="Identificación_2_1_1_2"/>
    <protectedRange sqref="D412:E412" name="Identificación_3_1_1_3"/>
    <protectedRange sqref="D413:E413" name="Identificación_7_1_12"/>
    <protectedRange sqref="D414:E414" name="Identificación_9_1_13"/>
    <protectedRange sqref="H414:J414 H416:J417" name="Identificación_10_1_11"/>
    <protectedRange sqref="D415:E415" name="Identificación_11_1_13"/>
    <protectedRange sqref="D416:E416" name="Identificación_13_1_10"/>
    <protectedRange sqref="D417:E417" name="Identificación_18_1_2"/>
    <protectedRange sqref="K417:L417" name="retendoc_7_1_3"/>
    <protectedRange sqref="K411:L411" name="retendoc_1_1_1_3"/>
    <protectedRange sqref="K412" name="retendoc_2_1_1_3"/>
    <protectedRange sqref="L412" name="Identificación_4_1_1_3"/>
    <protectedRange sqref="K413:L413" name="retendoc_3_1_1_2"/>
    <protectedRange sqref="K414:L414 K416:L416" name="retendoc_4_1_11"/>
    <protectedRange sqref="K415:L415" name="retendoc_5_1_10"/>
    <protectedRange sqref="V407:V418" name="valorap4_34"/>
    <protectedRange sqref="P407:P418" name="valorap2_35"/>
    <protectedRange sqref="M418:N418 N407:N417" name="valorap1_40"/>
    <protectedRange sqref="R407:R418" name="valorap3_31"/>
    <protectedRange sqref="W407:AB418" name="datospersonales_34"/>
    <protectedRange sqref="M407:M410" name="valorap1_1_4"/>
    <protectedRange sqref="M411:M417" name="valorap1_1_1_2"/>
    <protectedRange sqref="AC407:AH408 AJ407:AJ408 AL407:AL408 AC409:AL410 AC411:AF416 AH411:AH416 AC418:AL418 AC417:AH417 AJ411:AJ417 AL411:AL417" name="transpap1_63"/>
    <protectedRange sqref="AM409:AM410 AM418" name="transpap2_43"/>
    <protectedRange sqref="AM407:AM408" name="transpap2_2_13"/>
    <protectedRange sqref="AG411" name="transpap1_2_6"/>
    <protectedRange sqref="AG412:AG413" name="transpap1_3_3"/>
    <protectedRange sqref="AM411:AM413" name="transpap2_3_1_1"/>
    <protectedRange sqref="AG414:AG416" name="transpap1_3_1_1"/>
    <protectedRange sqref="AM414:AM416" name="transpap2_3_1_1_1"/>
    <protectedRange sqref="AM417" name="transpap2_3_1_2"/>
    <protectedRange sqref="AX407:AZ418" name="icc"/>
    <protectedRange sqref="AW407:AW418" name="datoabierto_31"/>
    <protectedRange sqref="AS407" name="transpap1_64"/>
    <protectedRange sqref="AR418:AV418 AR407:AR417 AT407:AU417" name="transpap2_59"/>
    <protectedRange sqref="AV407:AV409" name="transpap2_3_8"/>
    <protectedRange sqref="AS408:AS409" name="transpap2_4_7"/>
    <protectedRange sqref="AS410" name="transpap2_5_2"/>
    <protectedRange sqref="AS411" name="transpap1_5_1"/>
    <protectedRange sqref="AS412:AS413" name="transpap2_2_1_1"/>
    <protectedRange sqref="AV410" name="transpap2_6_3"/>
    <protectedRange sqref="AV411:AV416" name="transpap2_2_2_1"/>
    <protectedRange sqref="AS414:AS416" name="transpap2_2_3_1"/>
    <protectedRange sqref="AS417" name="transpap2_2_4_1"/>
    <protectedRange sqref="AV417" name="transpap2_2_5_1"/>
    <protectedRange sqref="V431:V434" name="valorap4_35"/>
    <protectedRange sqref="P419:P434" name="valorap2_36"/>
    <protectedRange sqref="K431:L434" name="retendoc_26"/>
    <protectedRange sqref="D430:E430 B431:C434 D433:J434" name="Identificación_14"/>
    <protectedRange sqref="N419:N430 M431:N434" name="valorap1_41"/>
    <protectedRange sqref="R419:R434" name="valorap3_34"/>
    <protectedRange sqref="B419:J419 D420" name="Identificación_6_21"/>
    <protectedRange sqref="F420:H420 F421:F422 D423:F429 H421:J421 H423:J429 G421:G429 B420:C430 F430:J430" name="Identificación_15_14"/>
    <protectedRange sqref="E420" name="Identificación_1_1_17"/>
    <protectedRange sqref="I420:J420" name="Identificación_2_1_14"/>
    <protectedRange sqref="E421" name="Identificación_3_1_13"/>
    <protectedRange sqref="E422" name="Identificación_9_1_14"/>
    <protectedRange sqref="H422:J422" name="Identificación_10_1_12"/>
    <protectedRange sqref="K419:L419 K423:L430" name="retendoc_7_18"/>
    <protectedRange sqref="K420:L420" name="retendoc_1_2_3"/>
    <protectedRange sqref="K421" name="retendoc_2_1_12"/>
    <protectedRange sqref="L421 D421" name="Identificación_4_1_12"/>
    <protectedRange sqref="K422:L422 D422" name="retendoc_4_1_12"/>
    <protectedRange sqref="M419:M430" name="valorap1_1_5"/>
    <protectedRange sqref="V419:V430" name="valorap4_1_2"/>
    <protectedRange sqref="AX419:AZ434" name="icc_31"/>
    <protectedRange sqref="AW419:AW434" name="datoabierto_34"/>
    <protectedRange sqref="AS419 AC419:AL434" name="transpap1_65"/>
    <protectedRange sqref="W419:AB434" name="datospersonales_35"/>
    <protectedRange sqref="AR419 AT419:AU419 AM427 AR420:AU424 AR425:AV434 AM431:AM434" name="transpap2_64"/>
    <protectedRange sqref="AM428:AM430" name="transpap2_2_14"/>
    <protectedRange sqref="AM419:AM425" name="transpap2_3_9"/>
    <protectedRange sqref="AM426" name="transpap2_4_8"/>
    <protectedRange sqref="AV419:AV424" name="transpap2_5_3"/>
    <protectedRange sqref="AC435:AL441" name="transpap1_2"/>
    <protectedRange sqref="V435:V441" name="valorap4_1"/>
    <protectedRange sqref="P435:P441" name="valorap2_1"/>
    <protectedRange sqref="K435:L435" name="retendoc_2"/>
    <protectedRange sqref="F436:H436 F437:J437 C439 C441 F441:G441 B439:B441 F438:G439 G440 B436:C438 B435:J435" name="Identificación_10"/>
    <protectedRange sqref="M435:N441" name="valorap1_2"/>
    <protectedRange sqref="R435:R441" name="valorap3_2"/>
    <protectedRange sqref="W435:AB441" name="datospersonales_1"/>
    <protectedRange sqref="AM435:AM441" name="transpap2"/>
    <protectedRange sqref="E436" name="Identificación_1_2"/>
    <protectedRange sqref="I436:J436" name="Identificación_2_1"/>
    <protectedRange sqref="K436:L436 D436" name="retendoc_1_12"/>
    <protectedRange sqref="D437:E437" name="Identificación_3_1"/>
    <protectedRange sqref="K437" name="retendoc_2_1"/>
    <protectedRange sqref="L437" name="Identificación_4_1"/>
    <protectedRange sqref="D438:E438" name="Identificación_7_11"/>
    <protectedRange sqref="H438:J438" name="Identificación_8_1"/>
    <protectedRange sqref="K438:L438" name="retendoc_3_11"/>
    <protectedRange sqref="D439:E439" name="Identificación_9_1"/>
    <protectedRange sqref="H439:J439" name="Identificación_10_1"/>
    <protectedRange sqref="K439:L439" name="retendoc_4_1"/>
    <protectedRange sqref="C440:F440" name="Identificación_11_7"/>
    <protectedRange sqref="H440:J440" name="Identificación_12_5"/>
    <protectedRange sqref="K440:L440" name="retendoc_5_7"/>
    <protectedRange sqref="D441:E441" name="Identificación_13_11"/>
    <protectedRange sqref="H441:J441" name="Identificación_14_11"/>
    <protectedRange sqref="K441:L441" name="retendoc_6_12"/>
    <protectedRange sqref="AX435:AZ441" name="icc_1"/>
    <protectedRange sqref="AW435:AW441" name="datoabierto_1"/>
    <protectedRange sqref="AS435" name="transpap1_3"/>
    <protectedRange sqref="AR435 AT435:AV435 AR436:AV441" name="transpap2_2"/>
    <protectedRange sqref="AX442:AZ445" name="icc_34"/>
    <protectedRange sqref="AW442:AW445" name="datoabierto_35"/>
    <protectedRange sqref="AS442 AC442:AL445" name="transpap1_66"/>
    <protectedRange sqref="V442:V445" name="valorap4_33"/>
    <protectedRange sqref="P442:P445" name="valorap2_34"/>
    <protectedRange sqref="F444 F445:G445 B445:C445 C444 H444:J444" name="Identificación_15"/>
    <protectedRange sqref="M442:N445" name="valorap1_3"/>
    <protectedRange sqref="R442:R445" name="valorap3_23"/>
    <protectedRange sqref="W442:AB445" name="datospersonales_33"/>
    <protectedRange sqref="AR442 AT442:AV442 AR443:AV445 AM442:AM445" name="transpap2_3"/>
    <protectedRange sqref="K444" name="retendoc_2_10"/>
    <protectedRange sqref="L444" name="Identificación_4_12"/>
    <protectedRange sqref="D445:E445" name="Identificación_7_13"/>
    <protectedRange sqref="H445:J445" name="Identificación_8_4"/>
    <protectedRange sqref="K445:L445" name="retendoc_3_12"/>
    <protectedRange sqref="B442:J443 B444 G444" name="Identificación_6_17"/>
    <protectedRange sqref="K442:L443" name="retendoc_7"/>
    <protectedRange sqref="D444:E444" name="Identificación_6_1_4"/>
    <protectedRange sqref="AX446:AZ453" name="icc_35"/>
    <protectedRange sqref="AW446:AW453" name="datoabierto_36"/>
    <protectedRange sqref="AC446:AL453" name="transpap1_67"/>
    <protectedRange sqref="V446:V453" name="valorap4_36"/>
    <protectedRange sqref="P446:P453" name="valorap2_37"/>
    <protectedRange sqref="K451:L451" name="retendoc_8"/>
    <protectedRange sqref="F446:H446 C448 C450 F450 B448:B450 F447:G447 B446:C447 B451:F451 F448 H451 G448:G453" name="Identificación_16"/>
    <protectedRange sqref="M446:N451 N452:N453" name="valorap1_4"/>
    <protectedRange sqref="R446:R453" name="valorap3_35"/>
    <protectedRange sqref="W446:AB453" name="datospersonales_36"/>
    <protectedRange sqref="AM446:AM453 AR446:AV453" name="transpap2_65"/>
    <protectedRange sqref="E446" name="Identificación_1_12"/>
    <protectedRange sqref="I446:J446" name="Identificación_2_2"/>
    <protectedRange sqref="K446:L446 D446" name="retendoc_1_14"/>
    <protectedRange sqref="D447:E447" name="Identificación_7_14"/>
    <protectedRange sqref="H447:J447" name="Identificación_8_13"/>
    <protectedRange sqref="K447:L447" name="retendoc_3_13"/>
    <protectedRange sqref="D448:E448" name="Identificación_9_9"/>
    <protectedRange sqref="K448:L448" name="retendoc_4_10"/>
    <protectedRange sqref="C449:F449" name="Identificación_11_8"/>
    <protectedRange sqref="K449:L449" name="retendoc_5_8"/>
    <protectedRange sqref="D450:E450" name="Identificación_13_12"/>
    <protectedRange sqref="I451:J451" name="Identificación_14_12"/>
    <protectedRange sqref="K450:L450" name="retendoc_6_13"/>
    <protectedRange sqref="H449:J449" name="Identificación_14_1_6"/>
    <protectedRange sqref="H450" name="Identificación_3_11"/>
    <protectedRange sqref="I450:J450" name="Identificación_14_2_1"/>
    <protectedRange sqref="H448:J448" name="Identificación_10_1_1"/>
    <protectedRange sqref="K452:L453" name="retendoc_2_12"/>
    <protectedRange sqref="B452:F453 H452:J453" name="Identificación_4_14"/>
    <protectedRange sqref="M452:M453" name="valorap1_1_3"/>
    <protectedRange sqref="AS454 AH454:AL459" name="transpap1_68"/>
    <protectedRange sqref="V454:V459" name="valorap4_37"/>
    <protectedRange sqref="P454:P459" name="valorap2_38"/>
    <protectedRange sqref="B454:B459" name="Identificación_17"/>
    <protectedRange sqref="M454:N459" name="valorap1_37"/>
    <protectedRange sqref="R454:R459" name="valorap3_36"/>
    <protectedRange sqref="W454:AB459" name="datospersonales_37"/>
    <protectedRange sqref="AR454 AT454:AU454 AR458:AV458 AR455:AU457 AM454:AM459 AR459:AU459" name="transpap2_66"/>
    <protectedRange sqref="H455:I456 G454:G457 F454:F456 C454:C456 H454:J454" name="Identificación_6_22"/>
    <protectedRange sqref="D454:E454" name="Identificación_3_1_14"/>
    <protectedRange sqref="D455:E455" name="Identificación_7_1_11"/>
    <protectedRange sqref="J455" name="Identificación_8_1_8"/>
    <protectedRange sqref="D456:E456" name="Identificación_9_1_1"/>
    <protectedRange sqref="J456" name="Identificación_10_1_13"/>
    <protectedRange sqref="C457:F457" name="Identificación_11_1_12"/>
    <protectedRange sqref="H457:J457" name="Identificación_12_1_7"/>
    <protectedRange sqref="C458:J458" name="Identificación_15_10"/>
    <protectedRange sqref="C459:J459" name="Identificación_16_8"/>
    <protectedRange sqref="K454" name="retendoc_2_1_1"/>
    <protectedRange sqref="L454" name="Identificación_4_1_1"/>
    <protectedRange sqref="K455:L455" name="retendoc_3_1_10"/>
    <protectedRange sqref="K456:L456" name="retendoc_4_1_1"/>
    <protectedRange sqref="K457:L457" name="retendoc_5_1_9"/>
    <protectedRange sqref="K458:L458" name="retendoc_7_1"/>
    <protectedRange sqref="K459:L459" name="retendoc_8_8"/>
    <protectedRange sqref="AC454:AG456 AC457:AF457" name="transpap1_2_7"/>
    <protectedRange sqref="AC458:AG458" name="transpap1_3_4"/>
    <protectedRange sqref="AC459:AG459" name="transpap1_4_3"/>
    <protectedRange sqref="AV454:AV457" name="transpap2_3_1"/>
    <protectedRange sqref="AV459" name="transpap2_4_9"/>
    <protectedRange sqref="AX454:AZ459" name="icc_36"/>
    <protectedRange sqref="AW454:AW459" name="datoabierto_37"/>
    <protectedRange sqref="AX460:AZ468" name="icc_37"/>
    <protectedRange sqref="AW460:AW468" name="datoabierto_38"/>
    <protectedRange sqref="AS460 AC460:AL468" name="transpap1_69"/>
    <protectedRange sqref="V460:V468" name="valorap4_38"/>
    <protectedRange sqref="P460:P468" name="valorap2_39"/>
    <protectedRange sqref="K460:L460 K464:L468" name="retendoc_29"/>
    <protectedRange sqref="F461:H461 F462:J462 F463:G463 B460:J460 B461:C468 D465:J468 D464:H464" name="Identificación_18"/>
    <protectedRange sqref="M460:N468" name="valorap1_42"/>
    <protectedRange sqref="R460:R468" name="valorap3_37"/>
    <protectedRange sqref="W460:AB468" name="datospersonales_38"/>
    <protectedRange sqref="AR460 AT460:AV460 AM460:AM468 AR461:AV468" name="transpap2_67"/>
    <protectedRange sqref="E461" name="Identificación_1_14"/>
    <protectedRange sqref="I461:J461" name="Identificación_2_3"/>
    <protectedRange sqref="K461:L461 D461" name="retendoc_1_15"/>
    <protectedRange sqref="D462:E462" name="Identificación_3_13"/>
    <protectedRange sqref="K462" name="retendoc_2_13"/>
    <protectedRange sqref="L462" name="Identificación_4_15"/>
    <protectedRange sqref="D463:E463" name="Identificación_7_15"/>
    <protectedRange sqref="H463:J463" name="Identificación_8_15"/>
    <protectedRange sqref="K463:L463" name="retendoc_3_14"/>
    <protectedRange sqref="I464:J464" name="Identificación_14_13"/>
    <protectedRange sqref="AX469:AZ532" name="icc_38"/>
    <protectedRange sqref="AW469:AW532" name="datoabierto_39"/>
    <protectedRange sqref="AS469 AF507:AL511 AC512:AL532 AC469:AL506" name="transpap1_70"/>
    <protectedRange sqref="V469:V532" name="valorap4_39"/>
    <protectedRange sqref="P469:P532" name="valorap2_40"/>
    <protectedRange sqref="K469:L469 D491 K476:L532" name="retendoc_30"/>
    <protectedRange sqref="F470:H470 F471:J471 C473 C475 F475:G475 B473:B475 F472:G473 G474 B470:C472 D477:J480 E491:J491 D476:H476 D483:J490 C516 D492:J506 F513:H515 B476:C515 B469:J469 B516:B532 E516:J532 C517:D532" name="Identificación_19"/>
    <protectedRange sqref="M469:N532" name="valorap1_43"/>
    <protectedRange sqref="R512:R532 R469:R506" name="valorap3_38"/>
    <protectedRange sqref="W469:AB532" name="datospersonales_39"/>
    <protectedRange sqref="AR469 AT469:AV469 AM469:AM532 AR470:AV498 AV512:AV514 AR499:AU514 AV499:AV506 AR515:AV532" name="transpap2_68"/>
    <protectedRange sqref="E470" name="Identificación_1_15"/>
    <protectedRange sqref="I470:J470" name="Identificación_2_12"/>
    <protectedRange sqref="K470:L470 D470" name="retendoc_1_16"/>
    <protectedRange sqref="D471:E471" name="Identificación_3_14"/>
    <protectedRange sqref="K471" name="retendoc_2_14"/>
    <protectedRange sqref="L471" name="Identificación_4_16"/>
    <protectedRange sqref="D472:E472" name="Identificación_7_16"/>
    <protectedRange sqref="H472:J472" name="Identificación_8_16"/>
    <protectedRange sqref="K472:L472" name="retendoc_3_15"/>
    <protectedRange sqref="D473:E473" name="Identificación_9_10"/>
    <protectedRange sqref="H473:J473" name="Identificación_10_2"/>
    <protectedRange sqref="K473:L473" name="retendoc_4_11"/>
    <protectedRange sqref="C474:F474" name="Identificación_11_9"/>
    <protectedRange sqref="H474:J474" name="Identificación_12_6"/>
    <protectedRange sqref="K474:L474" name="retendoc_5_9"/>
    <protectedRange sqref="D475:E475" name="Identificación_13_13"/>
    <protectedRange sqref="H475:J475 I476:J476" name="Identificación_14_14"/>
    <protectedRange sqref="K475:L475" name="retendoc_6_14"/>
    <protectedRange sqref="D507:J511 D512:E515 F512:J512 I513:J515" name="Identificación_5_4"/>
    <protectedRange sqref="R507:R511" name="valorap3_1_1"/>
    <protectedRange sqref="AC507:AE511" name="transpap1_1_3"/>
    <protectedRange sqref="AV507:AV511" name="transpap2_1_1"/>
    <protectedRange sqref="AX533:AZ538" name="icc_39"/>
    <protectedRange sqref="AW533:AW538" name="datoabierto_40"/>
    <protectedRange sqref="AS533 AC533:AL538" name="transpap1_71"/>
    <protectedRange sqref="V533:V538" name="valorap4_40"/>
    <protectedRange sqref="P533:P538" name="valorap2_41"/>
    <protectedRange sqref="K533:L533" name="retendoc_31"/>
    <protectedRange sqref="F534:H534 F535:J535 C537 B537:B538 F536:G537 G538 B534:C536 B533:J533" name="Identificación_34"/>
    <protectedRange sqref="M533:N538" name="valorap1_44"/>
    <protectedRange sqref="R533:R538" name="valorap3_39"/>
    <protectedRange sqref="W533:AB538" name="datospersonales_40"/>
    <protectedRange sqref="AR533 AT533:AV533 AR534:AV538 AM533:AM538" name="transpap2_69"/>
    <protectedRange sqref="E534" name="Identificación_1_16"/>
    <protectedRange sqref="I534:J534" name="Identificación_2_14"/>
    <protectedRange sqref="K534:L534 D534" name="retendoc_1_17"/>
    <protectedRange sqref="D535:E535" name="Identificación_3_15"/>
    <protectedRange sqref="K535" name="retendoc_2_15"/>
    <protectedRange sqref="L535" name="Identificación_4_17"/>
    <protectedRange sqref="D536:E536" name="Identificación_7_17"/>
    <protectedRange sqref="H536:J536" name="Identificación_8_17"/>
    <protectedRange sqref="K536:L536" name="retendoc_3_16"/>
    <protectedRange sqref="D537:E537" name="Identificación_9_11"/>
    <protectedRange sqref="H537:J537" name="Identificación_10_8"/>
    <protectedRange sqref="K537:L537" name="retendoc_4_12"/>
    <protectedRange sqref="C538:F538" name="Identificación_11_10"/>
    <protectedRange sqref="H538:J538" name="Identificación_12_7"/>
    <protectedRange sqref="K538:L538" name="retendoc_5_10"/>
    <protectedRange sqref="AX539:AZ546" name="icc_40"/>
    <protectedRange sqref="AW539:AW546" name="datoabierto_41"/>
    <protectedRange sqref="AS539 AC546:AL546 AH539:AL545" name="transpap1_72"/>
    <protectedRange sqref="V539:V546" name="valorap4_41"/>
    <protectedRange sqref="P539:P546" name="valorap2_42"/>
    <protectedRange sqref="K539:L539" name="retendoc_32"/>
    <protectedRange sqref="N539:N546" name="valorap1_45"/>
    <protectedRange sqref="R539:R546" name="valorap3_40"/>
    <protectedRange sqref="W539:AB546" name="datospersonales_41"/>
    <protectedRange sqref="AR539 AT539:AV539 AR546:AV546 AR540:AT543 AM539:AM546 AR544:AS545" name="transpap2_70"/>
    <protectedRange sqref="F539:H539 C539" name="Identificación_6_23"/>
    <protectedRange sqref="E539" name="Identificación_1_1_13"/>
    <protectedRange sqref="I539:J539" name="Identificación_2_1_15"/>
    <protectedRange sqref="D539" name="retendoc_1_1_1"/>
    <protectedRange sqref="C540:J542" name="Identificación_15_15"/>
    <protectedRange sqref="C543:J543" name="Identificación_16_12"/>
    <protectedRange sqref="C544:J544" name="Identificación_17_9"/>
    <protectedRange sqref="C545:G545" name="Identificación_18_7"/>
    <protectedRange sqref="G546 C546" name="Identificación_19_4"/>
    <protectedRange sqref="D546:F546 H545:J546" name="Identificación_5_1_4"/>
    <protectedRange sqref="K540:L542" name="retendoc_7_19"/>
    <protectedRange sqref="K543:L543" name="retendoc_8_11"/>
    <protectedRange sqref="K544:L544" name="retendoc_9_6"/>
    <protectedRange sqref="K545:L545" name="retendoc_10_7"/>
    <protectedRange sqref="K546:L546" name="retendoc_11_7"/>
    <protectedRange sqref="M539" name="valorap1_1_6"/>
    <protectedRange sqref="M540:M542" name="valorap1_2_1"/>
    <protectedRange sqref="M543" name="valorap1_3_1"/>
    <protectedRange sqref="M544" name="valorap1_4_1"/>
    <protectedRange sqref="M545" name="valorap1_5_1"/>
    <protectedRange sqref="M546" name="valorap1_6_1"/>
    <protectedRange sqref="AC539:AG539" name="transpap1_2_8"/>
    <protectedRange sqref="AC540:AG542" name="transpap1_3_5"/>
    <protectedRange sqref="AC543:AG543" name="transpap1_4_4"/>
    <protectedRange sqref="AC544:AG544" name="transpap1_5_2"/>
    <protectedRange sqref="AC545:AG545" name="transpap1_6_2"/>
    <protectedRange sqref="AU540:AV542" name="transpap2_2_1"/>
    <protectedRange sqref="AU543:AV543" name="transpap2_3_10"/>
    <protectedRange sqref="AU544:AV544" name="transpap2_4_10"/>
    <protectedRange sqref="AU545:AV545" name="transpap2_5_4"/>
    <protectedRange sqref="AT544" name="transpap2_6_4"/>
    <protectedRange sqref="AT545" name="transpap2_7_3"/>
    <protectedRange sqref="AX547:AZ577" name="icc_41"/>
    <protectedRange sqref="AW547:AW577" name="datoabierto_42"/>
    <protectedRange sqref="AS547 AC547:AL577" name="transpap1_73"/>
    <protectedRange sqref="V547:V577" name="valorap4_42"/>
    <protectedRange sqref="P547:P577" name="valorap2_43"/>
    <protectedRange sqref="K547:L547 D569 K554:L577" name="retendoc_33"/>
    <protectedRange sqref="F548:H548 F553 B548:C548 E569:F569 D561:F568 B547:H547 C549:C551 D570:F571 C572:F576 I547:J570 D554:F558 B549:B577 C577 H549 F549:G550 F551 C553:C559 C561:C571 H561:H570 F577 H571:J577 H554:H558 G551:G577" name="Identificación_40"/>
    <protectedRange sqref="M547:N577" name="valorap1_5"/>
    <protectedRange sqref="R547:R577" name="valorap3_41"/>
    <protectedRange sqref="W547:AB577" name="datospersonales_42"/>
    <protectedRange sqref="AR547 AT547:AV547 AR548:AV577 AM569:AM577 AM547:AM567" name="transpap2_71"/>
    <protectedRange sqref="E548" name="Identificación_1_17"/>
    <protectedRange sqref="K548:L548 D548 K549:K550" name="retendoc_1_2"/>
    <protectedRange sqref="D549:E549" name="Identificación_3_2"/>
    <protectedRange sqref="L549" name="Identificación_4_2"/>
    <protectedRange sqref="D550:E550" name="Identificación_7_1"/>
    <protectedRange sqref="H550" name="Identificación_8_2"/>
    <protectedRange sqref="L550" name="retendoc_3_1"/>
    <protectedRange sqref="D551:E551" name="Identificación_9_2"/>
    <protectedRange sqref="H551" name="Identificación_10_3"/>
    <protectedRange sqref="K551:L551 K552:K553" name="retendoc_4_2"/>
    <protectedRange sqref="C552:F552" name="Identificación_11_1"/>
    <protectedRange sqref="H552" name="Identificación_12_1"/>
    <protectedRange sqref="L552" name="retendoc_5_1"/>
    <protectedRange sqref="D553:E553" name="Identificación_13_1"/>
    <protectedRange sqref="H553" name="Identificación_14_15"/>
    <protectedRange sqref="L553" name="retendoc_6_15"/>
    <protectedRange sqref="D577:E577" name="Identificación_11_1_14"/>
    <protectedRange sqref="AW578:AW602" name="datoabierto_44"/>
    <protectedRange sqref="P578:P602" name="valorap2_45"/>
    <protectedRange sqref="D600 K592:L602" name="retendoc_35"/>
    <protectedRange sqref="E600:J600 D592:J599 B592:C601 B602:J602 D601:J601" name="Identificación_44"/>
    <protectedRange sqref="R578:R602" name="valorap3_43"/>
    <protectedRange sqref="AR578:AR591 AT578:AU591 AM602 AR602:AV602 AR592:AV601 AM592:AM601" name="transpap2_73"/>
    <protectedRange sqref="D579" name="retendoc_1_1_16"/>
    <protectedRange sqref="D580:E580" name="Identificación_3_1_15"/>
    <protectedRange sqref="D581:E581" name="Identificación_7_1_14"/>
    <protectedRange sqref="D582:E582" name="Identificación_9_1_16"/>
    <protectedRange sqref="C583:F583" name="Identificación_11_1_16"/>
    <protectedRange sqref="D584:E584" name="Identificación_13_1_11"/>
    <protectedRange sqref="D578:J578 I579" name="Identificación_6_24"/>
    <protectedRange sqref="F590:J590 H591:J591" name="Identificación_15_17"/>
    <protectedRange sqref="D590:E590" name="Identificación_11_1_1_2"/>
    <protectedRange sqref="F588:G588" name="Identificación_8_1_10"/>
    <protectedRange sqref="H588:I588" name="Identificación_2_1_16"/>
    <protectedRange sqref="K579:L579" name="retendoc_1_3_2"/>
    <protectedRange sqref="K580" name="retendoc_2_2_1"/>
    <protectedRange sqref="L580" name="Identificación_4_3_2"/>
    <protectedRange sqref="K581:L581" name="retendoc_3_2_2"/>
    <protectedRange sqref="K582:L582" name="retendoc_4_2_2"/>
    <protectedRange sqref="K583:L583" name="retendoc_5_2_2"/>
    <protectedRange sqref="K584:L584 K585" name="retendoc_6_3_2"/>
    <protectedRange sqref="K578:L578" name="retendoc_7_1_4"/>
    <protectedRange sqref="K588:L588" name="Identificación_4_1_2_2"/>
    <protectedRange sqref="AG588" name="transpap1_2_10"/>
    <protectedRange sqref="AI586 AI588" name="transpap1_2_1_2"/>
    <protectedRange sqref="AK588" name="transpap1_2_2_2"/>
    <protectedRange sqref="AM588:AM589" name="transpap2_2_16"/>
    <protectedRange sqref="AV588" name="transpap2_2_1_3"/>
    <protectedRange sqref="AS588" name="transpap2_2_2_3"/>
  </protectedRanges>
  <dataConsolidate/>
  <mergeCells count="8">
    <mergeCell ref="A1:D3"/>
    <mergeCell ref="E1:AZ3"/>
    <mergeCell ref="AX4:BA4"/>
    <mergeCell ref="K4:L4"/>
    <mergeCell ref="W4:AB4"/>
    <mergeCell ref="AC4:AV4"/>
    <mergeCell ref="A4:J4"/>
    <mergeCell ref="M4:V4"/>
  </mergeCells>
  <conditionalFormatting sqref="A5:L5">
    <cfRule type="duplicateValues" dxfId="161" priority="1200"/>
  </conditionalFormatting>
  <conditionalFormatting sqref="N6">
    <cfRule type="cellIs" dxfId="157" priority="1093" operator="equal">
      <formula>"Sin clasificar"</formula>
    </cfRule>
  </conditionalFormatting>
  <conditionalFormatting sqref="N19:N453">
    <cfRule type="cellIs" dxfId="151" priority="182" operator="equal">
      <formula>"Sin clasificar"</formula>
    </cfRule>
  </conditionalFormatting>
  <conditionalFormatting sqref="N469:N602">
    <cfRule type="cellIs" dxfId="146" priority="49" operator="equal">
      <formula>"Sin clasificar"</formula>
    </cfRule>
  </conditionalFormatting>
  <conditionalFormatting sqref="N7:P18 R7:U18">
    <cfRule type="cellIs" dxfId="142" priority="1019" operator="equal">
      <formula>"Sin clasificar"</formula>
    </cfRule>
  </conditionalFormatting>
  <conditionalFormatting sqref="N454:P468 R454:U468">
    <cfRule type="cellIs" dxfId="141" priority="149" operator="equal">
      <formula>"Sin clasificar"</formula>
    </cfRule>
  </conditionalFormatting>
  <conditionalFormatting sqref="P6">
    <cfRule type="cellIs" dxfId="140" priority="1080" operator="equal">
      <formula>"Sin clasificar"</formula>
    </cfRule>
  </conditionalFormatting>
  <conditionalFormatting sqref="P7:P602">
    <cfRule type="cellIs" dxfId="136" priority="57" operator="equal">
      <formula>"Bajo"</formula>
    </cfRule>
    <cfRule type="cellIs" dxfId="135" priority="58" operator="equal">
      <formula>"Medio"</formula>
    </cfRule>
    <cfRule type="cellIs" dxfId="134" priority="59" operator="equal">
      <formula>"Alto"</formula>
    </cfRule>
  </conditionalFormatting>
  <conditionalFormatting sqref="P19:P453">
    <cfRule type="cellIs" dxfId="133" priority="181" operator="equal">
      <formula>"Sin clasificar"</formula>
    </cfRule>
  </conditionalFormatting>
  <conditionalFormatting sqref="P469:P602">
    <cfRule type="cellIs" dxfId="132" priority="48" operator="equal">
      <formula>"Sin clasificar"</formula>
    </cfRule>
  </conditionalFormatting>
  <conditionalFormatting sqref="R6">
    <cfRule type="cellIs" dxfId="131" priority="1030" operator="equal">
      <formula>"Sin clasificar"</formula>
    </cfRule>
  </conditionalFormatting>
  <conditionalFormatting sqref="R7:R602">
    <cfRule type="cellIs" dxfId="127" priority="44" operator="equal">
      <formula>"Alto"</formula>
    </cfRule>
    <cfRule type="cellIs" dxfId="126" priority="42" operator="equal">
      <formula>"Bajo"</formula>
    </cfRule>
    <cfRule type="cellIs" dxfId="125" priority="43" operator="equal">
      <formula>"Medio"</formula>
    </cfRule>
  </conditionalFormatting>
  <conditionalFormatting sqref="R19:R453">
    <cfRule type="cellIs" dxfId="124" priority="174" operator="equal">
      <formula>"Sin clasificar"</formula>
    </cfRule>
  </conditionalFormatting>
  <conditionalFormatting sqref="R469:R602">
    <cfRule type="cellIs" dxfId="123" priority="41" operator="equal">
      <formula>"Sin clasificar"</formula>
    </cfRule>
  </conditionalFormatting>
  <conditionalFormatting sqref="U6">
    <cfRule type="cellIs" dxfId="122" priority="1102" operator="equal">
      <formula>"Sin clasificar"</formula>
    </cfRule>
  </conditionalFormatting>
  <conditionalFormatting sqref="U6:U602">
    <cfRule type="cellIs" dxfId="121" priority="56" operator="equal">
      <formula>"Alto"</formula>
    </cfRule>
    <cfRule type="cellIs" dxfId="120" priority="55" operator="equal">
      <formula>"Medio"</formula>
    </cfRule>
    <cfRule type="cellIs" dxfId="119" priority="54" operator="equal">
      <formula>"Bajo"</formula>
    </cfRule>
  </conditionalFormatting>
  <conditionalFormatting sqref="U19:U453">
    <cfRule type="cellIs" dxfId="118" priority="186" operator="equal">
      <formula>"Sin clasificar"</formula>
    </cfRule>
  </conditionalFormatting>
  <conditionalFormatting sqref="U469:U602">
    <cfRule type="cellIs" dxfId="117" priority="53" operator="equal">
      <formula>"Sin clasificar"</formula>
    </cfRule>
  </conditionalFormatting>
  <conditionalFormatting sqref="X7:AB214">
    <cfRule type="expression" dxfId="116" priority="574">
      <formula>IF($W7&lt;&gt;"Si",1,0)</formula>
    </cfRule>
  </conditionalFormatting>
  <conditionalFormatting sqref="X217:AB602">
    <cfRule type="expression" dxfId="115" priority="3">
      <formula>IF($W217&lt;&gt;"Si",1,0)</formula>
    </cfRule>
  </conditionalFormatting>
  <conditionalFormatting sqref="AB215:AB216">
    <cfRule type="expression" dxfId="114" priority="548">
      <formula>IF($W215&lt;&gt;"Si",1,0)</formula>
    </cfRule>
  </conditionalFormatting>
  <conditionalFormatting sqref="AC215:AC218 AR593:AU602">
    <cfRule type="expression" dxfId="113" priority="544">
      <formula>IF(AND($M215&lt;&gt;"Datos / Información",$M215&lt;&gt;"Bases de datos"),1,0)</formula>
    </cfRule>
  </conditionalFormatting>
  <conditionalFormatting sqref="AC401 AL401:AM405 AR401:AW405 AC402:AH403 AJ402:AJ406 AC404:AE404 AG404:AG405 AF404:AF406 AH404:AH406 AC405 AE405 AD405:AD406 AR406 AT406 AV406:AW406">
    <cfRule type="expression" dxfId="112" priority="306">
      <formula>IF(AND($M402&lt;&gt;"Datos / Información",$M402&lt;&gt;"Bases de datos"),1,0)</formula>
    </cfRule>
  </conditionalFormatting>
  <conditionalFormatting sqref="AC406 AE406 AG406 AL406:AM406 AS406 AU406">
    <cfRule type="expression" dxfId="111" priority="307">
      <formula>IF(AND(#REF!&lt;&gt;"Datos / Información",#REF!&lt;&gt;"Bases de datos"),1,0)</formula>
    </cfRule>
  </conditionalFormatting>
  <conditionalFormatting sqref="AC469:AC492">
    <cfRule type="expression" dxfId="110" priority="120">
      <formula>IF(AND($M469&lt;&gt;"Datos / Información",$M469&lt;&gt;"Bases de datos"),1,0)</formula>
    </cfRule>
  </conditionalFormatting>
  <conditionalFormatting sqref="AC493:AF505">
    <cfRule type="expression" dxfId="109" priority="118">
      <formula>IF(AND($M493&lt;&gt;"Datos / Información",$M493&lt;&gt;"Bases de datos"),1,0)</formula>
    </cfRule>
  </conditionalFormatting>
  <conditionalFormatting sqref="AC539:AG545 AT544:AT545">
    <cfRule type="expression" dxfId="108" priority="62">
      <formula>IF(AND($N539&lt;&gt;"Datos / Información",$N539&lt;&gt;"Bases de datos"),1,0)</formula>
    </cfRule>
  </conditionalFormatting>
  <conditionalFormatting sqref="AC7:AH60">
    <cfRule type="expression" dxfId="107" priority="909">
      <formula>IF(AND($M7&lt;&gt;"Datos / Información",$M7&lt;&gt;"Bases de datos"),1,0)</formula>
    </cfRule>
  </conditionalFormatting>
  <conditionalFormatting sqref="AC68:AH186">
    <cfRule type="expression" dxfId="106" priority="638">
      <formula>IF(AND($M68&lt;&gt;"Datos / Información",$M68&lt;&gt;"Bases de datos"),1,0)</formula>
    </cfRule>
  </conditionalFormatting>
  <conditionalFormatting sqref="AC196:AH214">
    <cfRule type="expression" dxfId="105" priority="567">
      <formula>IF(AND($M196&lt;&gt;"Datos / Información",$M196&lt;&gt;"Bases de datos"),1,0)</formula>
    </cfRule>
  </conditionalFormatting>
  <conditionalFormatting sqref="AC219:AH237">
    <cfRule type="expression" dxfId="104" priority="508">
      <formula>IF(AND($M219&lt;&gt;"Datos / Información",$M219&lt;&gt;"Bases de datos"),1,0)</formula>
    </cfRule>
  </conditionalFormatting>
  <conditionalFormatting sqref="AC239:AH352">
    <cfRule type="expression" dxfId="103" priority="335">
      <formula>IF(AND($M239&lt;&gt;"Datos / Información",$M239&lt;&gt;"Bases de datos"),1,0)</formula>
    </cfRule>
  </conditionalFormatting>
  <conditionalFormatting sqref="AC407:AH437">
    <cfRule type="expression" dxfId="102" priority="227">
      <formula>IF(AND($M407&lt;&gt;"Datos / Información",$M407&lt;&gt;"Bases de datos"),1,0)</formula>
    </cfRule>
  </conditionalFormatting>
  <conditionalFormatting sqref="AC442:AH453">
    <cfRule type="expression" dxfId="101" priority="173">
      <formula>IF(AND($M442&lt;&gt;"Datos / Información",$M442&lt;&gt;"Bases de datos"),1,0)</formula>
    </cfRule>
  </conditionalFormatting>
  <conditionalFormatting sqref="AC506:AH538">
    <cfRule type="expression" dxfId="100" priority="85">
      <formula>IF(AND($M506&lt;&gt;"Datos / Información",$M506&lt;&gt;"Bases de datos"),1,0)</formula>
    </cfRule>
  </conditionalFormatting>
  <conditionalFormatting sqref="AC547:AH602">
    <cfRule type="expression" dxfId="99" priority="16">
      <formula>IF(AND($M547&lt;&gt;"Datos / Información",$M547&lt;&gt;"Bases de datos"),1,0)</formula>
    </cfRule>
  </conditionalFormatting>
  <conditionalFormatting sqref="AC353:AK396">
    <cfRule type="expression" dxfId="98" priority="310">
      <formula>IF(AND($M353&lt;&gt;"Datos / Información",$M353&lt;&gt;"Bases de datos"),1,0)</formula>
    </cfRule>
  </conditionalFormatting>
  <conditionalFormatting sqref="AC61:AM67">
    <cfRule type="expression" dxfId="97" priority="888">
      <formula>IF(AND($M61&lt;&gt;"Datos / Información",$M61&lt;&gt;"Bases de datos"),1,0)</formula>
    </cfRule>
  </conditionalFormatting>
  <conditionalFormatting sqref="AC187:AM195">
    <cfRule type="expression" dxfId="96" priority="611">
      <formula>IF(AND($M187&lt;&gt;"Datos / Información",$M187&lt;&gt;"Bases de datos"),1,0)</formula>
    </cfRule>
  </conditionalFormatting>
  <conditionalFormatting sqref="AC438:AM441">
    <cfRule type="expression" dxfId="95" priority="224">
      <formula>IF(AND($M438&lt;&gt;"Datos / Información",$M438&lt;&gt;"Bases de datos"),1,0)</formula>
    </cfRule>
  </conditionalFormatting>
  <conditionalFormatting sqref="AC460:AW460 AC461:AS468 AT461:AU464 AW461:AW464 AV461:AV467">
    <cfRule type="expression" dxfId="94" priority="145">
      <formula>IF(AND($M460&lt;&gt;"Datos / Información",$M460&lt;&gt;"Bases de datos"),1,0)</formula>
    </cfRule>
  </conditionalFormatting>
  <conditionalFormatting sqref="AD481:AF492">
    <cfRule type="expression" dxfId="93" priority="119">
      <formula>IF(AND($M481&lt;&gt;"Datos / Información",$M481&lt;&gt;"Bases de datos"),1,0)</formula>
    </cfRule>
  </conditionalFormatting>
  <conditionalFormatting sqref="AD217:AH218">
    <cfRule type="expression" dxfId="92" priority="546">
      <formula>IF(AND($M217&lt;&gt;"Datos / Información",$M217&lt;&gt;"Bases de datos"),1,0)</formula>
    </cfRule>
  </conditionalFormatting>
  <conditionalFormatting sqref="AD469:AH480">
    <cfRule type="expression" dxfId="91" priority="123">
      <formula>IF(AND($M469&lt;&gt;"Datos / Información",$M469&lt;&gt;"Bases de datos"),1,0)</formula>
    </cfRule>
  </conditionalFormatting>
  <conditionalFormatting sqref="AG454:AG456 AD454:AF457 AC454:AC459 AD458:AG459 AV459">
    <cfRule type="expression" dxfId="90" priority="160">
      <formula>IF(AND($N454&lt;&gt;"Datos / Información",$N454&lt;&gt;"Bases de datos"),1,0)</formula>
    </cfRule>
  </conditionalFormatting>
  <conditionalFormatting sqref="AG481:AH505">
    <cfRule type="expression" dxfId="89" priority="116">
      <formula>IF(AND($M481&lt;&gt;"Datos / Información",$M481&lt;&gt;"Bases de datos"),1,0)</formula>
    </cfRule>
  </conditionalFormatting>
  <conditionalFormatting sqref="AI7 AK7">
    <cfRule type="expression" dxfId="88" priority="1017">
      <formula>IF(AH7&lt;&gt;"Definido manualmente",1,0)</formula>
    </cfRule>
  </conditionalFormatting>
  <conditionalFormatting sqref="AI14:AI60 AK45:AK60">
    <cfRule type="expression" dxfId="87" priority="911">
      <formula>IF(AH14&lt;&gt;"Definido manualmente",1,0)</formula>
    </cfRule>
  </conditionalFormatting>
  <conditionalFormatting sqref="AI63 AK63">
    <cfRule type="expression" dxfId="86" priority="890">
      <formula>IF(AH63&lt;&gt;"Definido manualmente",1,0)</formula>
    </cfRule>
  </conditionalFormatting>
  <conditionalFormatting sqref="AI68:AI186 AK68:AK186">
    <cfRule type="expression" dxfId="85" priority="644">
      <formula>IF(AH68&lt;&gt;"Definido manualmente",1,0)</formula>
    </cfRule>
  </conditionalFormatting>
  <conditionalFormatting sqref="AI196:AI214">
    <cfRule type="expression" dxfId="84" priority="573">
      <formula>IF(AH196&lt;&gt;"Definido manualmente",1,0)</formula>
    </cfRule>
  </conditionalFormatting>
  <conditionalFormatting sqref="AI219:AI228 AK219:AK228">
    <cfRule type="expression" dxfId="83" priority="525">
      <formula>IF(AH219&lt;&gt;"Definido manualmente",1,0)</formula>
    </cfRule>
  </conditionalFormatting>
  <conditionalFormatting sqref="AI230:AI237">
    <cfRule type="expression" dxfId="82" priority="510">
      <formula>IF(AH230&lt;&gt;"Definido manualmente",1,0)</formula>
    </cfRule>
  </conditionalFormatting>
  <conditionalFormatting sqref="AI397:AI410">
    <cfRule type="expression" dxfId="81" priority="270">
      <formula>IF(AH397&lt;&gt;"Definido manualmente",1,0)</formula>
    </cfRule>
  </conditionalFormatting>
  <conditionalFormatting sqref="AI411">
    <cfRule type="expression" dxfId="80" priority="269">
      <formula>IF(AND($M411&lt;&gt;"Datos / Información",$M411&lt;&gt;"Bases de datos"),1,0)</formula>
    </cfRule>
  </conditionalFormatting>
  <conditionalFormatting sqref="AI412:AI437">
    <cfRule type="expression" dxfId="79" priority="228">
      <formula>IF(AH412&lt;&gt;"Definido manualmente",1,0)</formula>
    </cfRule>
  </conditionalFormatting>
  <conditionalFormatting sqref="AI442:AI532">
    <cfRule type="expression" dxfId="78" priority="122">
      <formula>IF(AH442&lt;&gt;"Definido manualmente",1,0)</formula>
    </cfRule>
  </conditionalFormatting>
  <conditionalFormatting sqref="AI534:AI579 AI581 AI583:AI585 AI587 AI589">
    <cfRule type="expression" dxfId="77" priority="15">
      <formula>IF(AH534&lt;&gt;"Definido manualmente",1,0)</formula>
    </cfRule>
  </conditionalFormatting>
  <conditionalFormatting sqref="AI580">
    <cfRule type="expression" dxfId="76" priority="14">
      <formula>IF(AND($M580&lt;&gt;"Datos / Información",$M580&lt;&gt;"Bases de datos"),1,0)</formula>
    </cfRule>
  </conditionalFormatting>
  <conditionalFormatting sqref="AI586">
    <cfRule type="expression" dxfId="75" priority="12">
      <formula>IF(AND($M586&lt;&gt;"Datos / Información",$M586&lt;&gt;"Bases de datos"),1,0)</formula>
    </cfRule>
  </conditionalFormatting>
  <conditionalFormatting sqref="AI588">
    <cfRule type="expression" dxfId="74" priority="13">
      <formula>IF(AND($M588&lt;&gt;"Datos / Información",$M588&lt;&gt;"Bases de datos"),1,0)</formula>
    </cfRule>
  </conditionalFormatting>
  <conditionalFormatting sqref="AJ7:AJ60 AL7:AM60">
    <cfRule type="expression" dxfId="73" priority="910">
      <formula>IF(AND($M7&lt;&gt;"Datos / Información",$M7&lt;&gt;"Bases de datos"),1,0)</formula>
    </cfRule>
  </conditionalFormatting>
  <conditionalFormatting sqref="AJ68:AJ186 AL68:AM186">
    <cfRule type="expression" dxfId="72" priority="643">
      <formula>IF(AND($M68&lt;&gt;"Datos / Información",$M68&lt;&gt;"Bases de datos"),1,0)</formula>
    </cfRule>
  </conditionalFormatting>
  <conditionalFormatting sqref="AJ196:AJ237 AC238:AJ238">
    <cfRule type="expression" dxfId="71" priority="509">
      <formula>IF(AND($M196&lt;&gt;"Datos / Información",$M196&lt;&gt;"Bases de datos"),1,0)</formula>
    </cfRule>
  </conditionalFormatting>
  <conditionalFormatting sqref="AJ239:AJ352">
    <cfRule type="expression" dxfId="70" priority="333">
      <formula>IF(AND($M239&lt;&gt;"Datos / Información",$M239&lt;&gt;"Bases de datos"),1,0)</formula>
    </cfRule>
  </conditionalFormatting>
  <conditionalFormatting sqref="AJ407:AJ459 AL407:AM459 AH454:AH459 AR454:AS459 AT459:AU459">
    <cfRule type="expression" dxfId="69" priority="161">
      <formula>IF(AND($M407&lt;&gt;"Datos / Información",$M407&lt;&gt;"Bases de datos"),1,0)</formula>
    </cfRule>
  </conditionalFormatting>
  <conditionalFormatting sqref="AK14:AK43">
    <cfRule type="expression" dxfId="68" priority="957">
      <formula>IF(AJ14&lt;&gt;"Definido manualmente",1,0)</formula>
    </cfRule>
  </conditionalFormatting>
  <conditionalFormatting sqref="AK44">
    <cfRule type="expression" dxfId="67" priority="930">
      <formula>IF(AND($M44&lt;&gt;"Datos / Información",$M44&lt;&gt;"Bases de datos"),1,0)</formula>
    </cfRule>
  </conditionalFormatting>
  <conditionalFormatting sqref="AK196:AK217 AI217">
    <cfRule type="expression" dxfId="66" priority="547">
      <formula>IF(AH196&lt;&gt;"Definido manualmente",1,0)</formula>
    </cfRule>
  </conditionalFormatting>
  <conditionalFormatting sqref="AK231:AK352 AI239:AI352">
    <cfRule type="expression" dxfId="65" priority="334">
      <formula>IF(AH231&lt;&gt;"Definido manualmente",1,0)</formula>
    </cfRule>
  </conditionalFormatting>
  <conditionalFormatting sqref="AK397:AK441">
    <cfRule type="expression" dxfId="64" priority="229">
      <formula>IF(AJ397&lt;&gt;"Definido manualmente",1,0)</formula>
    </cfRule>
  </conditionalFormatting>
  <conditionalFormatting sqref="AK442:AK578">
    <cfRule type="expression" dxfId="63" priority="24">
      <formula>IF(AJ442&lt;&gt;"Definido manualmente",1,0)</formula>
    </cfRule>
  </conditionalFormatting>
  <conditionalFormatting sqref="AK579:AK581">
    <cfRule type="expression" dxfId="62" priority="9">
      <formula>IF(AND($M579&lt;&gt;"Datos / Información",$M579&lt;&gt;"Bases de datos"),1,0)</formula>
    </cfRule>
  </conditionalFormatting>
  <conditionalFormatting sqref="AK587 AK589">
    <cfRule type="expression" dxfId="61" priority="11">
      <formula>IF(AJ587&lt;&gt;"Definido manualmente",1,0)</formula>
    </cfRule>
  </conditionalFormatting>
  <conditionalFormatting sqref="AK588">
    <cfRule type="expression" dxfId="60" priority="10">
      <formula>IF(AND($M588&lt;&gt;"Datos / Información",$M588&lt;&gt;"Bases de datos"),1,0)</formula>
    </cfRule>
  </conditionalFormatting>
  <conditionalFormatting sqref="AL196:AM400 AR352:AW400 AC397:AH400 AJ397:AJ401 AD401:AH401">
    <cfRule type="expression" dxfId="59" priority="290">
      <formula>IF(AND($M196&lt;&gt;"Datos / Información",$M196&lt;&gt;"Bases de datos"),1,0)</formula>
    </cfRule>
  </conditionalFormatting>
  <conditionalFormatting sqref="AL469:AM562 AJ469:AJ602 AL563 AL564:AM567 AL568">
    <cfRule type="expression" dxfId="58" priority="45">
      <formula>IF(AND($M469&lt;&gt;"Datos / Información",$M469&lt;&gt;"Bases de datos"),1,0)</formula>
    </cfRule>
  </conditionalFormatting>
  <conditionalFormatting sqref="AL569:AM602">
    <cfRule type="expression" dxfId="57" priority="2">
      <formula>IF(AND($M569&lt;&gt;"Datos / Información",$M569&lt;&gt;"Bases de datos"),1,0)</formula>
    </cfRule>
  </conditionalFormatting>
  <conditionalFormatting sqref="AM563">
    <cfRule type="expression" dxfId="56" priority="60">
      <formula>IF(AND($M568&lt;&gt;"Datos / Información",$M568&lt;&gt;"Bases de datos"),1,0)</formula>
    </cfRule>
  </conditionalFormatting>
  <conditionalFormatting sqref="AR187:AR195">
    <cfRule type="expression" dxfId="55" priority="610">
      <formula>IF(AND($M187&lt;&gt;"Datos / Información",$M187&lt;&gt;"Bases de datos"),1,0)</formula>
    </cfRule>
  </conditionalFormatting>
  <conditionalFormatting sqref="AR229:AR232 AS230:AU232 AR233:AU237 AR238:AW240">
    <cfRule type="expression" dxfId="54" priority="496">
      <formula>IF(AND($M229&lt;&gt;"Datos / Información",$M229&lt;&gt;"Bases de datos"),1,0)</formula>
    </cfRule>
  </conditionalFormatting>
  <conditionalFormatting sqref="AR578:AR592 AT578:AU592">
    <cfRule type="expression" dxfId="53" priority="23">
      <formula>IF(AND($M578&lt;&gt;"Datos / Información",$M578&lt;&gt;"Bases de datos"),1,0)</formula>
    </cfRule>
  </conditionalFormatting>
  <conditionalFormatting sqref="AR7:AS18 AT8:AU13 AW8:AW13 AT14:AW18">
    <cfRule type="expression" dxfId="52" priority="1014">
      <formula>IF(AND($M7&lt;&gt;"Datos / Información",$M7&lt;&gt;"Bases de datos"),1,0)</formula>
    </cfRule>
  </conditionalFormatting>
  <conditionalFormatting sqref="AR73:AS84">
    <cfRule type="expression" dxfId="51" priority="847">
      <formula>IF(AND($M73&lt;&gt;"Datos / Información",$M73&lt;&gt;"Bases de datos"),1,0)</formula>
    </cfRule>
  </conditionalFormatting>
  <conditionalFormatting sqref="AR219:AS228">
    <cfRule type="expression" dxfId="50" priority="517">
      <formula>IF(AND($M219&lt;&gt;"Datos / Información",$M219&lt;&gt;"Bases de datos"),1,0)</formula>
    </cfRule>
  </conditionalFormatting>
  <conditionalFormatting sqref="AR241:AS251">
    <cfRule type="expression" dxfId="49" priority="463">
      <formula>IF(AND($M241&lt;&gt;"Datos / Información",$M241&lt;&gt;"Bases de datos"),1,0)</formula>
    </cfRule>
  </conditionalFormatting>
  <conditionalFormatting sqref="AR472:AS501">
    <cfRule type="expression" dxfId="48" priority="110">
      <formula>IF(AND($M472&lt;&gt;"Datos / Información",$M472&lt;&gt;"Bases de datos"),1,0)</formula>
    </cfRule>
  </conditionalFormatting>
  <conditionalFormatting sqref="AR502:AT514">
    <cfRule type="expression" dxfId="47" priority="115">
      <formula>IF(AND($M502&lt;&gt;"Datos / Información",$M502&lt;&gt;"Bases de datos"),1,0)</formula>
    </cfRule>
  </conditionalFormatting>
  <conditionalFormatting sqref="AR280:AU282">
    <cfRule type="expression" dxfId="46" priority="387">
      <formula>IF(AND($M280&lt;&gt;"Datos / Información",$M280&lt;&gt;"Bases de datos"),1,0)</formula>
    </cfRule>
  </conditionalFormatting>
  <conditionalFormatting sqref="AR85:AV88">
    <cfRule type="expression" dxfId="45" priority="846">
      <formula>IF(AND($M85&lt;&gt;"Datos / Información",$M85&lt;&gt;"Bases de datos"),1,0)</formula>
    </cfRule>
  </conditionalFormatting>
  <conditionalFormatting sqref="AR275:AV279">
    <cfRule type="expression" dxfId="44" priority="386">
      <formula>IF(AND($M275&lt;&gt;"Datos / Información",$M275&lt;&gt;"Bases de datos"),1,0)</formula>
    </cfRule>
  </conditionalFormatting>
  <conditionalFormatting sqref="AR469:AV471">
    <cfRule type="expression" dxfId="43" priority="106">
      <formula>IF(AND($M469&lt;&gt;"Datos / Información",$M469&lt;&gt;"Bases de datos"),1,0)</formula>
    </cfRule>
  </conditionalFormatting>
  <conditionalFormatting sqref="AR19:AW72">
    <cfRule type="expression" dxfId="42" priority="866">
      <formula>IF(AND($M19&lt;&gt;"Datos / Información",$M19&lt;&gt;"Bases de datos"),1,0)</formula>
    </cfRule>
  </conditionalFormatting>
  <conditionalFormatting sqref="AR89:AW186">
    <cfRule type="expression" dxfId="41" priority="631">
      <formula>IF(AND($M89&lt;&gt;"Datos / Información",$M89&lt;&gt;"Bases de datos"),1,0)</formula>
    </cfRule>
  </conditionalFormatting>
  <conditionalFormatting sqref="AR196:AW218">
    <cfRule type="expression" dxfId="40" priority="539">
      <formula>IF(AND($M196&lt;&gt;"Datos / Información",$M196&lt;&gt;"Bases de datos"),1,0)</formula>
    </cfRule>
  </conditionalFormatting>
  <conditionalFormatting sqref="AR252:AW274">
    <cfRule type="expression" dxfId="39" priority="414">
      <formula>IF(AND($M252&lt;&gt;"Datos / Información",$M252&lt;&gt;"Bases de datos"),1,0)</formula>
    </cfRule>
  </conditionalFormatting>
  <conditionalFormatting sqref="AR283:AW348 AV349:AW351">
    <cfRule type="expression" dxfId="38" priority="331">
      <formula>IF(AND($M283&lt;&gt;"Datos / Información",$M283&lt;&gt;"Bases de datos"),1,0)</formula>
    </cfRule>
  </conditionalFormatting>
  <conditionalFormatting sqref="AR407:AW453">
    <cfRule type="expression" dxfId="37" priority="172">
      <formula>IF(AND($M407&lt;&gt;"Datos / Información",$M407&lt;&gt;"Bases de datos"),1,0)</formula>
    </cfRule>
  </conditionalFormatting>
  <conditionalFormatting sqref="AR515:AW538">
    <cfRule type="expression" dxfId="36" priority="84">
      <formula>IF(AND($M515&lt;&gt;"Datos / Información",$M515&lt;&gt;"Bases de datos"),1,0)</formula>
    </cfRule>
  </conditionalFormatting>
  <conditionalFormatting sqref="AR547:AW577">
    <cfRule type="expression" dxfId="35" priority="39">
      <formula>IF(AND($M547&lt;&gt;"Datos / Información",$M547&lt;&gt;"Bases de datos"),1,0)</formula>
    </cfRule>
  </conditionalFormatting>
  <conditionalFormatting sqref="AS581:AS587">
    <cfRule type="expression" dxfId="34" priority="8">
      <formula>IF(AND($M581&lt;&gt;"Datos / Información",$M581&lt;&gt;"Bases de datos"),1,0)</formula>
    </cfRule>
  </conditionalFormatting>
  <conditionalFormatting sqref="AS589:AS592">
    <cfRule type="expression" dxfId="33" priority="6">
      <formula>IF(AND($M589&lt;&gt;"Datos / Información",$M589&lt;&gt;"Bases de datos"),1,0)</formula>
    </cfRule>
  </conditionalFormatting>
  <conditionalFormatting sqref="AS187:AW194">
    <cfRule type="expression" dxfId="32" priority="608">
      <formula>IF(AND($M187&lt;&gt;"Datos / Información",$M187&lt;&gt;"Bases de datos"),1,0)</formula>
    </cfRule>
  </conditionalFormatting>
  <conditionalFormatting sqref="AS229:AW229">
    <cfRule type="expression" dxfId="31" priority="495">
      <formula>IF(AND($M229&lt;&gt;"Datos / Información",$M229&lt;&gt;"Bases de datos"),1,0)</formula>
    </cfRule>
  </conditionalFormatting>
  <conditionalFormatting sqref="AT539:AT543">
    <cfRule type="expression" dxfId="30" priority="65">
      <formula>IF(AND($M539&lt;&gt;"Datos / Información",$M539&lt;&gt;"Bases de datos"),1,0)</formula>
    </cfRule>
  </conditionalFormatting>
  <conditionalFormatting sqref="AT219:AU224 AW219:AW224">
    <cfRule type="expression" dxfId="29" priority="518">
      <formula>IF(AND($M219&lt;&gt;"Datos / Información",$M219&lt;&gt;"Bases de datos"),1,0)</formula>
    </cfRule>
  </conditionalFormatting>
  <conditionalFormatting sqref="AT241:AU242 AW241:AW250 AU243:AU244 AT243:AT247 AU245:AV247">
    <cfRule type="expression" dxfId="28" priority="467">
      <formula>IF(AND($M241&lt;&gt;"Datos / Información",$M241&lt;&gt;"Bases de datos"),1,0)</formula>
    </cfRule>
  </conditionalFormatting>
  <conditionalFormatting sqref="AT454:AU457 AT458:AV458">
    <cfRule type="expression" dxfId="27" priority="162">
      <formula>IF(AND($M454&lt;&gt;"Datos / Información",$M454&lt;&gt;"Bases de datos"),1,0)</formula>
    </cfRule>
  </conditionalFormatting>
  <conditionalFormatting sqref="AT472:AU498 AT499:AT501 AU499:AU514">
    <cfRule type="expression" dxfId="26" priority="117">
      <formula>IF(AND($M472&lt;&gt;"Datos / Información",$M472&lt;&gt;"Bases de datos"),1,0)</formula>
    </cfRule>
  </conditionalFormatting>
  <conditionalFormatting sqref="AT248:AV250">
    <cfRule type="expression" dxfId="25" priority="464">
      <formula>IF(AND($M248&lt;&gt;"Datos / Información",$M248&lt;&gt;"Bases de datos"),1,0)</formula>
    </cfRule>
  </conditionalFormatting>
  <conditionalFormatting sqref="AT7:AW7">
    <cfRule type="expression" dxfId="24" priority="1015">
      <formula>IF(AND($M7&lt;&gt;"Datos / Información",$M7&lt;&gt;"Bases de datos"),1,0)</formula>
    </cfRule>
  </conditionalFormatting>
  <conditionalFormatting sqref="AT73:AW82 AT83:AV84 AW83:AW88">
    <cfRule type="expression" dxfId="23" priority="848">
      <formula>IF(AND($M73&lt;&gt;"Datos / Información",$M73&lt;&gt;"Bases de datos"),1,0)</formula>
    </cfRule>
  </conditionalFormatting>
  <conditionalFormatting sqref="AT195:AW195">
    <cfRule type="expression" dxfId="22" priority="609">
      <formula>IF(AND($M195&lt;&gt;"Datos / Información",$M195&lt;&gt;"Bases de datos"),1,0)</formula>
    </cfRule>
  </conditionalFormatting>
  <conditionalFormatting sqref="AT225:AW228">
    <cfRule type="expression" dxfId="21" priority="516">
      <formula>IF(AND($M225&lt;&gt;"Datos / Información",$M225&lt;&gt;"Bases de datos"),1,0)</formula>
    </cfRule>
  </conditionalFormatting>
  <conditionalFormatting sqref="AT251:AW251">
    <cfRule type="expression" dxfId="20" priority="465">
      <formula>IF(AND($M251&lt;&gt;"Datos / Información",$M251&lt;&gt;"Bases de datos"),1,0)</formula>
    </cfRule>
  </conditionalFormatting>
  <conditionalFormatting sqref="AT465:AW466 AT467:AU467 AW467">
    <cfRule type="expression" dxfId="19" priority="147">
      <formula>IF(AND($M465&lt;&gt;"Datos / Información",$M465&lt;&gt;"Bases de datos"),1,0)</formula>
    </cfRule>
  </conditionalFormatting>
  <conditionalFormatting sqref="AT468:AW468">
    <cfRule type="expression" dxfId="18" priority="146">
      <formula>IF(AND($M468&lt;&gt;"Datos / Información",$M468&lt;&gt;"Bases de datos"),1,0)</formula>
    </cfRule>
  </conditionalFormatting>
  <conditionalFormatting sqref="AT546:AW546">
    <cfRule type="expression" dxfId="17" priority="64">
      <formula>IF(AND($M546&lt;&gt;"Datos / Información",$M546&lt;&gt;"Bases de datos"),1,0)</formula>
    </cfRule>
  </conditionalFormatting>
  <conditionalFormatting sqref="AU539:AV545">
    <cfRule type="expression" dxfId="16" priority="61">
      <formula>IF(AND($N539&lt;&gt;"Datos / Información",$N539&lt;&gt;"Bases de datos"),1,0)</formula>
    </cfRule>
  </conditionalFormatting>
  <conditionalFormatting sqref="AV11">
    <cfRule type="expression" dxfId="15" priority="1013">
      <formula>IF(AND($M11&lt;&gt;"Datos / Información",$M11&lt;&gt;"Bases de datos"),1,0)</formula>
    </cfRule>
  </conditionalFormatting>
  <conditionalFormatting sqref="AV224">
    <cfRule type="expression" dxfId="14" priority="515">
      <formula>IF(AND($M224&lt;&gt;"Datos / Información",$M224&lt;&gt;"Bases de datos"),1,0)</formula>
    </cfRule>
  </conditionalFormatting>
  <conditionalFormatting sqref="AV241:AV244">
    <cfRule type="expression" dxfId="13" priority="466">
      <formula>IF(AND($M241&lt;&gt;"Datos / Información",$M241&lt;&gt;"Bases de datos"),1,0)</formula>
    </cfRule>
  </conditionalFormatting>
  <conditionalFormatting sqref="AV280:AV281">
    <cfRule type="expression" dxfId="12" priority="388">
      <formula>IF(AND($M280&lt;&gt;"Datos / Información",$M280&lt;&gt;"Bases de datos"),1,0)</formula>
    </cfRule>
  </conditionalFormatting>
  <conditionalFormatting sqref="AV454:AV457">
    <cfRule type="expression" dxfId="11" priority="159">
      <formula>IF(AND($N454&lt;&gt;"Datos / Información",$N454&lt;&gt;"Bases de datos"),1,0)</formula>
    </cfRule>
  </conditionalFormatting>
  <conditionalFormatting sqref="AV472:AV514">
    <cfRule type="expression" dxfId="10" priority="114">
      <formula>IF(AND($M472&lt;&gt;"Datos / Información",$M472&lt;&gt;"Bases de datos"),1,0)</formula>
    </cfRule>
  </conditionalFormatting>
  <conditionalFormatting sqref="AV230:AW237">
    <cfRule type="expression" dxfId="9" priority="494">
      <formula>IF(AND($M230&lt;&gt;"Datos / Información",$M230&lt;&gt;"Bases de datos"),1,0)</formula>
    </cfRule>
  </conditionalFormatting>
  <conditionalFormatting sqref="AV282:AW282">
    <cfRule type="expression" dxfId="8" priority="391">
      <formula>IF(AND($M282&lt;&gt;"Datos / Información",$M282&lt;&gt;"Bases de datos"),1,0)</formula>
    </cfRule>
  </conditionalFormatting>
  <conditionalFormatting sqref="AV578:AW602">
    <cfRule type="expression" dxfId="7" priority="1">
      <formula>IF(AND($M578&lt;&gt;"Datos / Información",$M578&lt;&gt;"Bases de datos"),1,0)</formula>
    </cfRule>
  </conditionalFormatting>
  <conditionalFormatting sqref="AW275:AW281">
    <cfRule type="expression" dxfId="6" priority="389">
      <formula>IF(AND($M275&lt;&gt;"Datos / Información",$M275&lt;&gt;"Bases de datos"),1,0)</formula>
    </cfRule>
  </conditionalFormatting>
  <conditionalFormatting sqref="AW454:AW459">
    <cfRule type="expression" dxfId="5" priority="157">
      <formula>IF(AND($M454&lt;&gt;"Datos / Información",$M454&lt;&gt;"Bases de datos"),1,0)</formula>
    </cfRule>
  </conditionalFormatting>
  <conditionalFormatting sqref="AW469:AW514">
    <cfRule type="expression" dxfId="4" priority="113">
      <formula>IF(AND($M469&lt;&gt;"Datos / Información",$M469&lt;&gt;"Bases de datos"),1,0)</formula>
    </cfRule>
  </conditionalFormatting>
  <conditionalFormatting sqref="AW539:AW545 AH539:AH546 AR539:AS546 AC546:AG546">
    <cfRule type="expression" dxfId="3" priority="63">
      <formula>IF(AND($M539&lt;&gt;"Datos / Información",$M539&lt;&gt;"Bases de datos"),1,0)</formula>
    </cfRule>
  </conditionalFormatting>
  <conditionalFormatting sqref="BA7:BA602">
    <cfRule type="cellIs" dxfId="2" priority="77" operator="equal">
      <formula>"No"</formula>
    </cfRule>
  </conditionalFormatting>
  <conditionalFormatting sqref="BB243">
    <cfRule type="expression" dxfId="1" priority="492">
      <formula>IF(AND($M243&lt;&gt;"Datos / Información",$M243&lt;&gt;"Bases de datos"),1,0)</formula>
    </cfRule>
  </conditionalFormatting>
  <conditionalFormatting sqref="BF243">
    <cfRule type="cellIs" dxfId="0" priority="493" operator="equal">
      <formula>"No"</formula>
    </cfRule>
  </conditionalFormatting>
  <dataValidations count="14">
    <dataValidation type="list" allowBlank="1" showInputMessage="1" showErrorMessage="1" sqref="M7:M318 M322:M602" xr:uid="{00000000-0002-0000-0100-000001000000}">
      <formula1>lst_tipoactivos</formula1>
    </dataValidation>
    <dataValidation type="list" allowBlank="1" showInputMessage="1" showErrorMessage="1" sqref="R382:R396 P7:P602" xr:uid="{00000000-0002-0000-0100-000003000000}">
      <formula1>lst_integridad</formula1>
    </dataValidation>
    <dataValidation type="list" allowBlank="1" showInputMessage="1" showErrorMessage="1" sqref="R7:R381 R397:R602" xr:uid="{00000000-0002-0000-0100-000004000000}">
      <formula1>lst_disponibilidad</formula1>
    </dataValidation>
    <dataValidation type="list" allowBlank="1" showInputMessage="1" showErrorMessage="1" sqref="AR7:AR318 AR322:AR602" xr:uid="{00000000-0002-0000-0100-00000D000000}">
      <formula1>lst_clasoreserinfo</formula1>
    </dataValidation>
    <dataValidation type="list" allowBlank="1" showInputMessage="1" showErrorMessage="1" sqref="AT7:AT318 AT322:AT602" xr:uid="{00000000-0002-0000-0100-00000E000000}">
      <formula1>lst_frecuencia</formula1>
    </dataValidation>
    <dataValidation type="list" allowBlank="1" showInputMessage="1" showErrorMessage="1" sqref="AX7:AZ189 AX191:AZ602" xr:uid="{00000000-0002-0000-0100-000010000000}">
      <formula1>lst_datosabiertos</formula1>
    </dataValidation>
    <dataValidation type="list" allowBlank="1" showInputMessage="1" showErrorMessage="1" sqref="AB353:AB396 X353:AA395" xr:uid="{ABA5FF73-29A2-4709-9388-D22AC0B0B98F}"/>
    <dataValidation type="list" allowBlank="1" showInputMessage="1" showErrorMessage="1" sqref="AC454:AC459 AC539:AC545" xr:uid="{B0DD7760-CEB0-4274-AB9E-EE5CF21E723A}">
      <formula1>lst_idioma</formula1>
    </dataValidation>
    <dataValidation type="list" allowBlank="1" showInputMessage="1" showErrorMessage="1" sqref="AD454:AD459 AD539:AD545" xr:uid="{47CD5EA7-0979-4442-B429-0F3FE0A001F9}">
      <formula1>lst_medioconser</formula1>
    </dataValidation>
    <dataValidation type="list" allowBlank="1" showInputMessage="1" showErrorMessage="1" sqref="AF454:AF459 AF539:AF545" xr:uid="{365661A2-CAE1-4EE8-B750-99BEFD049948}">
      <formula1>lst_infpubdis</formula1>
    </dataValidation>
    <dataValidation type="list" allowBlank="1" showInputMessage="1" showErrorMessage="1" sqref="AU540:AU545" xr:uid="{EDA48BEF-548F-479D-970C-6F26F893F95B}">
      <formula1>lst_lugarconsu</formula1>
    </dataValidation>
    <dataValidation type="list" allowBlank="1" showInputMessage="1" showErrorMessage="1" sqref="N7:N602" xr:uid="{00000000-0002-0000-0100-000002000000}">
      <formula1>lst_confidencialidad</formula1>
    </dataValidation>
    <dataValidation type="list" allowBlank="1" showInputMessage="1" showErrorMessage="1" sqref="AE7:AE602" xr:uid="{00000000-0002-0000-0100-000008000000}">
      <formula1>lst_formato</formula1>
    </dataValidation>
    <dataValidation type="list" allowBlank="1" showInputMessage="1" showErrorMessage="1" sqref="AL7:AL602" xr:uid="{00000000-0002-0000-0100-00000C000000}">
      <formula1>lst_condleg</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94" operator="containsText" id="{E89A6856-6B85-4D1A-928F-602AC2BBB2AB}">
            <xm:f>NOT(ISERROR(SEARCH("Baja",N6)))</xm:f>
            <xm:f>"Baja"</xm:f>
            <x14:dxf>
              <font>
                <color auto="1"/>
              </font>
              <fill>
                <patternFill patternType="lightDown">
                  <fgColor theme="0" tint="-0.24994659260841701"/>
                  <bgColor rgb="FF92D050"/>
                </patternFill>
              </fill>
            </x14:dxf>
          </x14:cfRule>
          <x14:cfRule type="containsText" priority="1095" operator="containsText" id="{E118C2F2-CFA3-432D-8CDA-053512E7C92D}">
            <xm:f>NOT(ISERROR(SEARCH("Medio",N6)))</xm:f>
            <xm:f>"Medio"</xm:f>
            <x14:dxf>
              <fill>
                <patternFill patternType="lightDown">
                  <fgColor rgb="FFFFFF99"/>
                  <bgColor rgb="FFFFFF00"/>
                </patternFill>
              </fill>
            </x14:dxf>
          </x14:cfRule>
          <x14:cfRule type="containsText" priority="1096" operator="containsText" id="{A17D8985-35A1-45F7-8E50-477BD3A01F1C}">
            <xm:f>NOT(ISERROR(SEARCH("Alta",N6)))</xm:f>
            <xm:f>"Alta"</xm:f>
            <x14:dxf>
              <font>
                <color theme="0"/>
              </font>
              <fill>
                <patternFill patternType="lightUp">
                  <fgColor theme="1" tint="0.499984740745262"/>
                  <bgColor rgb="FFC00000"/>
                </patternFill>
              </fill>
            </x14:dxf>
          </x14:cfRule>
          <xm:sqref>N6</xm:sqref>
        </x14:conditionalFormatting>
        <x14:conditionalFormatting xmlns:xm="http://schemas.microsoft.com/office/excel/2006/main">
          <x14:cfRule type="containsText" priority="1020" operator="containsText" id="{75C2C3F8-7C69-4436-86DF-DB9880F03D26}">
            <xm:f>NOT(ISERROR(SEARCH("Baja",N7)))</xm:f>
            <xm:f>"Baja"</xm:f>
            <x14:dxf>
              <font>
                <color auto="1"/>
              </font>
              <fill>
                <patternFill patternType="lightDown">
                  <fgColor theme="0" tint="-0.24994659260841701"/>
                  <bgColor rgb="FF92D050"/>
                </patternFill>
              </fill>
            </x14:dxf>
          </x14:cfRule>
          <x14:cfRule type="containsText" priority="1021" operator="containsText" id="{89AE692E-B94A-489B-96A3-02C54D309BF9}">
            <xm:f>NOT(ISERROR(SEARCH("Medio",N7)))</xm:f>
            <xm:f>"Medio"</xm:f>
            <x14:dxf>
              <fill>
                <patternFill patternType="lightDown">
                  <fgColor rgb="FFFFFF99"/>
                  <bgColor rgb="FFFFFF00"/>
                </patternFill>
              </fill>
            </x14:dxf>
          </x14:cfRule>
          <x14:cfRule type="containsText" priority="1022" operator="containsText" id="{672931DE-9855-4B75-94EA-BB4B5FA06B78}">
            <xm:f>NOT(ISERROR(SEARCH("Alta",N7)))</xm:f>
            <xm:f>"Alta"</xm:f>
            <x14:dxf>
              <font>
                <color theme="0"/>
              </font>
              <fill>
                <patternFill patternType="lightUp">
                  <fgColor theme="1" tint="0.499984740745262"/>
                  <bgColor rgb="FFC00000"/>
                </patternFill>
              </fill>
            </x14:dxf>
          </x14:cfRule>
          <xm:sqref>N7:N18</xm:sqref>
        </x14:conditionalFormatting>
        <x14:conditionalFormatting xmlns:xm="http://schemas.microsoft.com/office/excel/2006/main">
          <x14:cfRule type="containsText" priority="184" operator="containsText" id="{3FB91DCA-DD2C-4D6C-A99F-A7D5DC48E7D9}">
            <xm:f>NOT(ISERROR(SEARCH("Medio",N19)))</xm:f>
            <xm:f>"Medio"</xm:f>
            <x14:dxf>
              <fill>
                <patternFill patternType="lightDown">
                  <fgColor rgb="FFFFFF99"/>
                  <bgColor rgb="FFFFFF00"/>
                </patternFill>
              </fill>
            </x14:dxf>
          </x14:cfRule>
          <x14:cfRule type="containsText" priority="183" operator="containsText" id="{DA1111C4-F954-4C3A-BEC5-36787A6D0FD3}">
            <xm:f>NOT(ISERROR(SEARCH("Baja",N19)))</xm:f>
            <xm:f>"Baja"</xm:f>
            <x14:dxf>
              <font>
                <color auto="1"/>
              </font>
              <fill>
                <patternFill patternType="lightDown">
                  <fgColor theme="0" tint="-0.24994659260841701"/>
                  <bgColor rgb="FF92D050"/>
                </patternFill>
              </fill>
            </x14:dxf>
          </x14:cfRule>
          <x14:cfRule type="containsText" priority="185" operator="containsText" id="{966BB0B2-F3DC-43DE-B276-0C6B91FB1D03}">
            <xm:f>NOT(ISERROR(SEARCH("Alta",N19)))</xm:f>
            <xm:f>"Alta"</xm:f>
            <x14:dxf>
              <font>
                <color theme="0"/>
              </font>
              <fill>
                <patternFill patternType="lightUp">
                  <fgColor theme="1" tint="0.499984740745262"/>
                  <bgColor rgb="FFC00000"/>
                </patternFill>
              </fill>
            </x14:dxf>
          </x14:cfRule>
          <xm:sqref>N19:N453</xm:sqref>
        </x14:conditionalFormatting>
        <x14:conditionalFormatting xmlns:xm="http://schemas.microsoft.com/office/excel/2006/main">
          <x14:cfRule type="containsText" priority="150" operator="containsText" id="{EDA6DFCE-AC52-415C-A910-C9196F188146}">
            <xm:f>NOT(ISERROR(SEARCH("Baja",N454)))</xm:f>
            <xm:f>"Baja"</xm:f>
            <x14:dxf>
              <font>
                <color auto="1"/>
              </font>
              <fill>
                <patternFill patternType="lightDown">
                  <fgColor theme="0" tint="-0.24994659260841701"/>
                  <bgColor rgb="FF92D050"/>
                </patternFill>
              </fill>
            </x14:dxf>
          </x14:cfRule>
          <x14:cfRule type="containsText" priority="151" operator="containsText" id="{CEE251BA-264D-4DEB-A566-BD991BC69951}">
            <xm:f>NOT(ISERROR(SEARCH("Medio",N454)))</xm:f>
            <xm:f>"Medio"</xm:f>
            <x14:dxf>
              <fill>
                <patternFill patternType="lightDown">
                  <fgColor rgb="FFFFFF99"/>
                  <bgColor rgb="FFFFFF00"/>
                </patternFill>
              </fill>
            </x14:dxf>
          </x14:cfRule>
          <x14:cfRule type="containsText" priority="152" operator="containsText" id="{733834FB-1318-4DB6-9484-03DFFFE1E2AE}">
            <xm:f>NOT(ISERROR(SEARCH("Alta",N454)))</xm:f>
            <xm:f>"Alta"</xm:f>
            <x14:dxf>
              <font>
                <color theme="0"/>
              </font>
              <fill>
                <patternFill patternType="lightUp">
                  <fgColor theme="1" tint="0.499984740745262"/>
                  <bgColor rgb="FFC00000"/>
                </patternFill>
              </fill>
            </x14:dxf>
          </x14:cfRule>
          <xm:sqref>N454:N468</xm:sqref>
        </x14:conditionalFormatting>
        <x14:conditionalFormatting xmlns:xm="http://schemas.microsoft.com/office/excel/2006/main">
          <x14:cfRule type="containsText" priority="50" operator="containsText" id="{DDAFDC02-EBC7-4907-B119-52AA3F414405}">
            <xm:f>NOT(ISERROR(SEARCH("Baja",N469)))</xm:f>
            <xm:f>"Baja"</xm:f>
            <x14:dxf>
              <font>
                <color auto="1"/>
              </font>
              <fill>
                <patternFill patternType="lightDown">
                  <fgColor theme="0" tint="-0.24994659260841701"/>
                  <bgColor rgb="FF92D050"/>
                </patternFill>
              </fill>
            </x14:dxf>
          </x14:cfRule>
          <x14:cfRule type="containsText" priority="51" operator="containsText" id="{34972612-3383-48B9-A600-15A27863B212}">
            <xm:f>NOT(ISERROR(SEARCH("Medio",N469)))</xm:f>
            <xm:f>"Medio"</xm:f>
            <x14:dxf>
              <fill>
                <patternFill patternType="lightDown">
                  <fgColor rgb="FFFFFF99"/>
                  <bgColor rgb="FFFFFF00"/>
                </patternFill>
              </fill>
            </x14:dxf>
          </x14:cfRule>
          <x14:cfRule type="containsText" priority="52" operator="containsText" id="{830E1496-E4A0-4E25-8A98-FE2D2C15BF7A}">
            <xm:f>NOT(ISERROR(SEARCH("Alta",N469)))</xm:f>
            <xm:f>"Alta"</xm:f>
            <x14:dxf>
              <font>
                <color theme="0"/>
              </font>
              <fill>
                <patternFill patternType="lightUp">
                  <fgColor theme="1" tint="0.499984740745262"/>
                  <bgColor rgb="FFC00000"/>
                </patternFill>
              </fill>
            </x14:dxf>
          </x14:cfRule>
          <xm:sqref>N469:N602</xm:sqref>
        </x14:conditionalFormatting>
        <x14:conditionalFormatting xmlns:xm="http://schemas.microsoft.com/office/excel/2006/main">
          <x14:cfRule type="containsText" priority="1081" operator="containsText" id="{7A3C90BE-7641-45B2-8BBD-64BD9DB225E2}">
            <xm:f>NOT(ISERROR(SEARCH("Baja",P6)))</xm:f>
            <xm:f>"Baja"</xm:f>
            <x14:dxf>
              <font>
                <color auto="1"/>
              </font>
              <fill>
                <patternFill patternType="lightDown">
                  <fgColor theme="0" tint="-0.24994659260841701"/>
                  <bgColor rgb="FF92D050"/>
                </patternFill>
              </fill>
            </x14:dxf>
          </x14:cfRule>
          <x14:cfRule type="containsText" priority="1082" operator="containsText" id="{83D6D407-CC5F-45F4-ADA0-E503B8F69095}">
            <xm:f>NOT(ISERROR(SEARCH("Medio",P6)))</xm:f>
            <xm:f>"Medio"</xm:f>
            <x14:dxf>
              <fill>
                <patternFill patternType="lightDown">
                  <fgColor rgb="FFFFFF99"/>
                  <bgColor rgb="FFFFFF00"/>
                </patternFill>
              </fill>
            </x14:dxf>
          </x14:cfRule>
          <x14:cfRule type="containsText" priority="1083" operator="containsText" id="{4199AEE9-4B1D-4FC6-A50B-C52FA929BC78}">
            <xm:f>NOT(ISERROR(SEARCH("Alta",P6)))</xm:f>
            <xm:f>"Alta"</xm:f>
            <x14:dxf>
              <font>
                <color theme="0"/>
              </font>
              <fill>
                <patternFill patternType="lightUp">
                  <fgColor theme="1" tint="0.499984740745262"/>
                  <bgColor rgb="FFC00000"/>
                </patternFill>
              </fill>
            </x14:dxf>
          </x14:cfRule>
          <xm:sqref>P6</xm:sqref>
        </x14:conditionalFormatting>
        <x14:conditionalFormatting xmlns:xm="http://schemas.microsoft.com/office/excel/2006/main">
          <x14:cfRule type="containsText" priority="1077" operator="containsText" id="{7490973A-B945-44BF-B6A9-8E11E2EEAC14}">
            <xm:f>NOT(ISERROR(SEARCH("Baja",R6)))</xm:f>
            <xm:f>"Baja"</xm:f>
            <x14:dxf>
              <font>
                <color auto="1"/>
              </font>
              <fill>
                <patternFill patternType="lightDown">
                  <fgColor theme="0" tint="-0.24994659260841701"/>
                  <bgColor rgb="FF92D050"/>
                </patternFill>
              </fill>
            </x14:dxf>
          </x14:cfRule>
          <x14:cfRule type="containsText" priority="1078" operator="containsText" id="{BB60146A-8CDF-4E54-BC15-81D136D42622}">
            <xm:f>NOT(ISERROR(SEARCH("Medio",R6)))</xm:f>
            <xm:f>"Medio"</xm:f>
            <x14:dxf>
              <fill>
                <patternFill patternType="lightDown">
                  <fgColor rgb="FFFFFF99"/>
                  <bgColor rgb="FFFFFF00"/>
                </patternFill>
              </fill>
            </x14:dxf>
          </x14:cfRule>
          <x14:cfRule type="containsText" priority="1079" operator="containsText" id="{46C69464-868F-4E74-B25F-23138C795C2A}">
            <xm:f>NOT(ISERROR(SEARCH("Alta",R6)))</xm:f>
            <xm:f>"Alta"</xm:f>
            <x14:dxf>
              <font>
                <color theme="0"/>
              </font>
              <fill>
                <patternFill patternType="lightUp">
                  <fgColor theme="1" tint="0.499984740745262"/>
                  <bgColor rgb="FFC00000"/>
                </patternFill>
              </fill>
            </x14:dxf>
          </x14:cfRule>
          <xm:sqref>R6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8FCA-59E1-43C3-A379-63C1433C8131}">
  <dimension ref="A1"/>
  <sheetViews>
    <sheetView workbookViewId="0"/>
  </sheetViews>
  <sheetFormatPr baseColWidth="10"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P48"/>
  <sheetViews>
    <sheetView zoomScale="80" zoomScaleNormal="80" workbookViewId="0">
      <selection activeCell="J15" sqref="J15"/>
    </sheetView>
  </sheetViews>
  <sheetFormatPr baseColWidth="10" defaultColWidth="11.54296875" defaultRowHeight="14.5" x14ac:dyDescent="0.35"/>
  <cols>
    <col min="1" max="1" width="6.54296875" style="155" customWidth="1"/>
    <col min="2" max="2" width="11.54296875" style="154"/>
    <col min="3" max="3" width="31.1796875" style="155" customWidth="1"/>
    <col min="4" max="4" width="34.1796875" style="155" bestFit="1" customWidth="1"/>
    <col min="5" max="14" width="34.1796875" style="155" customWidth="1"/>
    <col min="15" max="15" width="21.7265625" style="155" bestFit="1" customWidth="1"/>
    <col min="16" max="16" width="28.54296875" style="155" customWidth="1"/>
    <col min="17" max="16384" width="11.54296875" style="155"/>
  </cols>
  <sheetData>
    <row r="1" spans="2:16" ht="15" thickBot="1" x14ac:dyDescent="0.4"/>
    <row r="2" spans="2:16" ht="29.5" thickBot="1" x14ac:dyDescent="0.4">
      <c r="B2" s="181" t="s">
        <v>29</v>
      </c>
      <c r="C2" s="156" t="s">
        <v>30</v>
      </c>
      <c r="D2" s="156" t="s">
        <v>31</v>
      </c>
      <c r="E2" s="156" t="s">
        <v>32</v>
      </c>
      <c r="F2" s="157" t="s">
        <v>187</v>
      </c>
      <c r="G2" s="157" t="s">
        <v>188</v>
      </c>
      <c r="H2" s="156" t="s">
        <v>34</v>
      </c>
      <c r="I2" s="158" t="s">
        <v>36</v>
      </c>
      <c r="J2" s="158" t="s">
        <v>37</v>
      </c>
      <c r="K2" s="158" t="s">
        <v>38</v>
      </c>
      <c r="L2" s="156" t="s">
        <v>189</v>
      </c>
      <c r="M2" s="156" t="s">
        <v>190</v>
      </c>
      <c r="N2" s="156" t="s">
        <v>191</v>
      </c>
      <c r="O2" s="156" t="s">
        <v>192</v>
      </c>
      <c r="P2" s="141" t="s">
        <v>193</v>
      </c>
    </row>
    <row r="3" spans="2:16" s="154" customFormat="1" ht="73" thickBot="1" x14ac:dyDescent="0.4">
      <c r="B3" s="159" t="s">
        <v>194</v>
      </c>
      <c r="C3" s="159" t="s">
        <v>195</v>
      </c>
      <c r="D3" s="160" t="s">
        <v>196</v>
      </c>
      <c r="E3" s="161" t="s">
        <v>197</v>
      </c>
      <c r="F3" s="191" t="s">
        <v>351</v>
      </c>
      <c r="G3" s="191" t="s">
        <v>351</v>
      </c>
      <c r="H3" s="162" t="s">
        <v>198</v>
      </c>
      <c r="I3" s="163" t="s">
        <v>435</v>
      </c>
      <c r="J3" s="163" t="s">
        <v>199</v>
      </c>
      <c r="K3" s="164" t="s">
        <v>416</v>
      </c>
      <c r="L3" s="165" t="s">
        <v>200</v>
      </c>
      <c r="M3" s="166" t="s">
        <v>201</v>
      </c>
      <c r="N3" s="160" t="s">
        <v>202</v>
      </c>
      <c r="O3" s="159" t="s">
        <v>203</v>
      </c>
      <c r="P3" s="160" t="s">
        <v>204</v>
      </c>
    </row>
    <row r="4" spans="2:16" s="154" customFormat="1" ht="44" thickBot="1" x14ac:dyDescent="0.4">
      <c r="B4" s="167" t="s">
        <v>411</v>
      </c>
      <c r="C4" s="167" t="s">
        <v>205</v>
      </c>
      <c r="D4" s="168" t="s">
        <v>206</v>
      </c>
      <c r="E4" s="169" t="s">
        <v>207</v>
      </c>
      <c r="F4" s="192" t="s">
        <v>352</v>
      </c>
      <c r="G4" s="192" t="s">
        <v>352</v>
      </c>
      <c r="H4" s="170" t="s">
        <v>208</v>
      </c>
      <c r="I4" s="171" t="s">
        <v>435</v>
      </c>
      <c r="J4" s="171" t="s">
        <v>209</v>
      </c>
      <c r="K4" s="166" t="s">
        <v>416</v>
      </c>
      <c r="L4" s="165" t="s">
        <v>210</v>
      </c>
      <c r="M4" s="166" t="s">
        <v>201</v>
      </c>
      <c r="N4" s="168" t="s">
        <v>211</v>
      </c>
      <c r="O4" s="167" t="s">
        <v>212</v>
      </c>
      <c r="P4" s="172" t="s">
        <v>213</v>
      </c>
    </row>
    <row r="5" spans="2:16" s="154" customFormat="1" ht="58.5" thickBot="1" x14ac:dyDescent="0.4">
      <c r="B5" s="167" t="s">
        <v>412</v>
      </c>
      <c r="C5" s="167" t="s">
        <v>214</v>
      </c>
      <c r="D5" s="168" t="s">
        <v>215</v>
      </c>
      <c r="E5" s="173" t="s">
        <v>216</v>
      </c>
      <c r="F5" s="192" t="s">
        <v>353</v>
      </c>
      <c r="G5" s="192" t="s">
        <v>353</v>
      </c>
      <c r="H5" s="170" t="s">
        <v>217</v>
      </c>
      <c r="I5" s="171" t="s">
        <v>435</v>
      </c>
      <c r="J5" s="171" t="s">
        <v>436</v>
      </c>
      <c r="K5" s="166" t="s">
        <v>416</v>
      </c>
      <c r="L5" s="174" t="s">
        <v>218</v>
      </c>
      <c r="M5" s="166" t="s">
        <v>201</v>
      </c>
      <c r="N5" s="168" t="s">
        <v>219</v>
      </c>
      <c r="O5" s="168" t="s">
        <v>220</v>
      </c>
    </row>
    <row r="6" spans="2:16" s="154" customFormat="1" ht="44" thickBot="1" x14ac:dyDescent="0.4">
      <c r="B6" s="175" t="s">
        <v>221</v>
      </c>
      <c r="C6" s="167" t="s">
        <v>222</v>
      </c>
      <c r="D6" s="168" t="s">
        <v>223</v>
      </c>
      <c r="E6" s="154" t="s">
        <v>200</v>
      </c>
      <c r="F6" s="192" t="s">
        <v>354</v>
      </c>
      <c r="G6" s="192" t="s">
        <v>354</v>
      </c>
      <c r="H6" s="170" t="s">
        <v>224</v>
      </c>
      <c r="I6" s="171" t="s">
        <v>437</v>
      </c>
      <c r="J6" s="171" t="s">
        <v>225</v>
      </c>
      <c r="K6" s="166" t="s">
        <v>415</v>
      </c>
      <c r="L6" s="165"/>
      <c r="M6" s="165" t="s">
        <v>226</v>
      </c>
      <c r="N6" s="168" t="s">
        <v>227</v>
      </c>
      <c r="O6" s="168" t="s">
        <v>228</v>
      </c>
    </row>
    <row r="7" spans="2:16" s="154" customFormat="1" ht="44" thickBot="1" x14ac:dyDescent="0.4">
      <c r="B7" s="259" t="s">
        <v>200</v>
      </c>
      <c r="C7" s="176" t="s">
        <v>229</v>
      </c>
      <c r="D7" s="168" t="s">
        <v>434</v>
      </c>
      <c r="F7" s="192" t="s">
        <v>355</v>
      </c>
      <c r="G7" s="192" t="s">
        <v>355</v>
      </c>
      <c r="H7" s="170" t="s">
        <v>419</v>
      </c>
      <c r="I7" s="171" t="s">
        <v>437</v>
      </c>
      <c r="J7" s="171" t="s">
        <v>413</v>
      </c>
      <c r="K7" s="166" t="s">
        <v>415</v>
      </c>
      <c r="L7" s="165"/>
      <c r="M7" s="165" t="s">
        <v>226</v>
      </c>
      <c r="N7" s="168" t="s">
        <v>230</v>
      </c>
      <c r="O7" s="168" t="s">
        <v>231</v>
      </c>
    </row>
    <row r="8" spans="2:16" s="154" customFormat="1" ht="44" thickBot="1" x14ac:dyDescent="0.4">
      <c r="C8" s="154" t="s">
        <v>200</v>
      </c>
      <c r="D8" s="168" t="s">
        <v>232</v>
      </c>
      <c r="F8" s="192" t="s">
        <v>356</v>
      </c>
      <c r="G8" s="192" t="s">
        <v>356</v>
      </c>
      <c r="H8" s="170" t="s">
        <v>233</v>
      </c>
      <c r="I8" s="171" t="s">
        <v>437</v>
      </c>
      <c r="J8" s="171" t="s">
        <v>234</v>
      </c>
      <c r="K8" s="166" t="s">
        <v>415</v>
      </c>
      <c r="L8" s="165"/>
      <c r="M8" s="165" t="s">
        <v>226</v>
      </c>
      <c r="N8" s="168" t="s">
        <v>235</v>
      </c>
      <c r="O8" s="168" t="s">
        <v>236</v>
      </c>
    </row>
    <row r="9" spans="2:16" s="154" customFormat="1" ht="87.5" thickBot="1" x14ac:dyDescent="0.4">
      <c r="D9" s="168" t="s">
        <v>237</v>
      </c>
      <c r="F9" s="192" t="s">
        <v>357</v>
      </c>
      <c r="G9" s="192" t="s">
        <v>357</v>
      </c>
      <c r="H9" s="170" t="s">
        <v>238</v>
      </c>
      <c r="I9" s="171" t="s">
        <v>437</v>
      </c>
      <c r="J9" s="171" t="s">
        <v>239</v>
      </c>
      <c r="K9" s="166" t="s">
        <v>415</v>
      </c>
      <c r="L9" s="165"/>
      <c r="M9" s="165" t="s">
        <v>226</v>
      </c>
      <c r="N9" s="168" t="s">
        <v>240</v>
      </c>
      <c r="O9" s="172" t="s">
        <v>167</v>
      </c>
    </row>
    <row r="10" spans="2:16" s="154" customFormat="1" ht="44" thickBot="1" x14ac:dyDescent="0.4">
      <c r="D10" s="168" t="s">
        <v>221</v>
      </c>
      <c r="F10" s="192" t="s">
        <v>358</v>
      </c>
      <c r="G10" s="192" t="s">
        <v>358</v>
      </c>
      <c r="H10" s="170" t="s">
        <v>241</v>
      </c>
      <c r="I10" s="171" t="s">
        <v>437</v>
      </c>
      <c r="J10" s="171" t="s">
        <v>242</v>
      </c>
      <c r="K10" s="166" t="s">
        <v>415</v>
      </c>
      <c r="L10" s="165"/>
      <c r="M10" s="165" t="s">
        <v>226</v>
      </c>
      <c r="N10" s="168" t="s">
        <v>243</v>
      </c>
      <c r="O10" s="154" t="s">
        <v>200</v>
      </c>
    </row>
    <row r="11" spans="2:16" s="154" customFormat="1" ht="44" thickBot="1" x14ac:dyDescent="0.4">
      <c r="D11" s="172" t="s">
        <v>244</v>
      </c>
      <c r="F11" s="192" t="s">
        <v>359</v>
      </c>
      <c r="G11" s="192" t="s">
        <v>359</v>
      </c>
      <c r="H11" s="170" t="s">
        <v>245</v>
      </c>
      <c r="I11" s="171" t="s">
        <v>437</v>
      </c>
      <c r="J11" s="171" t="s">
        <v>246</v>
      </c>
      <c r="K11" s="166" t="s">
        <v>415</v>
      </c>
      <c r="L11" s="165"/>
      <c r="M11" s="165" t="s">
        <v>226</v>
      </c>
      <c r="N11" s="168" t="s">
        <v>247</v>
      </c>
      <c r="O11" s="177"/>
    </row>
    <row r="12" spans="2:16" s="154" customFormat="1" ht="44" thickBot="1" x14ac:dyDescent="0.4">
      <c r="F12" s="192" t="s">
        <v>360</v>
      </c>
      <c r="G12" s="192" t="s">
        <v>360</v>
      </c>
      <c r="H12" s="170" t="s">
        <v>248</v>
      </c>
      <c r="I12" s="171" t="s">
        <v>437</v>
      </c>
      <c r="J12" s="171" t="s">
        <v>249</v>
      </c>
      <c r="K12" s="166" t="s">
        <v>415</v>
      </c>
      <c r="L12" s="165"/>
      <c r="M12" s="165" t="s">
        <v>226</v>
      </c>
      <c r="N12" s="168" t="s">
        <v>250</v>
      </c>
      <c r="O12" s="177"/>
    </row>
    <row r="13" spans="2:16" s="154" customFormat="1" ht="44" thickBot="1" x14ac:dyDescent="0.4">
      <c r="F13" s="192" t="s">
        <v>361</v>
      </c>
      <c r="G13" s="192" t="s">
        <v>361</v>
      </c>
      <c r="H13" s="170" t="s">
        <v>251</v>
      </c>
      <c r="I13" s="171" t="s">
        <v>437</v>
      </c>
      <c r="J13" s="171" t="s">
        <v>252</v>
      </c>
      <c r="K13" s="166" t="s">
        <v>415</v>
      </c>
      <c r="L13" s="165"/>
      <c r="M13" s="165" t="s">
        <v>226</v>
      </c>
      <c r="N13" s="168" t="s">
        <v>221</v>
      </c>
      <c r="O13" s="177"/>
    </row>
    <row r="14" spans="2:16" s="154" customFormat="1" ht="44" thickBot="1" x14ac:dyDescent="0.4">
      <c r="F14" s="192" t="s">
        <v>362</v>
      </c>
      <c r="G14" s="192" t="s">
        <v>362</v>
      </c>
      <c r="H14" s="170" t="s">
        <v>420</v>
      </c>
      <c r="I14" s="171" t="s">
        <v>437</v>
      </c>
      <c r="J14" s="171" t="s">
        <v>414</v>
      </c>
      <c r="K14" s="166" t="s">
        <v>415</v>
      </c>
      <c r="L14" s="165"/>
      <c r="M14" s="165" t="s">
        <v>226</v>
      </c>
      <c r="N14" s="172" t="s">
        <v>244</v>
      </c>
      <c r="O14" s="177"/>
    </row>
    <row r="15" spans="2:16" s="154" customFormat="1" ht="58.5" thickBot="1" x14ac:dyDescent="0.4">
      <c r="F15" s="192" t="s">
        <v>363</v>
      </c>
      <c r="G15" s="192" t="s">
        <v>363</v>
      </c>
      <c r="H15" s="170" t="s">
        <v>253</v>
      </c>
      <c r="I15" s="171" t="s">
        <v>254</v>
      </c>
      <c r="J15" s="171" t="s">
        <v>418</v>
      </c>
      <c r="K15" s="166" t="s">
        <v>255</v>
      </c>
      <c r="L15" s="165"/>
      <c r="M15" s="165" t="s">
        <v>256</v>
      </c>
      <c r="N15" s="177"/>
      <c r="O15" s="177"/>
    </row>
    <row r="16" spans="2:16" s="154" customFormat="1" ht="29.5" thickBot="1" x14ac:dyDescent="0.4">
      <c r="F16" s="192" t="s">
        <v>364</v>
      </c>
      <c r="G16" s="192" t="s">
        <v>364</v>
      </c>
      <c r="H16" s="170" t="s">
        <v>257</v>
      </c>
      <c r="I16" s="171" t="s">
        <v>421</v>
      </c>
      <c r="J16" s="171" t="s">
        <v>421</v>
      </c>
      <c r="K16" s="166" t="s">
        <v>417</v>
      </c>
      <c r="L16" s="165"/>
      <c r="M16" s="165" t="s">
        <v>200</v>
      </c>
      <c r="N16" s="177"/>
      <c r="O16" s="177"/>
    </row>
    <row r="17" spans="6:15" s="154" customFormat="1" ht="58.5" thickBot="1" x14ac:dyDescent="0.4">
      <c r="F17" s="192" t="s">
        <v>365</v>
      </c>
      <c r="G17" s="192" t="s">
        <v>365</v>
      </c>
      <c r="H17" s="178" t="s">
        <v>258</v>
      </c>
      <c r="I17" s="179" t="s">
        <v>259</v>
      </c>
      <c r="J17" s="179" t="s">
        <v>418</v>
      </c>
      <c r="K17" s="180" t="s">
        <v>416</v>
      </c>
      <c r="L17" s="165"/>
      <c r="M17" s="174" t="s">
        <v>201</v>
      </c>
      <c r="N17" s="177"/>
      <c r="O17" s="177"/>
    </row>
    <row r="18" spans="6:15" ht="15" thickBot="1" x14ac:dyDescent="0.4">
      <c r="F18" s="192" t="s">
        <v>366</v>
      </c>
      <c r="G18" s="192" t="s">
        <v>366</v>
      </c>
      <c r="H18" s="177"/>
      <c r="I18" s="177"/>
      <c r="J18" s="177"/>
      <c r="K18" s="177"/>
      <c r="L18" s="177"/>
      <c r="M18" s="177"/>
      <c r="N18" s="177"/>
      <c r="O18" s="177"/>
    </row>
    <row r="19" spans="6:15" ht="15" thickBot="1" x14ac:dyDescent="0.4">
      <c r="F19" s="192" t="s">
        <v>367</v>
      </c>
      <c r="G19" s="192" t="s">
        <v>367</v>
      </c>
      <c r="H19" s="177"/>
      <c r="I19" s="177"/>
      <c r="J19" s="177"/>
      <c r="K19" s="177"/>
      <c r="L19" s="177"/>
      <c r="M19" s="177"/>
    </row>
    <row r="20" spans="6:15" ht="15" thickBot="1" x14ac:dyDescent="0.4">
      <c r="F20" s="192" t="s">
        <v>368</v>
      </c>
      <c r="G20" s="192" t="s">
        <v>368</v>
      </c>
      <c r="H20" s="177"/>
      <c r="I20" s="177"/>
      <c r="J20" s="177"/>
      <c r="K20" s="177"/>
      <c r="L20" s="177"/>
      <c r="M20" s="177"/>
    </row>
    <row r="21" spans="6:15" ht="15" thickBot="1" x14ac:dyDescent="0.4">
      <c r="F21" s="192" t="s">
        <v>369</v>
      </c>
      <c r="G21" s="192" t="s">
        <v>369</v>
      </c>
      <c r="H21" s="177"/>
      <c r="I21" s="177"/>
      <c r="J21" s="177"/>
      <c r="K21" s="177"/>
      <c r="L21" s="177"/>
      <c r="M21" s="177"/>
    </row>
    <row r="22" spans="6:15" ht="15" thickBot="1" x14ac:dyDescent="0.4">
      <c r="F22" s="192" t="s">
        <v>370</v>
      </c>
      <c r="G22" s="192" t="s">
        <v>370</v>
      </c>
      <c r="H22" s="177"/>
      <c r="I22" s="177"/>
      <c r="J22" s="177"/>
      <c r="K22" s="177"/>
      <c r="L22" s="177"/>
      <c r="M22" s="177"/>
    </row>
    <row r="23" spans="6:15" ht="15" thickBot="1" x14ac:dyDescent="0.4">
      <c r="F23" s="192" t="s">
        <v>371</v>
      </c>
      <c r="G23" s="192" t="s">
        <v>371</v>
      </c>
    </row>
    <row r="24" spans="6:15" ht="15" thickBot="1" x14ac:dyDescent="0.4">
      <c r="F24" s="192" t="s">
        <v>372</v>
      </c>
      <c r="G24" s="192" t="s">
        <v>372</v>
      </c>
    </row>
    <row r="25" spans="6:15" ht="15" thickBot="1" x14ac:dyDescent="0.4">
      <c r="F25" s="192" t="s">
        <v>373</v>
      </c>
      <c r="G25" s="192" t="s">
        <v>373</v>
      </c>
    </row>
    <row r="26" spans="6:15" ht="15" thickBot="1" x14ac:dyDescent="0.4">
      <c r="F26" s="192" t="s">
        <v>374</v>
      </c>
      <c r="G26" s="192" t="s">
        <v>374</v>
      </c>
    </row>
    <row r="27" spans="6:15" ht="28.5" thickBot="1" x14ac:dyDescent="0.4">
      <c r="F27" s="192" t="s">
        <v>375</v>
      </c>
      <c r="G27" s="192" t="s">
        <v>375</v>
      </c>
    </row>
    <row r="28" spans="6:15" ht="28.5" thickBot="1" x14ac:dyDescent="0.4">
      <c r="F28" s="192" t="s">
        <v>376</v>
      </c>
      <c r="G28" s="192" t="s">
        <v>376</v>
      </c>
    </row>
    <row r="29" spans="6:15" ht="56.5" thickBot="1" x14ac:dyDescent="0.4">
      <c r="F29" s="192" t="s">
        <v>377</v>
      </c>
      <c r="G29" s="192" t="s">
        <v>377</v>
      </c>
    </row>
    <row r="30" spans="6:15" ht="28.5" thickBot="1" x14ac:dyDescent="0.4">
      <c r="F30" s="192" t="s">
        <v>378</v>
      </c>
      <c r="G30" s="192" t="s">
        <v>378</v>
      </c>
    </row>
    <row r="31" spans="6:15" ht="28.5" thickBot="1" x14ac:dyDescent="0.4">
      <c r="F31" s="192" t="s">
        <v>379</v>
      </c>
      <c r="G31" s="192" t="s">
        <v>379</v>
      </c>
    </row>
    <row r="32" spans="6:15" ht="28.5" thickBot="1" x14ac:dyDescent="0.4">
      <c r="F32" s="192" t="s">
        <v>380</v>
      </c>
      <c r="G32" s="192" t="s">
        <v>380</v>
      </c>
    </row>
    <row r="33" spans="6:7" ht="28.5" thickBot="1" x14ac:dyDescent="0.4">
      <c r="F33" s="192" t="s">
        <v>381</v>
      </c>
      <c r="G33" s="192" t="s">
        <v>381</v>
      </c>
    </row>
    <row r="34" spans="6:7" ht="28.5" thickBot="1" x14ac:dyDescent="0.4">
      <c r="F34" s="192" t="s">
        <v>382</v>
      </c>
      <c r="G34" s="192" t="s">
        <v>382</v>
      </c>
    </row>
    <row r="35" spans="6:7" ht="28.5" thickBot="1" x14ac:dyDescent="0.4">
      <c r="F35" s="192" t="s">
        <v>383</v>
      </c>
      <c r="G35" s="192" t="s">
        <v>383</v>
      </c>
    </row>
    <row r="36" spans="6:7" ht="28.5" thickBot="1" x14ac:dyDescent="0.4">
      <c r="F36" s="192" t="s">
        <v>384</v>
      </c>
      <c r="G36" s="192" t="s">
        <v>384</v>
      </c>
    </row>
    <row r="37" spans="6:7" ht="42.5" thickBot="1" x14ac:dyDescent="0.4">
      <c r="F37" s="192" t="s">
        <v>385</v>
      </c>
      <c r="G37" s="192" t="s">
        <v>385</v>
      </c>
    </row>
    <row r="38" spans="6:7" ht="42.5" thickBot="1" x14ac:dyDescent="0.4">
      <c r="F38" s="192" t="s">
        <v>386</v>
      </c>
      <c r="G38" s="192" t="s">
        <v>386</v>
      </c>
    </row>
    <row r="39" spans="6:7" ht="15" thickBot="1" x14ac:dyDescent="0.4">
      <c r="F39" s="192" t="s">
        <v>387</v>
      </c>
      <c r="G39" s="192" t="s">
        <v>387</v>
      </c>
    </row>
    <row r="40" spans="6:7" ht="28.5" thickBot="1" x14ac:dyDescent="0.4">
      <c r="F40" s="192" t="s">
        <v>388</v>
      </c>
      <c r="G40" s="192" t="s">
        <v>388</v>
      </c>
    </row>
    <row r="41" spans="6:7" ht="15" thickBot="1" x14ac:dyDescent="0.4">
      <c r="F41" s="192" t="s">
        <v>389</v>
      </c>
      <c r="G41" s="192" t="s">
        <v>389</v>
      </c>
    </row>
    <row r="42" spans="6:7" ht="15" thickBot="1" x14ac:dyDescent="0.4">
      <c r="F42" s="192" t="s">
        <v>390</v>
      </c>
      <c r="G42" s="192" t="s">
        <v>390</v>
      </c>
    </row>
    <row r="43" spans="6:7" ht="28.5" thickBot="1" x14ac:dyDescent="0.4">
      <c r="F43" s="192" t="s">
        <v>391</v>
      </c>
      <c r="G43" s="192" t="s">
        <v>391</v>
      </c>
    </row>
    <row r="44" spans="6:7" ht="15" thickBot="1" x14ac:dyDescent="0.4">
      <c r="F44" s="192" t="s">
        <v>392</v>
      </c>
      <c r="G44" s="192" t="s">
        <v>392</v>
      </c>
    </row>
    <row r="45" spans="6:7" ht="15" thickBot="1" x14ac:dyDescent="0.4">
      <c r="F45" s="192" t="s">
        <v>393</v>
      </c>
      <c r="G45" s="192" t="s">
        <v>393</v>
      </c>
    </row>
    <row r="46" spans="6:7" ht="15" thickBot="1" x14ac:dyDescent="0.4">
      <c r="F46" s="192" t="s">
        <v>394</v>
      </c>
      <c r="G46" s="192" t="s">
        <v>394</v>
      </c>
    </row>
    <row r="47" spans="6:7" ht="28" x14ac:dyDescent="0.35">
      <c r="F47" s="193" t="s">
        <v>395</v>
      </c>
      <c r="G47" s="193" t="s">
        <v>395</v>
      </c>
    </row>
    <row r="48" spans="6:7" x14ac:dyDescent="0.35">
      <c r="F48" s="177" t="s">
        <v>260</v>
      </c>
      <c r="G48" s="177" t="s">
        <v>260</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G83"/>
  <sheetViews>
    <sheetView topLeftCell="A17" workbookViewId="0">
      <selection activeCell="E46" sqref="E46"/>
    </sheetView>
  </sheetViews>
  <sheetFormatPr baseColWidth="10" defaultColWidth="0" defaultRowHeight="12.5" x14ac:dyDescent="0.25"/>
  <cols>
    <col min="1" max="1" width="4.1796875" style="3" customWidth="1"/>
    <col min="2" max="2" width="45.1796875" style="8" customWidth="1"/>
    <col min="3" max="3" width="15.7265625" style="1" customWidth="1"/>
    <col min="4" max="4" width="6.453125" style="3" customWidth="1"/>
    <col min="5" max="5" width="47.54296875" style="3" customWidth="1"/>
    <col min="6" max="6" width="18" style="3" customWidth="1"/>
    <col min="7" max="7" width="57.81640625" style="3" hidden="1" customWidth="1"/>
    <col min="8" max="16384" width="10.81640625" style="3" hidden="1"/>
  </cols>
  <sheetData>
    <row r="1" spans="2:4" ht="13" thickBot="1" x14ac:dyDescent="0.3"/>
    <row r="2" spans="2:4" ht="13.5" thickBot="1" x14ac:dyDescent="0.3">
      <c r="B2" s="523" t="s">
        <v>261</v>
      </c>
      <c r="C2" s="524"/>
      <c r="D2" s="525"/>
    </row>
    <row r="3" spans="2:4" ht="13.5" thickBot="1" x14ac:dyDescent="0.3">
      <c r="B3" s="51" t="s">
        <v>17</v>
      </c>
      <c r="C3" s="51" t="s">
        <v>262</v>
      </c>
      <c r="D3" s="53" t="s">
        <v>17</v>
      </c>
    </row>
    <row r="4" spans="2:4" x14ac:dyDescent="0.25">
      <c r="B4" s="38">
        <v>5</v>
      </c>
      <c r="C4" s="35" t="s">
        <v>263</v>
      </c>
      <c r="D4" s="39">
        <v>5</v>
      </c>
    </row>
    <row r="5" spans="2:4" x14ac:dyDescent="0.25">
      <c r="B5" s="40">
        <v>3</v>
      </c>
      <c r="C5" s="36" t="s">
        <v>264</v>
      </c>
      <c r="D5" s="41">
        <v>3</v>
      </c>
    </row>
    <row r="6" spans="2:4" x14ac:dyDescent="0.25">
      <c r="B6" s="40">
        <v>1</v>
      </c>
      <c r="C6" s="36" t="s">
        <v>265</v>
      </c>
      <c r="D6" s="41">
        <v>1</v>
      </c>
    </row>
    <row r="7" spans="2:4" ht="13" thickBot="1" x14ac:dyDescent="0.3">
      <c r="B7" s="42">
        <v>0</v>
      </c>
      <c r="C7" s="37" t="s">
        <v>266</v>
      </c>
      <c r="D7" s="43">
        <v>5</v>
      </c>
    </row>
    <row r="8" spans="2:4" x14ac:dyDescent="0.25">
      <c r="B8" s="1"/>
    </row>
    <row r="9" spans="2:4" x14ac:dyDescent="0.25">
      <c r="B9" s="1"/>
    </row>
    <row r="10" spans="2:4" ht="13.5" thickBot="1" x14ac:dyDescent="0.3">
      <c r="B10" s="34" t="s">
        <v>267</v>
      </c>
    </row>
    <row r="11" spans="2:4" x14ac:dyDescent="0.25">
      <c r="B11" s="35" t="s">
        <v>268</v>
      </c>
    </row>
    <row r="12" spans="2:4" x14ac:dyDescent="0.25">
      <c r="B12" s="36" t="s">
        <v>169</v>
      </c>
    </row>
    <row r="13" spans="2:4" x14ac:dyDescent="0.25">
      <c r="B13" s="36" t="s">
        <v>171</v>
      </c>
    </row>
    <row r="14" spans="2:4" ht="12.75" customHeight="1" x14ac:dyDescent="0.25">
      <c r="B14" s="36" t="s">
        <v>269</v>
      </c>
    </row>
    <row r="15" spans="2:4" x14ac:dyDescent="0.25">
      <c r="B15" s="36" t="s">
        <v>175</v>
      </c>
    </row>
    <row r="16" spans="2:4" x14ac:dyDescent="0.25">
      <c r="B16" s="36" t="s">
        <v>270</v>
      </c>
    </row>
    <row r="17" spans="2:5" x14ac:dyDescent="0.25">
      <c r="B17" s="36" t="s">
        <v>271</v>
      </c>
    </row>
    <row r="18" spans="2:5" ht="13" thickBot="1" x14ac:dyDescent="0.3">
      <c r="B18" s="36" t="s">
        <v>181</v>
      </c>
    </row>
    <row r="19" spans="2:5" ht="13.5" thickBot="1" x14ac:dyDescent="0.3">
      <c r="B19" s="36" t="s">
        <v>272</v>
      </c>
      <c r="E19" s="51" t="s">
        <v>273</v>
      </c>
    </row>
    <row r="20" spans="2:5" ht="13" thickBot="1" x14ac:dyDescent="0.3">
      <c r="B20" s="37" t="s">
        <v>185</v>
      </c>
      <c r="E20" s="44" t="s">
        <v>204</v>
      </c>
    </row>
    <row r="21" spans="2:5" x14ac:dyDescent="0.25">
      <c r="B21" s="1"/>
      <c r="E21" s="46" t="s">
        <v>213</v>
      </c>
    </row>
    <row r="22" spans="2:5" ht="13" thickBot="1" x14ac:dyDescent="0.3">
      <c r="B22" s="1"/>
      <c r="E22" s="47" t="s">
        <v>200</v>
      </c>
    </row>
    <row r="23" spans="2:5" ht="13" thickBot="1" x14ac:dyDescent="0.3">
      <c r="B23" s="1"/>
      <c r="E23" s="5"/>
    </row>
    <row r="24" spans="2:5" ht="13.5" thickBot="1" x14ac:dyDescent="0.3">
      <c r="B24" s="51" t="s">
        <v>274</v>
      </c>
      <c r="C24" s="51" t="s">
        <v>17</v>
      </c>
      <c r="E24" s="51" t="s">
        <v>275</v>
      </c>
    </row>
    <row r="25" spans="2:5" x14ac:dyDescent="0.25">
      <c r="B25" s="35" t="s">
        <v>276</v>
      </c>
      <c r="C25" s="32">
        <v>5</v>
      </c>
      <c r="E25" s="44" t="s">
        <v>204</v>
      </c>
    </row>
    <row r="26" spans="2:5" x14ac:dyDescent="0.25">
      <c r="B26" s="36" t="s">
        <v>277</v>
      </c>
      <c r="C26" s="33">
        <v>3</v>
      </c>
      <c r="E26" s="46" t="s">
        <v>213</v>
      </c>
    </row>
    <row r="27" spans="2:5" ht="13" thickBot="1" x14ac:dyDescent="0.3">
      <c r="B27" s="36" t="s">
        <v>278</v>
      </c>
      <c r="C27" s="33">
        <v>1</v>
      </c>
      <c r="E27" s="47" t="s">
        <v>200</v>
      </c>
    </row>
    <row r="28" spans="2:5" ht="13" thickBot="1" x14ac:dyDescent="0.3">
      <c r="B28" s="37" t="s">
        <v>266</v>
      </c>
      <c r="C28" s="12">
        <v>5</v>
      </c>
      <c r="E28" s="5"/>
    </row>
    <row r="29" spans="2:5" ht="13.5" thickBot="1" x14ac:dyDescent="0.3">
      <c r="B29" s="10"/>
      <c r="E29" s="51" t="s">
        <v>279</v>
      </c>
    </row>
    <row r="30" spans="2:5" ht="13" thickBot="1" x14ac:dyDescent="0.3">
      <c r="B30" s="10"/>
      <c r="E30" s="44" t="s">
        <v>204</v>
      </c>
    </row>
    <row r="31" spans="2:5" ht="13.5" thickBot="1" x14ac:dyDescent="0.3">
      <c r="B31" s="51" t="s">
        <v>280</v>
      </c>
      <c r="C31" s="51" t="s">
        <v>17</v>
      </c>
      <c r="E31" s="46" t="s">
        <v>213</v>
      </c>
    </row>
    <row r="32" spans="2:5" ht="13" thickBot="1" x14ac:dyDescent="0.3">
      <c r="B32" s="35" t="s">
        <v>263</v>
      </c>
      <c r="C32" s="32">
        <v>5</v>
      </c>
      <c r="E32" s="47"/>
    </row>
    <row r="33" spans="2:5" ht="13" thickBot="1" x14ac:dyDescent="0.3">
      <c r="B33" s="36" t="s">
        <v>264</v>
      </c>
      <c r="C33" s="33">
        <v>3</v>
      </c>
      <c r="E33" s="5"/>
    </row>
    <row r="34" spans="2:5" ht="13.5" thickBot="1" x14ac:dyDescent="0.3">
      <c r="B34" s="36" t="s">
        <v>265</v>
      </c>
      <c r="C34" s="33">
        <v>1</v>
      </c>
      <c r="E34" s="51" t="s">
        <v>281</v>
      </c>
    </row>
    <row r="35" spans="2:5" ht="13" thickBot="1" x14ac:dyDescent="0.3">
      <c r="B35" s="37" t="s">
        <v>266</v>
      </c>
      <c r="C35" s="12">
        <v>5</v>
      </c>
      <c r="E35" s="48" t="s">
        <v>282</v>
      </c>
    </row>
    <row r="36" spans="2:5" x14ac:dyDescent="0.25">
      <c r="B36" s="10"/>
      <c r="C36" s="9"/>
      <c r="E36" s="49" t="s">
        <v>283</v>
      </c>
    </row>
    <row r="37" spans="2:5" ht="13" thickBot="1" x14ac:dyDescent="0.3">
      <c r="B37" s="10"/>
      <c r="C37" s="9"/>
      <c r="E37" s="50" t="s">
        <v>284</v>
      </c>
    </row>
    <row r="38" spans="2:5" ht="13" thickBot="1" x14ac:dyDescent="0.3">
      <c r="B38" s="10"/>
      <c r="C38" s="9"/>
      <c r="E38" s="47" t="s">
        <v>200</v>
      </c>
    </row>
    <row r="39" spans="2:5" ht="13.5" thickBot="1" x14ac:dyDescent="0.3">
      <c r="B39" s="51" t="s">
        <v>285</v>
      </c>
      <c r="C39" s="51" t="s">
        <v>17</v>
      </c>
      <c r="E39" s="5"/>
    </row>
    <row r="40" spans="2:5" ht="13.5" thickBot="1" x14ac:dyDescent="0.3">
      <c r="B40" s="38" t="s">
        <v>263</v>
      </c>
      <c r="C40" s="44">
        <v>5</v>
      </c>
      <c r="E40" s="52" t="s">
        <v>286</v>
      </c>
    </row>
    <row r="41" spans="2:5" x14ac:dyDescent="0.25">
      <c r="B41" s="40" t="s">
        <v>264</v>
      </c>
      <c r="C41" s="46">
        <v>3</v>
      </c>
      <c r="E41" s="44" t="s">
        <v>204</v>
      </c>
    </row>
    <row r="42" spans="2:5" ht="13" thickBot="1" x14ac:dyDescent="0.3">
      <c r="B42" s="40" t="s">
        <v>265</v>
      </c>
      <c r="C42" s="46">
        <v>1</v>
      </c>
      <c r="E42" s="45" t="s">
        <v>213</v>
      </c>
    </row>
    <row r="43" spans="2:5" ht="13" thickBot="1" x14ac:dyDescent="0.3">
      <c r="B43" s="42" t="s">
        <v>266</v>
      </c>
      <c r="C43" s="45">
        <v>5</v>
      </c>
      <c r="E43" s="47" t="s">
        <v>200</v>
      </c>
    </row>
    <row r="44" spans="2:5" ht="13" thickBot="1" x14ac:dyDescent="0.3">
      <c r="B44" s="1"/>
    </row>
    <row r="45" spans="2:5" ht="13.5" thickBot="1" x14ac:dyDescent="0.3">
      <c r="B45" s="51" t="s">
        <v>274</v>
      </c>
      <c r="C45" s="51" t="s">
        <v>17</v>
      </c>
    </row>
    <row r="46" spans="2:5" x14ac:dyDescent="0.25">
      <c r="B46" s="38" t="s">
        <v>276</v>
      </c>
      <c r="C46" s="44" t="s">
        <v>287</v>
      </c>
    </row>
    <row r="47" spans="2:5" x14ac:dyDescent="0.25">
      <c r="B47" s="40" t="s">
        <v>277</v>
      </c>
      <c r="C47" s="46" t="s">
        <v>288</v>
      </c>
    </row>
    <row r="48" spans="2:5" x14ac:dyDescent="0.25">
      <c r="B48" s="40" t="s">
        <v>278</v>
      </c>
      <c r="C48" s="46" t="s">
        <v>289</v>
      </c>
    </row>
    <row r="49" spans="2:3" ht="13" thickBot="1" x14ac:dyDescent="0.3">
      <c r="B49" s="42" t="s">
        <v>266</v>
      </c>
      <c r="C49" s="45" t="s">
        <v>290</v>
      </c>
    </row>
    <row r="50" spans="2:3" x14ac:dyDescent="0.25">
      <c r="B50" s="1"/>
    </row>
    <row r="51" spans="2:3" x14ac:dyDescent="0.25">
      <c r="B51" s="1"/>
    </row>
    <row r="52" spans="2:3" x14ac:dyDescent="0.25">
      <c r="B52" s="1"/>
    </row>
    <row r="53" spans="2:3" x14ac:dyDescent="0.25">
      <c r="B53" s="1"/>
    </row>
    <row r="54" spans="2:3" x14ac:dyDescent="0.25">
      <c r="B54" s="1"/>
    </row>
    <row r="55" spans="2:3" x14ac:dyDescent="0.25">
      <c r="B55" s="1"/>
    </row>
    <row r="56" spans="2:3" x14ac:dyDescent="0.25">
      <c r="B56" s="1"/>
    </row>
    <row r="57" spans="2:3" x14ac:dyDescent="0.25">
      <c r="B57" s="1"/>
    </row>
    <row r="58" spans="2:3" x14ac:dyDescent="0.25">
      <c r="B58" s="1"/>
    </row>
    <row r="59" spans="2:3" x14ac:dyDescent="0.25">
      <c r="B59" s="1"/>
    </row>
    <row r="60" spans="2:3" x14ac:dyDescent="0.25">
      <c r="B60" s="1"/>
    </row>
    <row r="61" spans="2:3" x14ac:dyDescent="0.25">
      <c r="B61" s="1"/>
    </row>
    <row r="62" spans="2:3" x14ac:dyDescent="0.25">
      <c r="B62" s="1"/>
    </row>
    <row r="63" spans="2:3" x14ac:dyDescent="0.25">
      <c r="B63" s="1"/>
    </row>
    <row r="64" spans="2:3"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sheetData>
  <mergeCells count="1">
    <mergeCell ref="B2:D2"/>
  </mergeCells>
  <pageMargins left="0.7" right="0.7" top="0.75" bottom="0.75" header="0.3" footer="0.3"/>
  <pageSetup paperSize="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19</vt:i4>
      </vt:variant>
    </vt:vector>
  </HeadingPairs>
  <TitlesOfParts>
    <vt:vector size="27" baseType="lpstr">
      <vt:lpstr>Datos Generales</vt:lpstr>
      <vt:lpstr>Detalle Campos e Instructivo</vt:lpstr>
      <vt:lpstr>Tipo de Activos</vt:lpstr>
      <vt:lpstr>Calificación Valoración</vt:lpstr>
      <vt:lpstr>Inventario Activos</vt:lpstr>
      <vt:lpstr>Hoja1</vt:lpstr>
      <vt:lpstr>Listas Ley Transparencia</vt:lpstr>
      <vt:lpstr>Listas Generales</vt:lpstr>
      <vt:lpstr>lst_avisoprivacidad</vt:lpstr>
      <vt:lpstr>lst_clasoreserinfo</vt:lpstr>
      <vt:lpstr>lst_condleg</vt:lpstr>
      <vt:lpstr>lst_confidencialidad</vt:lpstr>
      <vt:lpstr>lst_datosabiertos</vt:lpstr>
      <vt:lpstr>lst_datospersonales</vt:lpstr>
      <vt:lpstr>lst_datossensibles</vt:lpstr>
      <vt:lpstr>lst_disponibilidad</vt:lpstr>
      <vt:lpstr>lst_formato</vt:lpstr>
      <vt:lpstr>lst_frecuencia</vt:lpstr>
      <vt:lpstr>lst_idioma</vt:lpstr>
      <vt:lpstr>lst_infpubdis</vt:lpstr>
      <vt:lpstr>lst_integridad</vt:lpstr>
      <vt:lpstr>lst_lugarconsu</vt:lpstr>
      <vt:lpstr>lst_medioconser</vt:lpstr>
      <vt:lpstr>lst_responinfo</vt:lpstr>
      <vt:lpstr>lst_respprodinf</vt:lpstr>
      <vt:lpstr>lst_tipoactivos</vt:lpstr>
      <vt:lpstr>lst_tipodedato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Javier Ordoñez Alvarez</dc:creator>
  <cp:keywords/>
  <dc:description/>
  <cp:lastModifiedBy>Maria Carolina Castro Becerra</cp:lastModifiedBy>
  <cp:revision/>
  <dcterms:created xsi:type="dcterms:W3CDTF">2020-04-30T04:21:42Z</dcterms:created>
  <dcterms:modified xsi:type="dcterms:W3CDTF">2024-03-11T19:45:47Z</dcterms:modified>
  <cp:category/>
  <cp:contentStatus/>
</cp:coreProperties>
</file>