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drawings/drawing1.xml" ContentType="application/vnd.openxmlformats-officedocument.drawing+xml"/>
  <Override PartName="/xl/drawings/drawing2.xml" ContentType="application/vnd.openxmlformats-officedocument.drawing+xml"/>
  <Override PartName="/xl/comments2.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https://its2sicgov-my.sharepoint.com/personal/c_mcastro_sic_gov_co/Documents/SGSI 2022/Activos SIC Versión Final/CONSOLIDADO/"/>
    </mc:Choice>
  </mc:AlternateContent>
  <xr:revisionPtr revIDLastSave="3" documentId="8_{A31F40AB-7D72-4C6A-83C2-4DC096B7A521}" xr6:coauthVersionLast="47" xr6:coauthVersionMax="47" xr10:uidLastSave="{9E869A1A-592A-4458-8286-8C554521D113}"/>
  <bookViews>
    <workbookView xWindow="28680" yWindow="-120" windowWidth="29040" windowHeight="15720" activeTab="4" xr2:uid="{00000000-000D-0000-FFFF-FFFF00000000}"/>
  </bookViews>
  <sheets>
    <sheet name="Datos Generales" sheetId="8" r:id="rId1"/>
    <sheet name="Detalle Campos e Instructivo" sheetId="3" r:id="rId2"/>
    <sheet name="Tipo de Activos" sheetId="4" r:id="rId3"/>
    <sheet name="Calificación Valoración" sheetId="9" r:id="rId4"/>
    <sheet name="Inventario Activos" sheetId="6" r:id="rId5"/>
    <sheet name="Hoja1" sheetId="10" state="hidden" r:id="rId6"/>
    <sheet name="Listas Ley Transparencia" sheetId="5" state="hidden" r:id="rId7"/>
    <sheet name="Listas Generales" sheetId="7" state="hidden" r:id="rId8"/>
  </sheets>
  <definedNames>
    <definedName name="_xlnm._FilterDatabase" localSheetId="4" hidden="1">'Inventario Activos'!$A$1:$BA$301</definedName>
    <definedName name="lst_aplicacionctrl">#REF!</definedName>
    <definedName name="lst_avisoprivacidad">'Listas Generales'!$E$35:$E$37</definedName>
    <definedName name="lst_clasoreserinfo">'Listas Ley Transparencia'!$L$3:$L$5</definedName>
    <definedName name="lst_condleg">'Listas Ley Transparencia'!$H$3:$H$17</definedName>
    <definedName name="lst_confiablectrl">#REF!</definedName>
    <definedName name="lst_confidencialidad">'Listas Generales'!$B$25:$B$28</definedName>
    <definedName name="lst_datosabiertos">'Listas Generales'!$E$41:$E$42</definedName>
    <definedName name="lst_datospersonales">'Listas Generales'!$E$25:$E$26</definedName>
    <definedName name="lst_datossensibles">'Listas Generales'!$E$30:$E$31</definedName>
    <definedName name="lst_desviacctrl">#REF!</definedName>
    <definedName name="lst_disponibilidad">'Listas Generales'!$B$40:$B$43</definedName>
    <definedName name="lst_docctrl">#REF!</definedName>
    <definedName name="lst_evidenctrl">#REF!</definedName>
    <definedName name="lst_formato">'Listas Ley Transparencia'!$D$3:$D$11</definedName>
    <definedName name="lst_frecuencia">'Listas Ley Transparencia'!$N$3:$N$14</definedName>
    <definedName name="lst_grupoactivos">#REF!</definedName>
    <definedName name="lst_idioma">'Listas Ley Transparencia'!$B$3:$B$6</definedName>
    <definedName name="lst_impacto">#REF!</definedName>
    <definedName name="lst_infpubdis">'Listas Ley Transparencia'!$E$3:$E$5</definedName>
    <definedName name="lst_integridad">'Listas Generales'!$B$32:$B$35</definedName>
    <definedName name="lst_lugarconsu">'Listas Ley Transparencia'!$O$3:$O$9</definedName>
    <definedName name="lst_medioconser">'Listas Ley Transparencia'!$C$3:$C$7</definedName>
    <definedName name="lst_periodicctrol">#REF!</definedName>
    <definedName name="lst_probabilidad">#REF!</definedName>
    <definedName name="lst_responinfo">'Listas Ley Transparencia'!$G$3:$G$20</definedName>
    <definedName name="lst_responsactrl">#REF!</definedName>
    <definedName name="lst_respprodinf">'Listas Ley Transparencia'!$F$3:$F$20</definedName>
    <definedName name="lst_tipoactivos">'Listas Generales'!$B$11:$B$20</definedName>
    <definedName name="lst_tipocontrol">#REF!</definedName>
    <definedName name="lst_tipodedato">'Listas Generales'!$E$20:$E$21</definedName>
    <definedName name="lst_tiporiesgo">#REF!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62" i="6" l="1"/>
  <c r="H361" i="6"/>
  <c r="BA306" i="6"/>
  <c r="BA307" i="6"/>
  <c r="BA308" i="6"/>
  <c r="BA309" i="6"/>
  <c r="BA310" i="6"/>
  <c r="BA311" i="6"/>
  <c r="BA312" i="6"/>
  <c r="BA313" i="6"/>
  <c r="BA314" i="6"/>
  <c r="BA315" i="6"/>
  <c r="BA316" i="6"/>
  <c r="BA317" i="6"/>
  <c r="BA318" i="6"/>
  <c r="BA319" i="6"/>
  <c r="BA320" i="6"/>
  <c r="BA321" i="6"/>
  <c r="BA322" i="6"/>
  <c r="BA323" i="6"/>
  <c r="BA324" i="6"/>
  <c r="BA325" i="6"/>
  <c r="BA326" i="6"/>
  <c r="BA327" i="6"/>
  <c r="BA328" i="6"/>
  <c r="BA329" i="6"/>
  <c r="BA330" i="6"/>
  <c r="BA331" i="6"/>
  <c r="BA332" i="6"/>
  <c r="BA333" i="6"/>
  <c r="BA334" i="6"/>
  <c r="BA335" i="6"/>
  <c r="BA336" i="6"/>
  <c r="BA337" i="6"/>
  <c r="BA338" i="6"/>
  <c r="BA339" i="6"/>
  <c r="BA340" i="6"/>
  <c r="BA341" i="6"/>
  <c r="BA342" i="6"/>
  <c r="BA343" i="6"/>
  <c r="BA344" i="6"/>
  <c r="BA345" i="6"/>
  <c r="BA346" i="6"/>
  <c r="BA347" i="6"/>
  <c r="BA348" i="6"/>
  <c r="BA349" i="6"/>
  <c r="BA303" i="6"/>
  <c r="BA304" i="6"/>
  <c r="BA305" i="6"/>
  <c r="BA302" i="6"/>
  <c r="S302" i="6"/>
  <c r="T302" i="6" s="1"/>
  <c r="U302" i="6" s="1"/>
  <c r="S303" i="6"/>
  <c r="T303" i="6" s="1"/>
  <c r="S304" i="6"/>
  <c r="T304" i="6" s="1"/>
  <c r="U304" i="6" s="1"/>
  <c r="BA171" i="6" l="1"/>
  <c r="BA170" i="6"/>
  <c r="BA169" i="6"/>
  <c r="BA168" i="6"/>
  <c r="BA167" i="6"/>
  <c r="BA166" i="6"/>
  <c r="BA165" i="6"/>
  <c r="BA164" i="6"/>
  <c r="BA163" i="6"/>
  <c r="T171" i="6"/>
  <c r="T165" i="6"/>
  <c r="T163" i="6"/>
  <c r="T167" i="6" l="1"/>
  <c r="T170" i="6"/>
  <c r="T168" i="6"/>
  <c r="T166" i="6"/>
  <c r="T164" i="6"/>
  <c r="T169" i="6"/>
  <c r="T13" i="6" l="1"/>
  <c r="T10" i="6"/>
  <c r="T7" i="6"/>
  <c r="BA7" i="6"/>
  <c r="AN7" i="6"/>
  <c r="AQ7" i="6"/>
  <c r="AP7" i="6"/>
  <c r="AO7" i="6"/>
  <c r="AN12" i="6"/>
  <c r="AO9" i="6"/>
  <c r="T12" i="6" l="1"/>
  <c r="T8" i="6"/>
  <c r="T11" i="6"/>
  <c r="T14" i="6"/>
  <c r="T9" i="6"/>
  <c r="AN8" i="6"/>
  <c r="AO8" i="6"/>
  <c r="BA8" i="6" l="1"/>
  <c r="BA9" i="6"/>
  <c r="BA10" i="6"/>
  <c r="BA11" i="6"/>
  <c r="BA12" i="6"/>
  <c r="BA13" i="6"/>
  <c r="BA14" i="6"/>
  <c r="BA15" i="6"/>
  <c r="BA16" i="6"/>
  <c r="BA17" i="6"/>
  <c r="BA18" i="6"/>
  <c r="BA19" i="6"/>
  <c r="BA20" i="6"/>
  <c r="BA21" i="6"/>
  <c r="BA22" i="6"/>
  <c r="BA23" i="6"/>
  <c r="BA24" i="6"/>
  <c r="BA25" i="6"/>
  <c r="BA26" i="6"/>
  <c r="BA27" i="6"/>
  <c r="BA28" i="6"/>
  <c r="BA29" i="6"/>
  <c r="BA30" i="6"/>
  <c r="BA31" i="6"/>
  <c r="BA183" i="6"/>
  <c r="BA184" i="6"/>
  <c r="BA185" i="6"/>
  <c r="BA186" i="6"/>
  <c r="BA187" i="6"/>
  <c r="BA188" i="6"/>
  <c r="BA189" i="6"/>
  <c r="BA190" i="6"/>
  <c r="BA191" i="6"/>
  <c r="BA192" i="6"/>
  <c r="BA193" i="6"/>
  <c r="BA194" i="6"/>
  <c r="BA195" i="6"/>
  <c r="BA196" i="6"/>
  <c r="BA197" i="6"/>
  <c r="BA198" i="6"/>
  <c r="BA199" i="6"/>
  <c r="BA200" i="6"/>
  <c r="BA201" i="6"/>
  <c r="BA202" i="6"/>
  <c r="BA203" i="6"/>
  <c r="BA204" i="6"/>
  <c r="BA205" i="6"/>
  <c r="BA206" i="6"/>
  <c r="BA207" i="6"/>
  <c r="BA208" i="6"/>
  <c r="BA209" i="6"/>
  <c r="BA210" i="6"/>
  <c r="BA211" i="6"/>
  <c r="BA212" i="6"/>
  <c r="BA213" i="6"/>
  <c r="BA214" i="6"/>
  <c r="BA215" i="6"/>
  <c r="BA216" i="6"/>
  <c r="BA217" i="6"/>
  <c r="BA218" i="6"/>
  <c r="BA219" i="6"/>
  <c r="BA220" i="6"/>
  <c r="BA221" i="6"/>
  <c r="BA222" i="6"/>
  <c r="BA223" i="6"/>
  <c r="BA224" i="6"/>
  <c r="BA225" i="6"/>
  <c r="BA226" i="6"/>
  <c r="BA227" i="6"/>
  <c r="BA228" i="6"/>
  <c r="BA229" i="6"/>
  <c r="BA230" i="6"/>
  <c r="BA231" i="6"/>
  <c r="BA232" i="6"/>
  <c r="BA233" i="6"/>
  <c r="BA234" i="6"/>
  <c r="BA235" i="6"/>
  <c r="BA236" i="6"/>
  <c r="BA237" i="6"/>
  <c r="BA238" i="6"/>
  <c r="BA239" i="6"/>
  <c r="BA240" i="6"/>
  <c r="BA241" i="6"/>
  <c r="BA242" i="6"/>
  <c r="BA243" i="6"/>
  <c r="BA244" i="6"/>
  <c r="BA245" i="6"/>
  <c r="BA246" i="6"/>
  <c r="BA247" i="6"/>
  <c r="BA248" i="6"/>
  <c r="BA249" i="6"/>
  <c r="BA250" i="6"/>
  <c r="BA251" i="6"/>
  <c r="BA252" i="6"/>
  <c r="BA253" i="6"/>
  <c r="BA254" i="6"/>
  <c r="BA255" i="6"/>
  <c r="BA256" i="6"/>
  <c r="BA257" i="6"/>
  <c r="BA258" i="6"/>
  <c r="BA259" i="6"/>
  <c r="BA260" i="6"/>
  <c r="BA261" i="6"/>
  <c r="BA262" i="6"/>
  <c r="BA263" i="6"/>
  <c r="BA264" i="6"/>
  <c r="BA265" i="6"/>
  <c r="BA266" i="6"/>
  <c r="BA267" i="6"/>
  <c r="BA268" i="6"/>
  <c r="BA269" i="6"/>
  <c r="BA270" i="6"/>
  <c r="BA271" i="6"/>
  <c r="BA272" i="6"/>
  <c r="BA273" i="6"/>
  <c r="BA274" i="6"/>
  <c r="BA275" i="6"/>
  <c r="BA276" i="6"/>
  <c r="BA277" i="6"/>
  <c r="BA278" i="6"/>
  <c r="BA279" i="6"/>
  <c r="BA280" i="6"/>
  <c r="BA281" i="6"/>
  <c r="BA282" i="6"/>
  <c r="BA283" i="6"/>
  <c r="BA284" i="6"/>
  <c r="BA285" i="6"/>
  <c r="BA286" i="6"/>
  <c r="BA287" i="6"/>
  <c r="BA288" i="6"/>
  <c r="BA289" i="6"/>
  <c r="BA290" i="6"/>
  <c r="BA291" i="6"/>
  <c r="BA292" i="6"/>
  <c r="BA293" i="6"/>
  <c r="BA294" i="6"/>
  <c r="BA295" i="6"/>
  <c r="BA296" i="6"/>
  <c r="BA297" i="6"/>
  <c r="BA298" i="6"/>
  <c r="BA299" i="6"/>
  <c r="BA300" i="6"/>
  <c r="BA301" i="6"/>
  <c r="S276" i="6" l="1"/>
  <c r="S277" i="6"/>
  <c r="S278" i="6"/>
  <c r="S279" i="6"/>
  <c r="S280" i="6"/>
  <c r="S281" i="6"/>
  <c r="S282" i="6"/>
  <c r="S283" i="6"/>
  <c r="S284" i="6"/>
  <c r="S285" i="6"/>
  <c r="S294" i="6"/>
  <c r="S295" i="6"/>
  <c r="S296" i="6"/>
  <c r="S297" i="6"/>
  <c r="S298" i="6"/>
  <c r="S299" i="6"/>
  <c r="S300" i="6"/>
  <c r="S301" i="6"/>
  <c r="AQ293" i="6"/>
  <c r="AP293" i="6"/>
  <c r="AO293" i="6"/>
  <c r="AN293" i="6"/>
  <c r="AQ292" i="6"/>
  <c r="AP292" i="6"/>
  <c r="AO292" i="6"/>
  <c r="AN292" i="6"/>
  <c r="AQ291" i="6"/>
  <c r="AP291" i="6"/>
  <c r="AO291" i="6"/>
  <c r="AN291" i="6"/>
  <c r="AQ290" i="6"/>
  <c r="AP290" i="6"/>
  <c r="AO290" i="6"/>
  <c r="AN290" i="6"/>
  <c r="AQ289" i="6"/>
  <c r="AP289" i="6"/>
  <c r="AO289" i="6"/>
  <c r="AN289" i="6"/>
  <c r="AQ288" i="6"/>
  <c r="AP288" i="6"/>
  <c r="AO288" i="6"/>
  <c r="AN288" i="6"/>
  <c r="AQ287" i="6"/>
  <c r="AP287" i="6"/>
  <c r="AO287" i="6"/>
  <c r="AN287" i="6"/>
  <c r="AQ286" i="6"/>
  <c r="AP286" i="6"/>
  <c r="AO286" i="6"/>
  <c r="AN286" i="6"/>
  <c r="AQ285" i="6"/>
  <c r="AP285" i="6"/>
  <c r="AO285" i="6"/>
  <c r="AN285" i="6"/>
  <c r="AQ284" i="6"/>
  <c r="AP284" i="6"/>
  <c r="AO284" i="6"/>
  <c r="AN284" i="6"/>
  <c r="AQ283" i="6"/>
  <c r="AP283" i="6"/>
  <c r="AO283" i="6"/>
  <c r="AN283" i="6"/>
  <c r="AQ282" i="6"/>
  <c r="AP282" i="6"/>
  <c r="AO282" i="6"/>
  <c r="AN282" i="6"/>
  <c r="AQ281" i="6"/>
  <c r="AP281" i="6"/>
  <c r="AO281" i="6"/>
  <c r="AN281" i="6"/>
  <c r="AQ280" i="6"/>
  <c r="AP280" i="6"/>
  <c r="AO280" i="6"/>
  <c r="AN280" i="6"/>
  <c r="AQ279" i="6"/>
  <c r="AP279" i="6"/>
  <c r="AO279" i="6"/>
  <c r="AN279" i="6"/>
  <c r="AQ278" i="6"/>
  <c r="AP278" i="6"/>
  <c r="AO278" i="6"/>
  <c r="AN278" i="6"/>
  <c r="AQ277" i="6"/>
  <c r="AP277" i="6"/>
  <c r="AO277" i="6"/>
  <c r="AN277" i="6"/>
  <c r="AQ276" i="6"/>
  <c r="AP276" i="6"/>
  <c r="AO276" i="6"/>
  <c r="AN276" i="6"/>
  <c r="AQ275" i="6"/>
  <c r="AP275" i="6"/>
  <c r="AO275" i="6"/>
  <c r="AN275" i="6"/>
  <c r="AQ274" i="6"/>
  <c r="AP274" i="6"/>
  <c r="AO274" i="6"/>
  <c r="AN274" i="6"/>
  <c r="AQ273" i="6"/>
  <c r="AP273" i="6"/>
  <c r="AO273" i="6"/>
  <c r="AN273" i="6"/>
  <c r="AQ272" i="6"/>
  <c r="AP272" i="6"/>
  <c r="AO272" i="6"/>
  <c r="AN272" i="6"/>
  <c r="AQ271" i="6"/>
  <c r="AP271" i="6"/>
  <c r="AO271" i="6"/>
  <c r="AN271" i="6"/>
  <c r="AQ270" i="6"/>
  <c r="AP270" i="6"/>
  <c r="AO270" i="6"/>
  <c r="AN270" i="6"/>
  <c r="AQ269" i="6"/>
  <c r="AP269" i="6"/>
  <c r="AO269" i="6"/>
  <c r="AN269" i="6"/>
  <c r="AQ268" i="6"/>
  <c r="AP268" i="6"/>
  <c r="AO268" i="6"/>
  <c r="AN268" i="6"/>
  <c r="AQ267" i="6"/>
  <c r="AP267" i="6"/>
  <c r="AO267" i="6"/>
  <c r="AN267" i="6"/>
  <c r="AQ266" i="6"/>
  <c r="AP266" i="6"/>
  <c r="AO266" i="6"/>
  <c r="AN266" i="6"/>
  <c r="AQ265" i="6"/>
  <c r="AP265" i="6"/>
  <c r="AO265" i="6"/>
  <c r="AN265" i="6"/>
  <c r="AQ264" i="6"/>
  <c r="AP264" i="6"/>
  <c r="AO264" i="6"/>
  <c r="AN264" i="6"/>
  <c r="AQ263" i="6"/>
  <c r="AP263" i="6"/>
  <c r="AO263" i="6"/>
  <c r="AN263" i="6"/>
  <c r="AQ262" i="6"/>
  <c r="AP262" i="6"/>
  <c r="AO262" i="6"/>
  <c r="AN262" i="6"/>
  <c r="AQ261" i="6"/>
  <c r="AP261" i="6"/>
  <c r="AO261" i="6"/>
  <c r="AN261" i="6"/>
  <c r="AQ260" i="6"/>
  <c r="AP260" i="6"/>
  <c r="AO260" i="6"/>
  <c r="AN260" i="6"/>
  <c r="AQ259" i="6"/>
  <c r="AP259" i="6"/>
  <c r="AO259" i="6"/>
  <c r="AN259" i="6"/>
  <c r="AQ258" i="6"/>
  <c r="AP258" i="6"/>
  <c r="AO258" i="6"/>
  <c r="AN258" i="6"/>
  <c r="AQ257" i="6"/>
  <c r="AP257" i="6"/>
  <c r="AO257" i="6"/>
  <c r="AN257" i="6"/>
  <c r="AQ256" i="6"/>
  <c r="AP256" i="6"/>
  <c r="AO256" i="6"/>
  <c r="AN256" i="6"/>
  <c r="AQ255" i="6"/>
  <c r="AP255" i="6"/>
  <c r="AO255" i="6"/>
  <c r="AN255" i="6"/>
  <c r="AQ254" i="6"/>
  <c r="AP254" i="6"/>
  <c r="AO254" i="6"/>
  <c r="AN254" i="6"/>
  <c r="AQ253" i="6"/>
  <c r="AP253" i="6"/>
  <c r="AO253" i="6"/>
  <c r="AN253" i="6"/>
  <c r="AQ252" i="6"/>
  <c r="AP252" i="6"/>
  <c r="AO252" i="6"/>
  <c r="AN252" i="6"/>
  <c r="AQ251" i="6"/>
  <c r="AP251" i="6"/>
  <c r="AO251" i="6"/>
  <c r="AN251" i="6"/>
  <c r="AQ250" i="6"/>
  <c r="AP250" i="6"/>
  <c r="AO250" i="6"/>
  <c r="AN250" i="6"/>
  <c r="AQ249" i="6"/>
  <c r="AP249" i="6"/>
  <c r="AO249" i="6"/>
  <c r="AN249" i="6"/>
  <c r="AQ248" i="6"/>
  <c r="AP248" i="6"/>
  <c r="AO248" i="6"/>
  <c r="AN248" i="6"/>
  <c r="AQ247" i="6"/>
  <c r="AP247" i="6"/>
  <c r="AO247" i="6"/>
  <c r="AN247" i="6"/>
  <c r="AQ246" i="6"/>
  <c r="AP246" i="6"/>
  <c r="AO246" i="6"/>
  <c r="AN246" i="6"/>
  <c r="AQ245" i="6"/>
  <c r="AP245" i="6"/>
  <c r="AO245" i="6"/>
  <c r="AN245" i="6"/>
  <c r="AQ244" i="6"/>
  <c r="AP244" i="6"/>
  <c r="AO244" i="6"/>
  <c r="AN244" i="6"/>
  <c r="AQ243" i="6"/>
  <c r="AP243" i="6"/>
  <c r="AO243" i="6"/>
  <c r="AN243" i="6"/>
  <c r="AQ242" i="6"/>
  <c r="AP242" i="6"/>
  <c r="AO242" i="6"/>
  <c r="AN242" i="6"/>
  <c r="AQ241" i="6"/>
  <c r="AP241" i="6"/>
  <c r="AO241" i="6"/>
  <c r="AN241" i="6"/>
  <c r="AQ240" i="6"/>
  <c r="AP240" i="6"/>
  <c r="AO240" i="6"/>
  <c r="AN240" i="6"/>
  <c r="AQ239" i="6"/>
  <c r="AP239" i="6"/>
  <c r="AO239" i="6"/>
  <c r="AN239" i="6"/>
  <c r="AQ238" i="6"/>
  <c r="AP238" i="6"/>
  <c r="AO238" i="6"/>
  <c r="AN238" i="6"/>
  <c r="AQ237" i="6"/>
  <c r="AP237" i="6"/>
  <c r="AO237" i="6"/>
  <c r="AN237" i="6"/>
  <c r="AQ236" i="6"/>
  <c r="AP236" i="6"/>
  <c r="AO236" i="6"/>
  <c r="AN236" i="6"/>
  <c r="AQ235" i="6"/>
  <c r="AP235" i="6"/>
  <c r="AO235" i="6"/>
  <c r="AN235" i="6"/>
  <c r="AQ234" i="6"/>
  <c r="AP234" i="6"/>
  <c r="AO234" i="6"/>
  <c r="AN234" i="6"/>
  <c r="AQ233" i="6"/>
  <c r="AP233" i="6"/>
  <c r="AO233" i="6"/>
  <c r="AN233" i="6"/>
  <c r="AQ232" i="6"/>
  <c r="AP232" i="6"/>
  <c r="AO232" i="6"/>
  <c r="AN232" i="6"/>
  <c r="AQ231" i="6"/>
  <c r="AP231" i="6"/>
  <c r="AO231" i="6"/>
  <c r="AN231" i="6"/>
  <c r="AQ230" i="6"/>
  <c r="AP230" i="6"/>
  <c r="AO230" i="6"/>
  <c r="AN230" i="6"/>
  <c r="AQ229" i="6"/>
  <c r="AP229" i="6"/>
  <c r="AO229" i="6"/>
  <c r="AN229" i="6"/>
  <c r="AQ228" i="6"/>
  <c r="AP228" i="6"/>
  <c r="AO228" i="6"/>
  <c r="AN228" i="6"/>
  <c r="AQ227" i="6"/>
  <c r="AP227" i="6"/>
  <c r="AO227" i="6"/>
  <c r="AN227" i="6"/>
  <c r="AQ226" i="6"/>
  <c r="AP226" i="6"/>
  <c r="AO226" i="6"/>
  <c r="AN226" i="6"/>
  <c r="AQ225" i="6"/>
  <c r="AP225" i="6"/>
  <c r="AO225" i="6"/>
  <c r="AN225" i="6"/>
  <c r="AQ224" i="6"/>
  <c r="AP224" i="6"/>
  <c r="AO224" i="6"/>
  <c r="AN224" i="6"/>
  <c r="AQ223" i="6"/>
  <c r="AP223" i="6"/>
  <c r="AO223" i="6"/>
  <c r="AN223" i="6"/>
  <c r="AQ222" i="6"/>
  <c r="AP222" i="6"/>
  <c r="AO222" i="6"/>
  <c r="AN222" i="6"/>
  <c r="AQ221" i="6"/>
  <c r="AP221" i="6"/>
  <c r="AO221" i="6"/>
  <c r="AN221" i="6"/>
  <c r="AQ220" i="6"/>
  <c r="AP220" i="6"/>
  <c r="AO220" i="6"/>
  <c r="AN220" i="6"/>
  <c r="AQ219" i="6"/>
  <c r="AP219" i="6"/>
  <c r="AO219" i="6"/>
  <c r="AN219" i="6"/>
  <c r="AQ218" i="6"/>
  <c r="AP218" i="6"/>
  <c r="AO218" i="6"/>
  <c r="AN218" i="6"/>
  <c r="AQ217" i="6"/>
  <c r="AP217" i="6"/>
  <c r="AO217" i="6"/>
  <c r="AN217" i="6"/>
  <c r="AQ216" i="6"/>
  <c r="AP216" i="6"/>
  <c r="AO216" i="6"/>
  <c r="AN216" i="6"/>
  <c r="AQ215" i="6"/>
  <c r="AP215" i="6"/>
  <c r="AO215" i="6"/>
  <c r="AN215" i="6"/>
  <c r="AQ214" i="6"/>
  <c r="AP214" i="6"/>
  <c r="AO214" i="6"/>
  <c r="AN214" i="6"/>
  <c r="AQ213" i="6"/>
  <c r="AP213" i="6"/>
  <c r="AO213" i="6"/>
  <c r="AN213" i="6"/>
  <c r="AQ212" i="6"/>
  <c r="AP212" i="6"/>
  <c r="AO212" i="6"/>
  <c r="AN212" i="6"/>
  <c r="AQ211" i="6"/>
  <c r="AP211" i="6"/>
  <c r="AO211" i="6"/>
  <c r="AN211" i="6"/>
  <c r="AQ210" i="6"/>
  <c r="AP210" i="6"/>
  <c r="AO210" i="6"/>
  <c r="AN210" i="6"/>
  <c r="AQ209" i="6"/>
  <c r="AP209" i="6"/>
  <c r="AO209" i="6"/>
  <c r="AN209" i="6"/>
  <c r="AQ208" i="6"/>
  <c r="AP208" i="6"/>
  <c r="AO208" i="6"/>
  <c r="AN208" i="6"/>
  <c r="AQ207" i="6"/>
  <c r="AP207" i="6"/>
  <c r="AO207" i="6"/>
  <c r="AN207" i="6"/>
  <c r="AQ206" i="6"/>
  <c r="AP206" i="6"/>
  <c r="AO206" i="6"/>
  <c r="AN206" i="6"/>
  <c r="AQ205" i="6"/>
  <c r="AP205" i="6"/>
  <c r="AO205" i="6"/>
  <c r="AN205" i="6"/>
  <c r="AQ204" i="6"/>
  <c r="AP204" i="6"/>
  <c r="AO204" i="6"/>
  <c r="AN204" i="6"/>
  <c r="AQ203" i="6"/>
  <c r="AP203" i="6"/>
  <c r="AO203" i="6"/>
  <c r="AN203" i="6"/>
  <c r="AQ202" i="6"/>
  <c r="AP202" i="6"/>
  <c r="AO202" i="6"/>
  <c r="AN202" i="6"/>
  <c r="AQ201" i="6"/>
  <c r="AP201" i="6"/>
  <c r="AO201" i="6"/>
  <c r="AN201" i="6"/>
  <c r="AQ200" i="6"/>
  <c r="AP200" i="6"/>
  <c r="AO200" i="6"/>
  <c r="AN200" i="6"/>
  <c r="AQ199" i="6"/>
  <c r="AP199" i="6"/>
  <c r="AO199" i="6"/>
  <c r="AN199" i="6"/>
  <c r="AQ198" i="6"/>
  <c r="AP198" i="6"/>
  <c r="AO198" i="6"/>
  <c r="AN198" i="6"/>
  <c r="AQ197" i="6"/>
  <c r="AP197" i="6"/>
  <c r="AO197" i="6"/>
  <c r="AN197" i="6"/>
  <c r="AQ196" i="6"/>
  <c r="AP196" i="6"/>
  <c r="AO196" i="6"/>
  <c r="AN196" i="6"/>
  <c r="AQ195" i="6"/>
  <c r="AP195" i="6"/>
  <c r="AO195" i="6"/>
  <c r="AN195" i="6"/>
  <c r="AQ194" i="6"/>
  <c r="AP194" i="6"/>
  <c r="AO194" i="6"/>
  <c r="AN194" i="6"/>
  <c r="AQ193" i="6"/>
  <c r="AP193" i="6"/>
  <c r="AO193" i="6"/>
  <c r="AN193" i="6"/>
  <c r="AQ192" i="6"/>
  <c r="AP192" i="6"/>
  <c r="AO192" i="6"/>
  <c r="AN192" i="6"/>
  <c r="AQ191" i="6"/>
  <c r="AP191" i="6"/>
  <c r="AO191" i="6"/>
  <c r="AN191" i="6"/>
  <c r="AQ190" i="6"/>
  <c r="AP190" i="6"/>
  <c r="AO190" i="6"/>
  <c r="AN190" i="6"/>
  <c r="AQ189" i="6"/>
  <c r="AP189" i="6"/>
  <c r="AO189" i="6"/>
  <c r="AN189" i="6"/>
  <c r="AQ188" i="6"/>
  <c r="AP188" i="6"/>
  <c r="AO188" i="6"/>
  <c r="AN188" i="6"/>
  <c r="AQ187" i="6"/>
  <c r="AP187" i="6"/>
  <c r="AO187" i="6"/>
  <c r="AN187" i="6"/>
  <c r="AQ186" i="6"/>
  <c r="AP186" i="6"/>
  <c r="AO186" i="6"/>
  <c r="AN186" i="6"/>
  <c r="AQ185" i="6"/>
  <c r="AP185" i="6"/>
  <c r="AO185" i="6"/>
  <c r="AN185" i="6"/>
  <c r="AQ184" i="6"/>
  <c r="AP184" i="6"/>
  <c r="AO184" i="6"/>
  <c r="AN184" i="6"/>
  <c r="AQ183" i="6"/>
  <c r="AP183" i="6"/>
  <c r="AO183" i="6"/>
  <c r="AN183" i="6"/>
  <c r="AQ182" i="6"/>
  <c r="AP182" i="6"/>
  <c r="AO182" i="6"/>
  <c r="AN182" i="6"/>
  <c r="AQ181" i="6"/>
  <c r="AP181" i="6"/>
  <c r="AO181" i="6"/>
  <c r="AN181" i="6"/>
  <c r="AQ180" i="6"/>
  <c r="AP180" i="6"/>
  <c r="AO180" i="6"/>
  <c r="AN180" i="6"/>
  <c r="AQ179" i="6"/>
  <c r="AP179" i="6"/>
  <c r="AO179" i="6"/>
  <c r="AN179" i="6"/>
  <c r="AQ178" i="6"/>
  <c r="AP178" i="6"/>
  <c r="AO178" i="6"/>
  <c r="AN178" i="6"/>
  <c r="AQ177" i="6"/>
  <c r="AP177" i="6"/>
  <c r="AO177" i="6"/>
  <c r="AN177" i="6"/>
  <c r="AQ176" i="6"/>
  <c r="AP176" i="6"/>
  <c r="AO176" i="6"/>
  <c r="AN176" i="6"/>
  <c r="AQ175" i="6"/>
  <c r="AP175" i="6"/>
  <c r="AO175" i="6"/>
  <c r="AN175" i="6"/>
  <c r="AQ174" i="6"/>
  <c r="AP174" i="6"/>
  <c r="AO174" i="6"/>
  <c r="AN174" i="6"/>
  <c r="AQ173" i="6"/>
  <c r="AP173" i="6"/>
  <c r="AO173" i="6"/>
  <c r="AN173" i="6"/>
  <c r="AQ172" i="6"/>
  <c r="AP172" i="6"/>
  <c r="AO172" i="6"/>
  <c r="AN172" i="6"/>
  <c r="AQ171" i="6"/>
  <c r="AP171" i="6"/>
  <c r="AO171" i="6"/>
  <c r="AN171" i="6"/>
  <c r="AQ170" i="6"/>
  <c r="AP170" i="6"/>
  <c r="AO170" i="6"/>
  <c r="AN170" i="6"/>
  <c r="AQ169" i="6"/>
  <c r="AP169" i="6"/>
  <c r="AO169" i="6"/>
  <c r="AN169" i="6"/>
  <c r="AQ168" i="6"/>
  <c r="AP168" i="6"/>
  <c r="AO168" i="6"/>
  <c r="AN168" i="6"/>
  <c r="AQ167" i="6"/>
  <c r="AP167" i="6"/>
  <c r="AO167" i="6"/>
  <c r="AN167" i="6"/>
  <c r="AQ166" i="6"/>
  <c r="AP166" i="6"/>
  <c r="AO166" i="6"/>
  <c r="AN166" i="6"/>
  <c r="AQ165" i="6"/>
  <c r="AP165" i="6"/>
  <c r="AO165" i="6"/>
  <c r="AN165" i="6"/>
  <c r="AQ164" i="6"/>
  <c r="AP164" i="6"/>
  <c r="AO164" i="6"/>
  <c r="AN164" i="6"/>
  <c r="AQ163" i="6"/>
  <c r="AP163" i="6"/>
  <c r="AO163" i="6"/>
  <c r="AN163" i="6"/>
  <c r="AQ31" i="6"/>
  <c r="AP31" i="6"/>
  <c r="AO31" i="6"/>
  <c r="AN31" i="6"/>
  <c r="AQ30" i="6"/>
  <c r="AP30" i="6"/>
  <c r="AO30" i="6"/>
  <c r="AN30" i="6"/>
  <c r="AQ29" i="6"/>
  <c r="AP29" i="6"/>
  <c r="AO29" i="6"/>
  <c r="AN29" i="6"/>
  <c r="AQ28" i="6"/>
  <c r="AP28" i="6"/>
  <c r="AO28" i="6"/>
  <c r="AN28" i="6"/>
  <c r="AQ27" i="6"/>
  <c r="AP27" i="6"/>
  <c r="AO27" i="6"/>
  <c r="AN27" i="6"/>
  <c r="AQ26" i="6"/>
  <c r="AP26" i="6"/>
  <c r="AO26" i="6"/>
  <c r="AN26" i="6"/>
  <c r="AQ25" i="6"/>
  <c r="AP25" i="6"/>
  <c r="AO25" i="6"/>
  <c r="AN25" i="6"/>
  <c r="AQ24" i="6"/>
  <c r="AP24" i="6"/>
  <c r="AO24" i="6"/>
  <c r="AN24" i="6"/>
  <c r="AQ23" i="6"/>
  <c r="AP23" i="6"/>
  <c r="AO23" i="6"/>
  <c r="AN23" i="6"/>
  <c r="AQ22" i="6"/>
  <c r="AP22" i="6"/>
  <c r="AO22" i="6"/>
  <c r="AN22" i="6"/>
  <c r="AQ21" i="6"/>
  <c r="AP21" i="6"/>
  <c r="AO21" i="6"/>
  <c r="AN21" i="6"/>
  <c r="AQ20" i="6"/>
  <c r="AP20" i="6"/>
  <c r="AO20" i="6"/>
  <c r="AN20" i="6"/>
  <c r="AQ19" i="6"/>
  <c r="AP19" i="6"/>
  <c r="AO19" i="6"/>
  <c r="AN19" i="6"/>
  <c r="AQ18" i="6"/>
  <c r="AP18" i="6"/>
  <c r="AO18" i="6"/>
  <c r="AN18" i="6"/>
  <c r="AQ17" i="6"/>
  <c r="AP17" i="6"/>
  <c r="AO17" i="6"/>
  <c r="AN17" i="6"/>
  <c r="AQ16" i="6"/>
  <c r="AP16" i="6"/>
  <c r="AO16" i="6"/>
  <c r="AN16" i="6"/>
  <c r="AQ15" i="6"/>
  <c r="AP15" i="6"/>
  <c r="AO15" i="6"/>
  <c r="AN15" i="6"/>
  <c r="AQ14" i="6"/>
  <c r="AP14" i="6"/>
  <c r="AO14" i="6"/>
  <c r="AN14" i="6"/>
  <c r="AQ13" i="6"/>
  <c r="AP13" i="6"/>
  <c r="AO13" i="6"/>
  <c r="AN13" i="6"/>
  <c r="AQ12" i="6"/>
  <c r="AP12" i="6"/>
  <c r="AO12" i="6"/>
  <c r="AQ11" i="6"/>
  <c r="AP11" i="6"/>
  <c r="AO11" i="6"/>
  <c r="AN11" i="6"/>
  <c r="AQ10" i="6"/>
  <c r="AP10" i="6"/>
  <c r="AO10" i="6"/>
  <c r="AN10" i="6"/>
  <c r="AQ9" i="6"/>
  <c r="AP9" i="6"/>
  <c r="AN9" i="6"/>
  <c r="AQ8" i="6"/>
  <c r="AP8" i="6"/>
  <c r="T301" i="6" l="1"/>
  <c r="U301" i="6" s="1"/>
  <c r="T285" i="6"/>
  <c r="U285" i="6" s="1"/>
  <c r="T277" i="6"/>
  <c r="U277" i="6" s="1"/>
  <c r="T296" i="6"/>
  <c r="U296" i="6" s="1"/>
  <c r="T280" i="6"/>
  <c r="U280" i="6" s="1"/>
  <c r="T298" i="6"/>
  <c r="T282" i="6"/>
  <c r="T297" i="6"/>
  <c r="T281" i="6"/>
  <c r="T300" i="6"/>
  <c r="T284" i="6"/>
  <c r="T276" i="6"/>
  <c r="T295" i="6"/>
  <c r="T279" i="6"/>
  <c r="T283" i="6"/>
  <c r="T299" i="6"/>
  <c r="T294" i="6"/>
  <c r="T278" i="6"/>
  <c r="U278" i="6" l="1"/>
  <c r="U281" i="6"/>
  <c r="U297" i="6"/>
  <c r="U282" i="6"/>
  <c r="U295" i="6"/>
  <c r="U284" i="6"/>
  <c r="U298" i="6"/>
  <c r="U300" i="6"/>
  <c r="U299" i="6"/>
  <c r="U279" i="6"/>
  <c r="U276" i="6"/>
  <c r="U294" i="6"/>
  <c r="U283"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tc={D74FE957-EC02-4BD7-83BC-4D4949A10DE3}</author>
  </authors>
  <commentList>
    <comment ref="B2" authorId="0" shapeId="0" xr:uid="{00000000-0006-0000-0000-000001000000}">
      <text>
        <t>[Comentario encadenado]
Tu versión de Excel te permite leer este comentario encadenado; sin embargo, las ediciones que se apliquen se quitarán si el archivo se abre en una versión más reciente de Excel. Más información: https://go.microsoft.com/fwlink/?linkid=870924
Comentario:
    Estandarizar nombre de la matriz de acuerdo a los comentarios generados en la Guía.
Respuesta:
    Se actualiza el nombre de la matriz</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P2" authorId="0" shapeId="0" xr:uid="{00000000-0006-0000-0400-000001000000}">
      <text>
        <r>
          <rPr>
            <b/>
            <sz val="9"/>
            <color indexed="81"/>
            <rFont val="Tahoma"/>
            <family val="2"/>
          </rPr>
          <t>Usuario:</t>
        </r>
        <r>
          <rPr>
            <sz val="9"/>
            <color indexed="81"/>
            <rFont val="Tahoma"/>
            <family val="2"/>
          </rPr>
          <t xml:space="preserve">
Seria bueno definir un ejemplo si es dato abierto o no</t>
        </r>
      </text>
    </comment>
  </commentList>
</comments>
</file>

<file path=xl/sharedStrings.xml><?xml version="1.0" encoding="utf-8"?>
<sst xmlns="http://schemas.openxmlformats.org/spreadsheetml/2006/main" count="21205" uniqueCount="2333">
  <si>
    <t>MATRIZ DE ACTIVOS DE INFORMACIÓN</t>
  </si>
  <si>
    <t>SEDE</t>
  </si>
  <si>
    <t xml:space="preserve">LÍDER DE PROCESO O FUNCIONARIO DESIGNADO </t>
  </si>
  <si>
    <t>FECHA ÚLTIMA ACTUALIZACIÓN</t>
  </si>
  <si>
    <t>CAMPO</t>
  </si>
  <si>
    <t>DEFINICIÓN</t>
  </si>
  <si>
    <t>INSTRUCTIVO</t>
  </si>
  <si>
    <t>RESPONSABLE DE DILIGENCIAMIENTO</t>
  </si>
  <si>
    <t>Corresponde a los datos de la dirección general, regional, centro de formación y sede en la cual se está realizando el inventario y valoración de activos de información.</t>
  </si>
  <si>
    <t>Diligencie el campo con la información correspondiente a la solicitada en el campo.</t>
  </si>
  <si>
    <t>Líder de proceso / Colaborador designado / CISO</t>
  </si>
  <si>
    <t>LÍDER DE PROCESO O FUNCIONARIO DESIGNADO / CALIFICADO POR</t>
  </si>
  <si>
    <t>Persona responsable del (los) proceso (s) al interior de la oficina o dirección a la cual pertenece para la identificación/actualización, clasificación, etiquetado y valoración de los activos de información.</t>
  </si>
  <si>
    <t>Diligencie la información asociada al líder de proceso, funcionario designado o quien realice la calificación.</t>
  </si>
  <si>
    <t>Última fecha en la cual se llevó a cabo la identificación, clasificación, etiquetado y valoración de los activos de información de los procesos que tiene a cargo.</t>
  </si>
  <si>
    <t>Diligencie la fecha en la que realizó la creación o actualización del inventario de activos.</t>
  </si>
  <si>
    <t>IDENTIFICACIÓN DE ACTIVOS DE INFORMACIÓN</t>
  </si>
  <si>
    <t>ID. ACTIVO</t>
  </si>
  <si>
    <t xml:space="preserve">Este es un indicador automático propio de la matriz </t>
  </si>
  <si>
    <t>El campo es automático y ya está diligenciado.</t>
  </si>
  <si>
    <t>Automático por herramienta</t>
  </si>
  <si>
    <t>PROCESO</t>
  </si>
  <si>
    <t>Proceso definido en el Sistema Integral de Gestión Institucional, al cual pertenece activo de información.</t>
  </si>
  <si>
    <t>Registre el nombre del proceso al cual pertenece el activo de información.</t>
  </si>
  <si>
    <t>Líder de proceso / Funcionario designado</t>
  </si>
  <si>
    <t>PROCEDIMIENTO</t>
  </si>
  <si>
    <t>Nombre del procedimiento en el que se encuentra referenciado o al que pertenece el activo de información.</t>
  </si>
  <si>
    <t>Registre el nombre del procedimiento al cual pertenece el activo de información.</t>
  </si>
  <si>
    <t>NOMBRE DEL ACTIVO DE INFORMACIÓN</t>
  </si>
  <si>
    <t>Denominación asignada al activo de información. Es necesario resaltar que este nombre en el caso de ser formatos o documentos puede ser diferente al nombre asignado al formato o documento.</t>
  </si>
  <si>
    <t>Registre el nombre a través del cual se identifica el activo de información.</t>
  </si>
  <si>
    <t>DESCRIPCIÓN DEL ACTIVO DE INFORMACIÓN</t>
  </si>
  <si>
    <t>Descripción o detalle que permite contextualizar o proporcionar más información sobre el activo de información.</t>
  </si>
  <si>
    <t>Realice una breve descripción que ayude a contextualiza el activo de información que está registrando.</t>
  </si>
  <si>
    <t>CÓDIGO EN EL SISTEMA INTEGRAL DE GESTIÓN INSTITUCIONAL</t>
  </si>
  <si>
    <t>Código que haya sido asignado al documento, formato o archivo dentro Sistema Integral de Gestión Institucional</t>
  </si>
  <si>
    <t>Registre para el caso de archivos, documentos o información el código asignado dentro del Sistema Integrado de Gestión Institucional. En caso de que el formato o procedimiento se encuentre en proceso de adopción o sea un documento externo, registrar el nombre de este. Sí no se cuenta con un formato preestablecido para la generación del documento de archivo (registro), en este campo se incluye “No Aplica (N. A.)”.</t>
  </si>
  <si>
    <t>USUARIO</t>
  </si>
  <si>
    <t>Es una parte designada de la entidad, un cargo, proceso, o grupo de  trabajo, dependencia que hace uso del activo de información.</t>
  </si>
  <si>
    <t>Registre  la entidad, un cargo, proceso,  grupo de  trabajo, dependencia que hace uso del activo de información.</t>
  </si>
  <si>
    <t>PROPIETARIO</t>
  </si>
  <si>
    <t>Es una parte designada de la entidad, un cargo, proceso, o grupo de  trabajo, dependencia encargado de definir el uso, administración, acceso y controles aplicables sobre el activo de información.</t>
  </si>
  <si>
    <t>Registre la entidad, cargo, proceso, grupo de  trabajo o dependencia encargado de definir el uso, administración, acceso y controles aplicables sobre el activo de información.</t>
  </si>
  <si>
    <t>CUSTODIO (NOMBRE DEL CARGO / DEPENDENCIA / GRUPO / OFICINA)</t>
  </si>
  <si>
    <t>Es una parte designada de la entidad, un cargo, proceso, o grupo de  trabajo, dependencia encargado de aplicar y hacer efectivo el uso, administración, acceso y controles definidos por el propietario del activo de información. Tales como copias  de  seguridad,  asignación  privilegios  de  acceso,  modificación  y borrado.</t>
  </si>
  <si>
    <t>Registre la entidad, cargo, proceso, grupo de  trabajo o dependencia encargado de aplicar y hacer efectivo el uso, administración, acceso y controles definidos por el propietario del activo de información</t>
  </si>
  <si>
    <t>RETENCIÓN DOCUMENTAL</t>
  </si>
  <si>
    <t>Serie</t>
  </si>
  <si>
    <t xml:space="preserve">Nombre asignado en la tabla de retención documental para la serie. </t>
  </si>
  <si>
    <t>Registrar el nombre asignado en la tabla de retención documental para la serie. En caso de no contar con una clasificación documental, en este campo se registra la expresión “sin establecer” y se procede a revisar el cuadro de clasificación documental ya sea para la actualización o para la elaboración de la TRD, según corresponda.</t>
  </si>
  <si>
    <t>Líder de proceso / Colaborador designado</t>
  </si>
  <si>
    <t>Subserie</t>
  </si>
  <si>
    <t xml:space="preserve">Nombre asignado en la tabla de retención documental para la subserie. </t>
  </si>
  <si>
    <t>Registrar el nombre asignado en la tabla de retención documental para la subserie. En caso de no contar con una clasificación documental, en este campo se registra la expresión “sin establecer” y se procede a revisar el cuadro de clasificación documental ya sea para la actualización o para la elaboración de la TRD, según corresponda.</t>
  </si>
  <si>
    <t>VALORACIÓN DEL ACTIVO</t>
  </si>
  <si>
    <t>Tipo de Activo</t>
  </si>
  <si>
    <r>
      <t xml:space="preserve">Define el tipo al cual pertenece el activo. Para este campo consulte la hoja </t>
    </r>
    <r>
      <rPr>
        <b/>
        <sz val="11"/>
        <color indexed="8"/>
        <rFont val="Calibri"/>
        <family val="2"/>
        <scheme val="minor"/>
      </rPr>
      <t>"Detalle Listas":</t>
    </r>
  </si>
  <si>
    <t xml:space="preserve">Seleccione el tipo de activo que se relacione con el activo identificado. </t>
  </si>
  <si>
    <t>CLASIFICACIÓN SEGÚN LA CONFIDENCIALIDAD</t>
  </si>
  <si>
    <r>
      <t xml:space="preserve">Se dará la calificación de </t>
    </r>
    <r>
      <rPr>
        <b/>
        <sz val="11"/>
        <color indexed="8"/>
        <rFont val="Calibri"/>
        <family val="2"/>
        <scheme val="minor"/>
      </rPr>
      <t xml:space="preserve">ALTO </t>
    </r>
    <r>
      <rPr>
        <sz val="11"/>
        <color indexed="8"/>
        <rFont val="Calibri"/>
        <family val="2"/>
        <scheme val="minor"/>
      </rPr>
      <t>cuando: La Información del activo se encuentra disponible sólo para grupo de personas dentro o fuera de la entidad y que en caso de ser conocida por terceros sin autorización puede conllevar un impacto significativo de índole legal, operativo, reputacional o económico. Por lo tanto, la información pública clasificada, información pública reservada, Datos sensibles serán catalogados como “ALTO”.</t>
    </r>
  </si>
  <si>
    <t>Realice la calificación del la integridad del activo de información según los criterios suministrados y disponibles.</t>
  </si>
  <si>
    <r>
      <t xml:space="preserve">Se dará la calificación de </t>
    </r>
    <r>
      <rPr>
        <b/>
        <sz val="11"/>
        <color indexed="8"/>
        <rFont val="Calibri"/>
        <family val="2"/>
        <scheme val="minor"/>
      </rPr>
      <t xml:space="preserve">MEDIO </t>
    </r>
    <r>
      <rPr>
        <sz val="11"/>
        <color indexed="8"/>
        <rFont val="Calibri"/>
        <family val="2"/>
        <scheme val="minor"/>
      </rPr>
      <t>cuando: La Información del activo corresponde a Información interna de la entidad que puede ser conocida y accedida por personas o sistemas internos o externos debidamente autorizados, adicionalmente la información en construcción será catalogada como “MEDIO”.</t>
    </r>
  </si>
  <si>
    <r>
      <t xml:space="preserve">Se dará la calificación de </t>
    </r>
    <r>
      <rPr>
        <b/>
        <sz val="11"/>
        <color indexed="8"/>
        <rFont val="Calibri"/>
        <family val="2"/>
        <scheme val="minor"/>
      </rPr>
      <t xml:space="preserve">BAJO </t>
    </r>
    <r>
      <rPr>
        <sz val="11"/>
        <color indexed="8"/>
        <rFont val="Calibri"/>
        <family val="2"/>
        <scheme val="minor"/>
      </rPr>
      <t>cuando: La Información del activo puede ser entregada o publicada sin restricciones a cualquier persona dentro y fuera de la entidad, sin que esto implique daños a terceros ni a las actividades o procesos de la entidad, los tipos de datos que hacen parte de esta categoría son datos públicos y datos abiertos.”.</t>
    </r>
  </si>
  <si>
    <r>
      <rPr>
        <b/>
        <sz val="11"/>
        <color indexed="8"/>
        <rFont val="Calibri"/>
        <family val="2"/>
        <scheme val="minor"/>
      </rPr>
      <t>SIN CLASIFICAR</t>
    </r>
    <r>
      <rPr>
        <sz val="11"/>
        <color indexed="8"/>
        <rFont val="Calibri"/>
        <family val="2"/>
        <scheme val="minor"/>
      </rPr>
      <t>: Activos de Información que deben ser incluidos en el inventario y que aún no han sido clasificados, deben ser tratados como activos de Información Pública Reservada.</t>
    </r>
  </si>
  <si>
    <t>Valor</t>
  </si>
  <si>
    <r>
      <t xml:space="preserve">Este campo se calcula de manera automática, de acuerdo con la opción escogida en la </t>
    </r>
    <r>
      <rPr>
        <b/>
        <sz val="11"/>
        <color indexed="8"/>
        <rFont val="Calibri"/>
        <family val="2"/>
        <scheme val="minor"/>
      </rPr>
      <t>CLASIFICACIÓN SEGÚN LA CONFIDENCIALIDAD.</t>
    </r>
  </si>
  <si>
    <t>Cálculo automático</t>
  </si>
  <si>
    <t>CLASIFICACIÓN SEGÚN LA INTEGRIDAD</t>
  </si>
  <si>
    <r>
      <rPr>
        <b/>
        <sz val="11"/>
        <color indexed="8"/>
        <rFont val="Calibri"/>
        <family val="2"/>
        <scheme val="minor"/>
      </rPr>
      <t>ALTO</t>
    </r>
    <r>
      <rPr>
        <sz val="11"/>
        <color indexed="8"/>
        <rFont val="Calibri"/>
        <family val="2"/>
        <scheme val="minor"/>
      </rPr>
      <t>:  información cuya pérdida de exactitud y completitud puede conllevar un impacto negativo de índole legal o económica, retrasar sus funciones o generar pérdidas de imagen severas para las partes interesada.</t>
    </r>
  </si>
  <si>
    <r>
      <rPr>
        <b/>
        <sz val="11"/>
        <color indexed="8"/>
        <rFont val="Calibri"/>
        <family val="2"/>
        <scheme val="minor"/>
      </rPr>
      <t>MEDIO</t>
    </r>
    <r>
      <rPr>
        <sz val="11"/>
        <color indexed="8"/>
        <rFont val="Calibri"/>
        <family val="2"/>
        <scheme val="minor"/>
      </rPr>
      <t>: información cuya pérdida de exactitud y completitud puede conllevar un impacto negativo de índole legal o económica, retrasar sus funciones, o generar pérdida de imagen moderado para la Entidad.</t>
    </r>
  </si>
  <si>
    <r>
      <rPr>
        <b/>
        <sz val="11"/>
        <color indexed="8"/>
        <rFont val="Calibri"/>
        <family val="2"/>
        <scheme val="minor"/>
      </rPr>
      <t>BAJO</t>
    </r>
    <r>
      <rPr>
        <sz val="11"/>
        <color indexed="8"/>
        <rFont val="Calibri"/>
        <family val="2"/>
        <scheme val="minor"/>
      </rPr>
      <t>: información cuya pérdida de exactitud y completitud conlleva un impacto no significativo para la Entidad o entes externos.</t>
    </r>
  </si>
  <si>
    <t>SIN CLASIFICAR: Activos de Información que deben ser incluidos en el inventario y que aún no han sido clasificados, deben ser tratados como activos de información de disponibilidad ALTA.</t>
  </si>
  <si>
    <r>
      <t xml:space="preserve">Este campo se calcula de manera automática, de acuerdo con la opción escogida en la </t>
    </r>
    <r>
      <rPr>
        <b/>
        <sz val="11"/>
        <color indexed="8"/>
        <rFont val="Calibri"/>
        <family val="2"/>
        <scheme val="minor"/>
      </rPr>
      <t>CLASIFICACIÓN SEGÚN LA INTEGRIDAD.</t>
    </r>
  </si>
  <si>
    <t>CLASIFICACIÓN SEGÚN LA DISPONIBILIDAD</t>
  </si>
  <si>
    <r>
      <rPr>
        <b/>
        <sz val="11"/>
        <color indexed="8"/>
        <rFont val="Calibri"/>
        <family val="2"/>
        <scheme val="minor"/>
      </rPr>
      <t>ALTO</t>
    </r>
    <r>
      <rPr>
        <sz val="11"/>
        <color indexed="8"/>
        <rFont val="Calibri"/>
        <family val="2"/>
        <scheme val="minor"/>
      </rPr>
      <t>:  la no disponibilidad de la información puede conllevar un impacto negativo de índole legal o económica, retrasar sus funciones, o generar pérdida de imagen severa para las partes interesadas.</t>
    </r>
  </si>
  <si>
    <t>Realice la calificación del la disponibilidad del activo de información según los criterios suministrados y disponibles.</t>
  </si>
  <si>
    <r>
      <rPr>
        <b/>
        <sz val="11"/>
        <color indexed="8"/>
        <rFont val="Calibri"/>
        <family val="2"/>
        <scheme val="minor"/>
      </rPr>
      <t>MEDIO</t>
    </r>
    <r>
      <rPr>
        <sz val="11"/>
        <color indexed="8"/>
        <rFont val="Calibri"/>
        <family val="2"/>
        <scheme val="minor"/>
      </rPr>
      <t>: la no disponibilidad de la información puede conllevar un impacto negativo de índole legal o económica, retrasar sus funciones, o generar pérdida de imagen moderado para la Entidad.</t>
    </r>
  </si>
  <si>
    <r>
      <rPr>
        <b/>
        <sz val="11"/>
        <color indexed="8"/>
        <rFont val="Calibri"/>
        <family val="2"/>
        <scheme val="minor"/>
      </rPr>
      <t>BAJO</t>
    </r>
    <r>
      <rPr>
        <sz val="11"/>
        <color indexed="8"/>
        <rFont val="Calibri"/>
        <family val="2"/>
        <scheme val="minor"/>
      </rPr>
      <t xml:space="preserve">: la no disponibilidad de la información puede afectar la operación normal de la Entidad o partes interesadas, pero no conlleva implicaciones legales, económicas o de pérdida de imagen. </t>
    </r>
  </si>
  <si>
    <r>
      <t xml:space="preserve">Este campo se calcula de manera automática, de acuerdo con la opción escogida en la </t>
    </r>
    <r>
      <rPr>
        <b/>
        <sz val="11"/>
        <color indexed="8"/>
        <rFont val="Calibri"/>
        <family val="2"/>
        <scheme val="minor"/>
      </rPr>
      <t xml:space="preserve"> CLASIFICACIÓN SEGÚN LA DISPONIBILIDAD.</t>
    </r>
  </si>
  <si>
    <t>Valor del Activo para el proceso</t>
  </si>
  <si>
    <t>Este campo se calcula de manera automática como resultado final de la clasificación a nivel de las propiedades de : confidencialidad, integridad y disponibilidad.</t>
  </si>
  <si>
    <t>OBSERVACIONES</t>
  </si>
  <si>
    <t>En este campo se deben plasmar todas las observaciones que el dueño del activo de información considere necesarias con respecto al Activo de Información, puede anotarse también las razones por las cuales se realizaron las calificaciones, y qué se tuvo en cuenta para determinar las mismas.</t>
  </si>
  <si>
    <t>Registre observaciones adicionales sobre el activo de información.</t>
  </si>
  <si>
    <t>PROTECCION DE DATOS</t>
  </si>
  <si>
    <t>El activo almacena o solicita Datos personales</t>
  </si>
  <si>
    <t>En este campo se indica si el activo de información almacena o solicita o recolecta datos de tipo personal. Ej. Datos de contacto, datos laborales, datos patrimoniales, datos académicos, entre otros.</t>
  </si>
  <si>
    <t>Identifique si en el activo de información se almacena o solicita información personal.</t>
  </si>
  <si>
    <t>Los datos almacenados o requeridos son públicos</t>
  </si>
  <si>
    <r>
      <t>Este campo Solamente es diligenciado cuando en el campo “</t>
    </r>
    <r>
      <rPr>
        <b/>
        <sz val="11"/>
        <color indexed="8"/>
        <rFont val="Calibri"/>
        <family val="2"/>
        <scheme val="minor"/>
      </rPr>
      <t>El activo almacena o solicita Datos personales</t>
    </r>
    <r>
      <rPr>
        <sz val="11"/>
        <color indexed="8"/>
        <rFont val="Calibri"/>
        <family val="2"/>
        <scheme val="minor"/>
      </rPr>
      <t>” se selecciona “Si”. El Campo cambia de color gris a blanco con el fin de indicar que se ha habilitado y debe ser diligenciado, permitiendo indicar si los datos personales que almacena, solicita o recolecta son de tipo público. Es decir, datos personales que la Entidad o las Leyes ha determinado expresamente como públicos. 
Ej., correos laborales, nombre, cargos o roles, datos de contacto definidos como públicos, sentencias judiciales, documentos públicos, datos de gacetas o boletines, entre otros.</t>
    </r>
  </si>
  <si>
    <t>Identifique si los datos almacenados o solicitados son de tipo publico.</t>
  </si>
  <si>
    <t>Los datos almacenados o requeridos son Privados</t>
  </si>
  <si>
    <r>
      <t>Solamente es diligenciado cuando en el campo “</t>
    </r>
    <r>
      <rPr>
        <b/>
        <sz val="11"/>
        <color indexed="8"/>
        <rFont val="Calibri"/>
        <family val="2"/>
        <scheme val="minor"/>
      </rPr>
      <t>El activo almacena o solicita Datos personales</t>
    </r>
    <r>
      <rPr>
        <sz val="11"/>
        <color indexed="8"/>
        <rFont val="Calibri"/>
        <family val="2"/>
        <scheme val="minor"/>
      </rPr>
      <t>” se selecciona “Si”. El Campo cambia de color gris a blanco con el fin de indicar que se ha habilitado y debe ser diligenciado, permitiendo indicar si los datos personales que almacena, solicita o recolecta son de tipo privado. Es decir, datos personales que por su naturaleza son datos que solo le interesan al titular y no deberían ser conocidos por terceros.
Ej. correo electrónico personal, teléfono, dirección de vivienda, datos laborales, nivel de escolaridad, sobre infracciones administrativas o penales, los datos administrados por algunas entidades como tributarias, financieras o de la seguridad social, fotografías, videos, y cualquier otro dato que referencien el estilo de vida de una persona.</t>
    </r>
  </si>
  <si>
    <t>Identifique si los datos almacenados o solicitados son de tipo privado.</t>
  </si>
  <si>
    <t>Los datos almacenados o requeridos son Semiprivados</t>
  </si>
  <si>
    <r>
      <t>Solamente es diligenciado cuando en el campo “</t>
    </r>
    <r>
      <rPr>
        <b/>
        <sz val="11"/>
        <color indexed="8"/>
        <rFont val="Calibri"/>
        <family val="2"/>
        <scheme val="minor"/>
      </rPr>
      <t>El activo almacena o solicita Datos personales</t>
    </r>
    <r>
      <rPr>
        <sz val="11"/>
        <color indexed="8"/>
        <rFont val="Calibri"/>
        <family val="2"/>
        <scheme val="minor"/>
      </rPr>
      <t>” se selecciona “Si”. El Campo cambia de color gris a blanco con el fin de indicar que se ha habilitado y debe ser diligenciado, permitiendo indicar si los datos que almacena, solicita o recolecta son de tipo semiprivados. Es decir, datos personales que por su naturaleza son datos que le interesan tanto al dueño de los datos como a terceros.
Ej. datos financiero y crediticio de actividad comercial o de servicios, datos de contacto personal, entre otros.</t>
    </r>
  </si>
  <si>
    <t>Identifique si los datos almacenados o solicitados son de tipo semiprivado.</t>
  </si>
  <si>
    <t>Los datos almacenados o requeridos son Sensibles</t>
  </si>
  <si>
    <r>
      <t>Solamente es diligenciado cuando en el campo “</t>
    </r>
    <r>
      <rPr>
        <b/>
        <sz val="11"/>
        <color indexed="8"/>
        <rFont val="Calibri"/>
        <family val="2"/>
        <scheme val="minor"/>
      </rPr>
      <t>El activo almacena o solicita Datos personales</t>
    </r>
    <r>
      <rPr>
        <sz val="11"/>
        <color indexed="8"/>
        <rFont val="Calibri"/>
        <family val="2"/>
        <scheme val="minor"/>
      </rPr>
      <t>” se selecciona “Si”. El Campo cambia de color gris a blanco con el fin de indicar que se ha habilitado y debe ser diligenciado, permitiendo indicar si los datos que almacena, solicita o recolecta son sensibles. Es decir, tipos de datos que, de acuerdo a la Ley 1581 de protección de datos colombiana, se han clasificado como sensibles, son de especial protección o pueden someter a discriminación.
Ej. origen étnico o racial, datos de salud, preferencia sexual, filiación política, religión, ideología, afiliación a sindicatos, organizaciones sociales, datos biométricos, entre otros.</t>
    </r>
  </si>
  <si>
    <t>Identifique si los datos almacenados o solicitados son de tipo sensible.</t>
  </si>
  <si>
    <t>Aviso de privacidad y autorización para el activo</t>
  </si>
  <si>
    <t>En este campo se indica si el activo de información “No requiere”, “Si requiere y no está definido” o “Si requiere y está definido” el aviso de privacidad y autorización que se debe implementar cuando se solicite información personal a los titulares. Ej. Formularios de actualización de datos, listas de asistencia, formatos de inscripción, contratos, formatos de quejas y reclamos, formularios web, entre otros.</t>
  </si>
  <si>
    <t>Identifique si la aplicabilidad y estado de aplicación de un aviso de privacidad y autorización para el activo de información.</t>
  </si>
  <si>
    <t>LEY DE TRANSPARENCIA Y ACCESO A LA INFORMACIÓN</t>
  </si>
  <si>
    <t>IDIOMA</t>
  </si>
  <si>
    <t>Establece el Idioma, lengua o dialecto en que se encuentra la información.</t>
  </si>
  <si>
    <t>Indicar para los activos de tipo  Datos / Información en cual de los idiomas disponibles se conserva la información. Si el activo no es un Datos / Información diligencie no aplica (N.A.).</t>
  </si>
  <si>
    <t>MEDIO DE CONSERVACIÓN Y/O SOPORTE</t>
  </si>
  <si>
    <r>
      <t xml:space="preserve">Indicar si el activo se encuentra de forma:
</t>
    </r>
    <r>
      <rPr>
        <b/>
        <sz val="11"/>
        <color indexed="8"/>
        <rFont val="Calibri"/>
        <family val="2"/>
        <scheme val="minor"/>
      </rPr>
      <t xml:space="preserve">Análogo: </t>
    </r>
    <r>
      <rPr>
        <sz val="11"/>
        <color indexed="8"/>
        <rFont val="Calibri"/>
        <family val="2"/>
        <scheme val="minor"/>
      </rPr>
      <t xml:space="preserve">si el documento de archivo - registro o activo de información se encuentra elaborado en soporte papel y cinta (video, casete, película, microfilm, entre otros).
</t>
    </r>
    <r>
      <rPr>
        <b/>
        <sz val="11"/>
        <color indexed="8"/>
        <rFont val="Calibri"/>
        <family val="2"/>
        <scheme val="minor"/>
      </rPr>
      <t xml:space="preserve">Digital: </t>
    </r>
    <r>
      <rPr>
        <sz val="11"/>
        <color indexed="8"/>
        <rFont val="Calibri"/>
        <family val="2"/>
        <scheme val="minor"/>
      </rPr>
      <t xml:space="preserve">si el documento de archivo - registro o activo de información ha sido digitalizado o ha sufrido un proceso de conversión de una señal o soporte analógico a una representación digital (Archivo General de la Nación. Acuerdo 027 de 2006).
</t>
    </r>
    <r>
      <rPr>
        <b/>
        <sz val="11"/>
        <color indexed="8"/>
        <rFont val="Calibri"/>
        <family val="2"/>
        <scheme val="minor"/>
      </rPr>
      <t>Electrónico:</t>
    </r>
    <r>
      <rPr>
        <sz val="11"/>
        <color indexed="8"/>
        <rFont val="Calibri"/>
        <family val="2"/>
        <scheme val="minor"/>
      </rPr>
      <t xml:space="preserve"> si el documento de archivo - registro o activo de información es recibido, almacenado y comunicado se encuentra en medios electrónicos, y permanece en estos medios durante su ciclo vital (Archivo General de la Nación. Acuerdo 027 de 2006).   
</t>
    </r>
    <r>
      <rPr>
        <b/>
        <sz val="11"/>
        <color indexed="8"/>
        <rFont val="Calibri"/>
        <family val="2"/>
        <scheme val="minor"/>
      </rPr>
      <t xml:space="preserve">Hibrido Análogo Digital: </t>
    </r>
    <r>
      <rPr>
        <sz val="11"/>
        <color indexed="8"/>
        <rFont val="Calibri"/>
        <family val="2"/>
        <scheme val="minor"/>
      </rPr>
      <t xml:space="preserve">si el documento se encuentra en estos dos tipos de formatos
</t>
    </r>
    <r>
      <rPr>
        <b/>
        <sz val="11"/>
        <color indexed="8"/>
        <rFont val="Calibri"/>
        <family val="2"/>
        <scheme val="minor"/>
      </rPr>
      <t>Híbrido Análogo Electrónico:</t>
    </r>
    <r>
      <rPr>
        <sz val="11"/>
        <color indexed="8"/>
        <rFont val="Calibri"/>
        <family val="2"/>
        <scheme val="minor"/>
      </rPr>
      <t xml:space="preserve"> si el documento se encuentra en estos dos tipos de formatos </t>
    </r>
  </si>
  <si>
    <t>Indicar para los activos de tipo  Datos / Información la forma en la cual se conserva la información. Si el activo no es un Datos / Información diligencie no aplica (N.A.).</t>
  </si>
  <si>
    <t>FORMATO VISUALIZACIÓN O CONSULTA</t>
  </si>
  <si>
    <t xml:space="preserve">Se debe identificar en el caso de  la forma, tamaño o modo en la que se presenta la información o se permite su visualización o consulta, tales como: hoja de cálculo, imagen, video, documento de texto, etc. Así mismo, si es necesario, especificar la extensión del archivo en el que se encuentra dicho documento, por ejemplo .jpg, .odt, .xls.
</t>
  </si>
  <si>
    <t>Indicar para los activos de tipo  Datos / Información el formato en el cual se conserva la información. Si el activo no es un Datos / Información diligencie no aplica (N.A.).</t>
  </si>
  <si>
    <t>INFORMACIÓN PUBLICADA O DISPONIBLE</t>
  </si>
  <si>
    <t>El dueño de proceso o encargado de calificar los activos de información, seleccionará la opción con la cual la información puede encontrarse de manera ya sea pública o disponible para ser consultadas por terceros ya sean propios de la Entidad o ajenos a la misma</t>
  </si>
  <si>
    <t>Indicar para los activos de tipo  Datos / Información el estado de publicación o disponibilidad de la información. Si el activo no es un Datos / Información diligencie no aplica (N.A.).</t>
  </si>
  <si>
    <t>FECHA DE GENERACIÓN DE LA INFORMACIÓN</t>
  </si>
  <si>
    <t>Indique la fecha de creación del activo de información o base de datos dentro de la dependencia, en formato DD/MM/AAAA, si la fecha  no es concreta o no se puede identificar fácilmente y este activo es parte constante en su gestión, defina la fecha desde el 1 de enero de la vigencia ó en el caso que el activo de información sea generado, creado o expedido por una norma, establezca la fecha de generación a partir de la fecha de expedición de la norma.</t>
  </si>
  <si>
    <t>Indicar para los activos de tipo  Datos / Información la fecha en la cual se genera o generó la información. Si el activo no es un Datos / Información diligencie no aplica (N.A.)</t>
  </si>
  <si>
    <t>Nombre del responsable de la producción de la información</t>
  </si>
  <si>
    <t>Co-rresponde  al  nombre  del  área,  dependencia  o  unidad  interna,  o  al  nombre de la entidad externa que crea o define la información</t>
  </si>
  <si>
    <t>Indicar para los activos de tipo  Datos / Información quien es el responsable de producción de la información. Si el activo no es un Datos / Información deje en blanco; En caso de no encontrar la información disponible debe seleccionar la opción “Definido manualmente” para activar el campo “RESPONSABLE DE LA PRODUCCIÓN DE LA INFORMACIÓN (MANUAL)”</t>
  </si>
  <si>
    <t>Nombre del responsable de la producción de la información (digitado)</t>
  </si>
  <si>
    <t>En el caso de no encontrarse en la lista del ítem anterior, se debe digitar de manera manual el responsable de producir la información</t>
  </si>
  <si>
    <t xml:space="preserve">Indicar para los activos de tipo  Datos / Información quien es el responsable de producción de la información. </t>
  </si>
  <si>
    <t>Nombre del responsable de la información:</t>
  </si>
  <si>
    <t>Corresponde al nombre del área, dependencia o unidad encargada de la custodia o control de la información para efectos de permitir su acceso.</t>
  </si>
  <si>
    <t>Indicar para los activos de tipo  Datos / Información quien es el responsable de generar la información. Si el activo no es un Datos / Información deje en blanco; En caso de no encontrar la información disponible debe seleccionar la opción “Definido manualmente” para activar el campo “NOMBRE DEL RESPONSABLE DE LA INFORMACIÓN (MANUAL).</t>
  </si>
  <si>
    <t>Nombre del responsable de la información (digitado)</t>
  </si>
  <si>
    <t>Si de acuerdo con la opción anterior el responsable no se encuentra en el listado, proceder a escribirlo de manera manual</t>
  </si>
  <si>
    <t xml:space="preserve">Indicar para los activos de tipo  Datos / Información quien es el responsable de generar la información. </t>
  </si>
  <si>
    <t>CONDICIÓN LEGÍTIMA DE LA EXCEPCIÓN</t>
  </si>
  <si>
    <t>Implica la mención de una o varias de las excepciones taxativas que se establecen en los artículos 18 y 19 de la Ley 1712. Es decir, las contenidas en los literales de los artículos mencionados.</t>
  </si>
  <si>
    <t>Seleccione una de las posibles opciones disponibles como condiciones legitimas de excepción</t>
  </si>
  <si>
    <t>FUNDAMENTO CONSTITUCIONAL O LEGAL</t>
  </si>
  <si>
    <t>Corresponde al fundamento constitucional o legal que justifican la clasificación o la reserva, señalando expresamente la norma, articulo, inciso o párrafo que la ampara</t>
  </si>
  <si>
    <t>Ingrese el fundamento normativo constitucional o legal que justifican la clasificación o la reserva, señalando expresamente la norma, articulo, inciso o párrafo que ampara la excepción</t>
  </si>
  <si>
    <t>FUNDAMENTO JURIDICO DE LA EXCEPCIÓN</t>
  </si>
  <si>
    <t xml:space="preserve">Corresponde a la norma que sirve como fundamento jurídico para la clasificación o reserva de la información. Este campo se calcula de manera automática     </t>
  </si>
  <si>
    <t>El campo se calcula de forma automática de acuerdo a la selección realizada en la condición legitima de excepción</t>
  </si>
  <si>
    <t>DESCRIPCIÓN DE CONDICIÓN LEGITIMA DE LA EXCEPCIÓN</t>
  </si>
  <si>
    <t>CALIFICACIÓN DEL ACTIVO DE ACUERDO A TRANSPARENCIA LEY 1712</t>
  </si>
  <si>
    <r>
      <rPr>
        <b/>
        <sz val="11"/>
        <color indexed="8"/>
        <rFont val="Calibri"/>
        <family val="2"/>
        <scheme val="minor"/>
      </rPr>
      <t xml:space="preserve">Información Pública. </t>
    </r>
    <r>
      <rPr>
        <sz val="11"/>
        <color indexed="8"/>
        <rFont val="Calibri"/>
        <family val="2"/>
        <scheme val="minor"/>
      </rPr>
      <t xml:space="preserve">Es toda información que un sujeto obligado genere, obtenga, adquiera, o controle en su calidad de tal.
</t>
    </r>
    <r>
      <rPr>
        <b/>
        <sz val="11"/>
        <color indexed="8"/>
        <rFont val="Calibri"/>
        <family val="2"/>
        <scheme val="minor"/>
      </rPr>
      <t xml:space="preserve">Información Pública Clasificada. </t>
    </r>
    <r>
      <rPr>
        <sz val="11"/>
        <color indexed="8"/>
        <rFont val="Calibri"/>
        <family val="2"/>
        <scheme val="minor"/>
      </rPr>
      <t xml:space="preserve">Es aquella información que estando en poder o custodia de un sujeto obligado en su calidad de tal, pertenece al ámbito propio, particular y privado o semiprivado de una persona natural o jurídica por lo que su acceso podrá ser negado o exceptuado, siempre que  se trate de las circunstancias legítimas y necesarias y los derechos particulares o privados consagrados en el artículo 18 de esta ley.
</t>
    </r>
    <r>
      <rPr>
        <b/>
        <sz val="11"/>
        <color indexed="8"/>
        <rFont val="Calibri"/>
        <family val="2"/>
        <scheme val="minor"/>
      </rPr>
      <t>Información Pública Reservada.</t>
    </r>
    <r>
      <rPr>
        <sz val="11"/>
        <color indexed="8"/>
        <rFont val="Calibri"/>
        <family val="2"/>
        <scheme val="minor"/>
      </rPr>
      <t xml:space="preserve"> Es aquella información que estando en  poder o custodia de un sujeto obligado en su calidad de tal, es exceptuada de acceso a la ciudadanía por daño a intereses públicos y bajo cumplimiento de la totalidad de los requisitos consagrados en el artículo 19 de esta ley                  </t>
    </r>
  </si>
  <si>
    <t>Plazo de Clasificación o Reserva</t>
  </si>
  <si>
    <t>El tiempo que dura la clasificación. En el caso de la información clasificada, el término es ilimitado, al tenor de lo establecido en el parágrafo único del artículo 18 de la Ley 1712. Para la información reservada, el tiempo máximo es de 15 años, de acuerdo con el artículo 22 del mismo cuerpo normativo, pero siempre bajo el entendido de que el lapso puede ser menor, según las circunstancias de cada caso.</t>
  </si>
  <si>
    <t>CLASIFICACIÓN O RESERVA TOTAL O PARCIAL DE LA INFORMACIÓN</t>
  </si>
  <si>
    <t>Debe señalarse si la excepción al acceso aplica para toda la información o solamente para ciertos puntos específicos. En este último caso, debe señalarse expresamente cuáles.</t>
  </si>
  <si>
    <t>Realice la clasificación o reserva de la información</t>
  </si>
  <si>
    <t xml:space="preserve">FECHA DE CALIFICACIÓN </t>
  </si>
  <si>
    <t>La fecha en que se califica la información como clasificada o reservada</t>
  </si>
  <si>
    <t>Indique la fecha en que la información fue clasificada con reserva total o parcial</t>
  </si>
  <si>
    <t>Frecuencia de actualización</t>
  </si>
  <si>
    <t xml:space="preserve">Identifica la periodicidad o el segmento de tiempo en el que se debe actualizar la información, de acuerdo con su naturaleza y a la normatividad aplicable. </t>
  </si>
  <si>
    <t>Indique con que frecuencia se actualiza la información</t>
  </si>
  <si>
    <t>Categoría lugares de consulta</t>
  </si>
  <si>
    <t>Incluir el link de consulta del documento de archivo (registro) en el caso en que se encuentre en línea, es decir, a través de la página web u otro medio habilitado para tal fin. De lo contrario escriba “No Aplica (N.A)”.</t>
  </si>
  <si>
    <t>Indique el lugar donde es posible realizar la consulta de la información</t>
  </si>
  <si>
    <t>Detalle Lugar de Consulta</t>
  </si>
  <si>
    <t>Indicar si el documento de archivo (registro) se encuentra disponible (los usuarios pueden acceder a él en el lugar donde se ubica el documento original), publicado (los usuarios pueden acceder en línea al documento, es decir, a través de la página web u otro medio habilitado para tal fin), o disponible y publicado (puede presentarse que el original del documento de archivo (registro) se encuentre disponible, pero que exista publicada una copia del mismo).</t>
  </si>
  <si>
    <t>Indique mayores detalles para poder realizar la consulta de acuerdo a la categoría o tipo de lugar de consulta indicado</t>
  </si>
  <si>
    <t>DATOS ABIERTOS</t>
  </si>
  <si>
    <t>El activo se cataloga como dato abierto</t>
  </si>
  <si>
    <r>
      <t xml:space="preserve">Seleccionar </t>
    </r>
    <r>
      <rPr>
        <b/>
        <sz val="11"/>
        <color indexed="8"/>
        <rFont val="Calibri"/>
        <family val="2"/>
        <scheme val="minor"/>
      </rPr>
      <t xml:space="preserve">SÍ </t>
    </r>
    <r>
      <rPr>
        <sz val="11"/>
        <color indexed="8"/>
        <rFont val="Calibri"/>
        <family val="2"/>
        <scheme val="minor"/>
      </rPr>
      <t xml:space="preserve">o </t>
    </r>
    <r>
      <rPr>
        <b/>
        <sz val="11"/>
        <color indexed="8"/>
        <rFont val="Calibri"/>
        <family val="2"/>
        <scheme val="minor"/>
      </rPr>
      <t>NO</t>
    </r>
    <r>
      <rPr>
        <sz val="11"/>
        <color indexed="8"/>
        <rFont val="Calibri"/>
        <family val="2"/>
        <scheme val="minor"/>
      </rPr>
      <t xml:space="preserve">, si la información documentada conservada contiene datos abiertos, los cuales son: todos aquellos datos primarios o sin procesar, que se encuentran en formatos estándar e interoperables que facilitan su acceso y reutilización, los cuales están bajo la custodia de las entidades públicas o privadas que cumplen con funciones públicas y que son puestos a disposición de cualquier ciudadano, de forma libre y sin restricciones, con el fin de que terceros puedan reutilizarlos y crear servicios derivados de los mismos. La Ley establece la obligatoriedad de las entidades públicas de </t>
    </r>
    <r>
      <rPr>
        <b/>
        <sz val="11"/>
        <color indexed="8"/>
        <rFont val="Calibri"/>
        <family val="2"/>
        <scheme val="minor"/>
      </rPr>
      <t>“divulgar datos abiertos”</t>
    </r>
    <r>
      <rPr>
        <sz val="11"/>
        <color indexed="8"/>
        <rFont val="Calibri"/>
        <family val="2"/>
        <scheme val="minor"/>
      </rPr>
      <t>,  teniendo  en  cuenta  las  excepciones de  acceso a la información, asociadas  a información  clasificada  y  reservada establecidas  en  su  título  tercero, Artículos 18 y 19 de la Ley 1712 de 2014.</t>
    </r>
  </si>
  <si>
    <t>Seleccione si el activo se cataloga como información de datos abiertos.</t>
  </si>
  <si>
    <t>INFRAESTRUCTURA CRITICAS CIBERNETICAS - ICC</t>
  </si>
  <si>
    <r>
      <rPr>
        <b/>
        <sz val="11"/>
        <color rgb="FF9C0006"/>
        <rFont val="Calibri"/>
        <family val="2"/>
        <scheme val="minor"/>
      </rPr>
      <t xml:space="preserve">IMPACTO SOCIAL 
El daño, perdida o deterioro </t>
    </r>
    <r>
      <rPr>
        <sz val="11"/>
        <color rgb="FF9C0006"/>
        <rFont val="Calibri"/>
        <family val="2"/>
        <scheme val="minor"/>
      </rPr>
      <t>afectaría (0,5%) de la población nacional (250,000 personas)</t>
    </r>
  </si>
  <si>
    <t>Valorado en función de la afectación de la población (incluyendo la perdida de vidas humanas, el sufrimiento físico y la alteración de la vida cotidiana). Valorado en función de la población total colombiana. Fuente: DANE. El daño, perdida o deterioro del activo puede afectar a 250.000 o más personas.</t>
  </si>
  <si>
    <t>Seleccione Si cuando el daño, perdida o deterioro del activo afecte a 250.000 o más personas</t>
  </si>
  <si>
    <t>Líder de proceso / Funcionario designado / CISO</t>
  </si>
  <si>
    <r>
      <rPr>
        <b/>
        <sz val="11"/>
        <color rgb="FF9C0006"/>
        <rFont val="Calibri"/>
        <family val="2"/>
        <scheme val="minor"/>
      </rPr>
      <t>IMPACTO ECONOMICO 
Se podrían generar pérdidas, gastos o costos iguales o superiores</t>
    </r>
    <r>
      <rPr>
        <sz val="11"/>
        <color rgb="FF9C0006"/>
        <rFont val="Calibri"/>
        <family val="2"/>
        <scheme val="minor"/>
      </rPr>
      <t xml:space="preserve"> al PIB de un día o 0,123% del PIB Anual (464.619.736)</t>
    </r>
  </si>
  <si>
    <t>Valorado en función de la magnitud de las perdidas económicas en relación con el producto interno Bruto de Colombia (PIB) Fuente: Banco Mundial. El daño, perdida o deterioro del activo puede generar pérdidas, gastos o costos iguales o superiores a 464,619,736</t>
  </si>
  <si>
    <t>Seleccione Si cuando el daño, perdida o deterioro del activo pueda generar pérdidas, gastos o costos iguales o superiores a 464,619,736</t>
  </si>
  <si>
    <r>
      <rPr>
        <b/>
        <sz val="11"/>
        <color rgb="FF9C0006"/>
        <rFont val="Calibri"/>
        <family val="2"/>
        <scheme val="minor"/>
      </rPr>
      <t>IMPACTO AMBIENTAL</t>
    </r>
    <r>
      <rPr>
        <sz val="11"/>
        <color rgb="FF9C0006"/>
        <rFont val="Calibri"/>
        <family val="2"/>
        <scheme val="minor"/>
      </rPr>
      <t xml:space="preserve">
Se requieren 3 años o más para la recuperación</t>
    </r>
  </si>
  <si>
    <t>Valorado en función de los años que tarda el medio ambiente en recuperarse. El daño, perdida o deterioro puede generar un impacto ambiental que requiera 3 años o más para su recuperación.</t>
  </si>
  <si>
    <t>Seleccione Si, en caso que el daño, perdida o deterioro pueda generar un impacto ambiental que requiera 3 años o más para su recuperación.</t>
  </si>
  <si>
    <t>TIPO DE ACTIVOS</t>
  </si>
  <si>
    <t>DESCRIPCIÓN</t>
  </si>
  <si>
    <t>Bases de Datos</t>
  </si>
  <si>
    <t>Conjunto de datos pertenecientes a un mismo contexto y almacenados sistemáticamente para su posterior uso, puede ser utilizada en un formato de motor ya sea SQL, SQL Server, MySQL o en formato Excel.
Ejemplos: Bases de datos con información personal o con datos relevante para algún proceso (bases de datos de nóminas, Base de datos Aprendices, Listado de proveedores, estados financieros) entre otros.</t>
  </si>
  <si>
    <t>Datos / Información</t>
  </si>
  <si>
    <r>
      <rPr>
        <b/>
        <sz val="11"/>
        <color indexed="8"/>
        <rFont val="Calibri"/>
        <family val="2"/>
        <scheme val="minor"/>
      </rPr>
      <t>Que es almacenado en equipos o soportes de información (normalmente agrupado como ficheros o bases de datos) o será transferido de un lugar a otro por los medios de transmisión de datos.</t>
    </r>
    <r>
      <rPr>
        <sz val="11"/>
        <color indexed="8"/>
        <rFont val="Calibri"/>
        <family val="2"/>
        <scheme val="minor"/>
      </rPr>
      <t xml:space="preserve">
Ejemplo: Copias de Respaldo, Ficheros, Datos de Gestión Interna, Datos de Configuración, Credenciales (Contraseñas), Datos de Validación de Credenciales (Autenticación), Datos de Control de Acceso, Registros de Actividad (Log), Matrices de Roles y Privilegios, Código Fuente, Código Ejecutable, Datos de Prueba, Contratos, acuerdos de confidencialidad, manuales de usuario, procedimientos operativos o de soporte, planes para la continuidad del negocio, registros contables, estados financieros, archivos ofimáticos, documentos y registros del sistema integrado de gestión, formatos o formularios físicos o digitales.</t>
    </r>
  </si>
  <si>
    <t>Equipos Auxiliares</t>
  </si>
  <si>
    <r>
      <rPr>
        <b/>
        <sz val="11"/>
        <color indexed="8"/>
        <rFont val="Calibri"/>
        <family val="2"/>
        <scheme val="minor"/>
      </rPr>
      <t>Otros equipos que sirven de soporte a los sistemas de información, sin estar directamente relacionados con datos.</t>
    </r>
    <r>
      <rPr>
        <sz val="11"/>
        <color indexed="8"/>
        <rFont val="Calibri"/>
        <family val="2"/>
        <scheme val="minor"/>
      </rPr>
      <t xml:space="preserve">
Ejemplo: Fuentes de alimentación, generadores eléctricos, equipos de climatización, sistemas de alimentación ininterrumpida (UPS), cableado, cable eléctrico, fibra óptica, equipos de destrucción de soportes de información, mobiliarios, armarios, cajas fuertes.</t>
    </r>
  </si>
  <si>
    <t>Hardware / Infraestructura</t>
  </si>
  <si>
    <r>
      <rPr>
        <b/>
        <sz val="11"/>
        <color indexed="8"/>
        <rFont val="Calibri"/>
        <family val="2"/>
        <scheme val="minor"/>
      </rPr>
      <t>Medios físicos, destinados a soportar directa o indirectamente los servicios que presta la entidad, siendo depositarios temporales o permanentes de los datos, soporte de ejecución de las aplicaciones informáticas o responsables del procesado o la transmisión de datos.</t>
    </r>
    <r>
      <rPr>
        <sz val="11"/>
        <color indexed="8"/>
        <rFont val="Calibri"/>
        <family val="2"/>
        <scheme val="minor"/>
      </rPr>
      <t xml:space="preserve">
Ejemplo: Servidores (host), Equipos de Escritorio (Pc), Equipos Portátiles (Laptop), Dispositivos Móviles, Equipos de Respaldo, Periféricos, Dispositivos Criptográficos, Dispositivos Biométricos, Servidores de Impresión, Impresoras, Escáneres, Equipos Virtuales (host), Soporte de la Red (Network), Módems, Concentradores, Conmutadores (switch), Encaminadores (router), Pasarelas (bridge), Firewall, Central Telefónica, Telefonía IP, Access Point.</t>
    </r>
  </si>
  <si>
    <t>Instalaciones</t>
  </si>
  <si>
    <t>Lugares donde albergan los sistemas de información y comunicaciones.</t>
  </si>
  <si>
    <t>Personas</t>
  </si>
  <si>
    <t>Usuarios Internos, Usuarios Externos, Operadores, Administradores de Sistemas, Administradores de Comunicaciones, Administradores de Bases de Datos, Administradores de Seguridad, Programadores, Contratistas, Proveedores.</t>
  </si>
  <si>
    <t>Redes de Comunicaciones</t>
  </si>
  <si>
    <r>
      <rPr>
        <b/>
        <sz val="11"/>
        <color indexed="8"/>
        <rFont val="Calibri"/>
        <family val="2"/>
        <scheme val="minor"/>
      </rPr>
      <t>Infraestructuras dedicadas como servicios de comunicaciones contratados a terceros o medios de transporte de datos de un sitio a otro.</t>
    </r>
    <r>
      <rPr>
        <sz val="11"/>
        <color indexed="8"/>
        <rFont val="Calibri"/>
        <family val="2"/>
        <scheme val="minor"/>
      </rPr>
      <t xml:space="preserve">
Ejemplo: Red Telefónica, Red Inalámbrica, Telefonía Móvil, Satelital, Red Local (LAN), Red Metropolitana (MAN), Internet, Radio Comunicaciones, Punto a Punto, ADSL, Red Digital (RDSI).</t>
    </r>
  </si>
  <si>
    <t>Servicios</t>
  </si>
  <si>
    <r>
      <rPr>
        <b/>
        <sz val="11"/>
        <color indexed="8"/>
        <rFont val="Calibri"/>
        <family val="2"/>
        <scheme val="minor"/>
      </rPr>
      <t>Funciones que permiten suplir una necesidad de los usuarios del servicio (internos o externos)</t>
    </r>
    <r>
      <rPr>
        <sz val="11"/>
        <color indexed="8"/>
        <rFont val="Calibri"/>
        <family val="2"/>
        <scheme val="minor"/>
      </rPr>
      <t xml:space="preserve">
Ejemplo: Página Web, Correo Electrónico, Acceso Remoto, almacenamiento de ficheros, transferencia de ficheros, intercambio electrónico de datos, Gestión de Identidades (altas y bajas de usuarios del sistema), Gestión de Privilegios, Intercambio electrónico de datos, PKI (Infraestructura de Clave Pública). o servicios relacionados con la enseñanza a los aprendices de la Entidad, servicios relacionados con los prestados por la Entidad hacia los grupos de valor, servicios relacionados para el desarrollo de las funciones de grupos de interés</t>
    </r>
  </si>
  <si>
    <t xml:space="preserve">Software / Aplicaciones Informáticas </t>
  </si>
  <si>
    <r>
      <rPr>
        <b/>
        <sz val="11"/>
        <color indexed="8"/>
        <rFont val="Calibri"/>
        <family val="2"/>
        <scheme val="minor"/>
      </rPr>
      <t>Que gestionan, analizan y transforman los datos permitiendo la explotación de la información para la prestación de los servicios.</t>
    </r>
    <r>
      <rPr>
        <sz val="11"/>
        <color indexed="8"/>
        <rFont val="Calibri"/>
        <family val="2"/>
        <scheme val="minor"/>
      </rPr>
      <t xml:space="preserve">
Ejemplo: Aquellos utilizados para la enseñanza, para el desarrollo de aplicaciones, para la gestión o administración de bases de datos, para la gestión o administración de documentos, para la gestión del correo electrónico, para la navegación web, para el desarrollo de aplicaciones propias, para la gestión de respaldos de información, para la prevención de virus o infecciones informáticas, para conexiones o trabajos remotos, entre otros.</t>
    </r>
  </si>
  <si>
    <t>Soportes de Información</t>
  </si>
  <si>
    <r>
      <rPr>
        <b/>
        <sz val="11"/>
        <color indexed="8"/>
        <rFont val="Calibri"/>
        <family val="2"/>
        <scheme val="minor"/>
      </rPr>
      <t>Dispositivos físicos o electrónicos que permiten almacenar información de forma permanente o durante largos periodos de tiempo y que posteriormente permiten recuperar la información contenida en ellos.</t>
    </r>
    <r>
      <rPr>
        <sz val="11"/>
        <color indexed="8"/>
        <rFont val="Calibri"/>
        <family val="2"/>
        <scheme val="minor"/>
      </rPr>
      <t xml:space="preserve">
Ejemplo: Discos, Discos Virtuales, Almacenamiento en Red (san), Memorias USB, CDROM, DVD, Cinta Magnética (tape), Tarjetas de Memoria, Tarjetas Inteligentes, Material Impreso, Microfilmaciones.</t>
    </r>
  </si>
  <si>
    <t>CONFIDENCIALIDAD</t>
  </si>
  <si>
    <t>VALOR</t>
  </si>
  <si>
    <r>
      <t xml:space="preserve">Pública Reservada / Confidencial = </t>
    </r>
    <r>
      <rPr>
        <b/>
        <sz val="11"/>
        <color rgb="FFFF0000"/>
        <rFont val="Calibri"/>
        <family val="2"/>
        <scheme val="minor"/>
      </rPr>
      <t>Alta</t>
    </r>
    <r>
      <rPr>
        <sz val="11"/>
        <color theme="1"/>
        <rFont val="Calibri"/>
        <family val="2"/>
        <scheme val="minor"/>
      </rPr>
      <t>: Información disponible sólo para un proceso de la entidad y que en caso de ser conocida por terceros sin autorización puede conllevar un impacto negativo de índole legal, operativa, de pérdida de imagen o económica. Por lo tanto, cuando un activo de información realice tratamiento de datos personales privados o sensibles el activo de Información deberá ser calificado como activo de información pública confidencial (ALTO).</t>
    </r>
  </si>
  <si>
    <t>ALTO</t>
  </si>
  <si>
    <r>
      <t>Pública Clasificada / Uso Interno</t>
    </r>
    <r>
      <rPr>
        <sz val="11"/>
        <color theme="1"/>
        <rFont val="Calibri"/>
        <family val="2"/>
        <scheme val="minor"/>
      </rPr>
      <t xml:space="preserve"> </t>
    </r>
    <r>
      <rPr>
        <b/>
        <sz val="11"/>
        <color theme="1"/>
        <rFont val="Calibri"/>
        <family val="2"/>
        <scheme val="minor"/>
      </rPr>
      <t xml:space="preserve">= </t>
    </r>
    <r>
      <rPr>
        <b/>
        <sz val="11"/>
        <color rgb="FF6A9E1F"/>
        <rFont val="Calibri"/>
        <family val="2"/>
        <scheme val="minor"/>
      </rPr>
      <t>Medio</t>
    </r>
    <r>
      <rPr>
        <sz val="11"/>
        <color theme="1"/>
        <rFont val="Calibri"/>
        <family val="2"/>
        <scheme val="minor"/>
      </rPr>
      <t xml:space="preserve">: Información disponible para todos los procesos de la entidad y que en caso de ser conocida por terceros sin autorización puede conllevar un impacto negativo para los procesos de esta. Esta información es propia de la entidad o de terceros y puede ser utilizada por todos los funcionarios de la entidad para realizar labores propias de los procesos, pero no puede ser conocida por terceros sin autorización del propietario. Por lo tanto, cuando un activo de información realice tratamiento de datos personales semiprivados, el activo de Información deberá ser calificado por lo menos como un activo de información pública de uso interno (MEDIO). </t>
    </r>
  </si>
  <si>
    <t>MEDIO</t>
  </si>
  <si>
    <r>
      <t xml:space="preserve">Pública / Pública = </t>
    </r>
    <r>
      <rPr>
        <b/>
        <sz val="11"/>
        <color rgb="FF92D050"/>
        <rFont val="Calibri"/>
        <family val="2"/>
        <scheme val="minor"/>
      </rPr>
      <t>Baja</t>
    </r>
    <r>
      <rPr>
        <sz val="11"/>
        <color theme="1"/>
        <rFont val="Calibri"/>
        <family val="2"/>
        <scheme val="minor"/>
      </rPr>
      <t xml:space="preserve">: Información que puede ser entregada o publicada sin restricciones a cualquier persona dentro y fuera de la entidad, sin que esto implique daños a terceros ni a las actividades y procesos de la entidad. </t>
    </r>
  </si>
  <si>
    <t>BAJO</t>
  </si>
  <si>
    <r>
      <t>SIN CLASIFICAR</t>
    </r>
    <r>
      <rPr>
        <sz val="11"/>
        <color theme="1"/>
        <rFont val="Calibri"/>
        <family val="2"/>
        <scheme val="minor"/>
      </rPr>
      <t>: Activos de Información que deben ser incluidos en el inventario y que aún no han sido clasificados, deben ser tratados como activos de Información Pública Reservada. (Alta).</t>
    </r>
  </si>
  <si>
    <t>SIN CLASIFICAR</t>
  </si>
  <si>
    <t>INTEGRIDAD</t>
  </si>
  <si>
    <r>
      <t>ALTO</t>
    </r>
    <r>
      <rPr>
        <sz val="11"/>
        <color theme="1"/>
        <rFont val="Calibri"/>
        <family val="2"/>
        <scheme val="minor"/>
      </rPr>
      <t>: información cuya pérdida de exactitud y completitud puede conllevar un impacto negativo de índole legal o económica, retrasar sus funciones o generar pérdidas de imagen severas de la Entidad.</t>
    </r>
  </si>
  <si>
    <r>
      <t>MEDIO</t>
    </r>
    <r>
      <rPr>
        <sz val="11"/>
        <color theme="1"/>
        <rFont val="Calibri"/>
        <family val="2"/>
        <scheme val="minor"/>
      </rPr>
      <t>: información cuya pérdida de exactitud y completitud puede conllevar un impacto negativo de índole legal o económica, retrasar sus funciones, o generar pérdida de imagen moderado para la Entidad.</t>
    </r>
  </si>
  <si>
    <r>
      <t>BAJO</t>
    </r>
    <r>
      <rPr>
        <sz val="11"/>
        <color theme="1"/>
        <rFont val="Calibri"/>
        <family val="2"/>
        <scheme val="minor"/>
      </rPr>
      <t>: información cuya pérdida de exactitud y completitud conlleva un impacto no significativo para la Entidad o entes externos.</t>
    </r>
  </si>
  <si>
    <r>
      <t>SIN CLASIFICAR</t>
    </r>
    <r>
      <rPr>
        <sz val="11"/>
        <color theme="1"/>
        <rFont val="Calibri"/>
        <family val="2"/>
        <scheme val="minor"/>
      </rPr>
      <t>: Activos de Información que deben ser incluidos en el inventario y que aún no han sido clasificados, deben ser tratados como activos de información de disponibilidad ALTA.</t>
    </r>
  </si>
  <si>
    <t>DISPONIBILIDAD</t>
  </si>
  <si>
    <r>
      <t>ALTO</t>
    </r>
    <r>
      <rPr>
        <sz val="11"/>
        <color theme="1"/>
        <rFont val="Calibri"/>
        <family val="2"/>
        <scheme val="minor"/>
      </rPr>
      <t>: La no disponibilidad de la información puede conllevar un impacto negativo de índole legal o económica, retrasar sus funciones, o generar pérdidas de imagen severas a entes externos.</t>
    </r>
  </si>
  <si>
    <r>
      <t>MEDIO</t>
    </r>
    <r>
      <rPr>
        <sz val="11"/>
        <color theme="1"/>
        <rFont val="Calibri"/>
        <family val="2"/>
        <scheme val="minor"/>
      </rPr>
      <t>: La no disponibilidad de la información puede conllevar un impacto negativo de índole legal o económica, retrasar sus funciones, o generar pérdida de imagen moderado de la entidad.</t>
    </r>
  </si>
  <si>
    <r>
      <t>BAJO</t>
    </r>
    <r>
      <rPr>
        <sz val="11"/>
        <color theme="1"/>
        <rFont val="Calibri"/>
        <family val="2"/>
        <scheme val="minor"/>
      </rPr>
      <t>: La no disponibilidad de la información puede afectar la operación normal de la entidad o entes externos, pero no conlleva implicaciones legales, económicas o de pérdida de imagen.</t>
    </r>
  </si>
  <si>
    <t>REGISTRO DE ACTIVOS DE INFORMACIÓN</t>
  </si>
  <si>
    <t>Código: SC05-F03</t>
  </si>
  <si>
    <t>Versión: 3</t>
  </si>
  <si>
    <t>Fecha: 2022-08-08</t>
  </si>
  <si>
    <t>TABLAS DE RETENCIÓN DOCUMENTAL</t>
  </si>
  <si>
    <t>PROTECCIÓN DE DATOS PERSONALES</t>
  </si>
  <si>
    <t>ALINEACIÓN LEY DE TRANSPARENCIA Y ACCESO A LA INFORMACIÓN</t>
  </si>
  <si>
    <t>Id. Activo</t>
  </si>
  <si>
    <t xml:space="preserve">PROCESO </t>
  </si>
  <si>
    <t>AÑO DE IDENTIFICACIÓN  / ACTUALIZACIÓN</t>
  </si>
  <si>
    <t>USUARIOS (TODA LA ENTIDAD / NOMBRE DEL CARGO / DEPENDENCIA / GRUPO / OFICINA)</t>
  </si>
  <si>
    <t>PROPIETARIO (NOMBRE DEL CARGO / DEPENDENCIA / GRUPO / OFICINA)</t>
  </si>
  <si>
    <t>SERIE</t>
  </si>
  <si>
    <t>SUBSERIE</t>
  </si>
  <si>
    <t>CRITICIDAD RESPECTO A LA CONFIDENCIALIDAD</t>
  </si>
  <si>
    <t>CRITICIDAD RESPECTO A LA INTEGRIDAD</t>
  </si>
  <si>
    <t>CRITICIDAD RESPECTO A LA DISPONIBILIDAD</t>
  </si>
  <si>
    <t>Valor total del Activo</t>
  </si>
  <si>
    <t>Se debería validar la existencia de una autorización para el tratamiento de datos</t>
  </si>
  <si>
    <t>FUNDAMENTO JURÍDICO DE LA EXCEPCIÓN</t>
  </si>
  <si>
    <t>CLASIFICACIÓN DEL ACTIVO DE ACUERDO A TRANSPARENCIA LEY 1712</t>
  </si>
  <si>
    <r>
      <rPr>
        <b/>
        <sz val="10"/>
        <color rgb="FF9C0006"/>
        <rFont val="Calibri"/>
        <family val="2"/>
        <scheme val="minor"/>
      </rPr>
      <t xml:space="preserve">IMPACTO SOCIAL 
El daño, perdida o deterioro </t>
    </r>
    <r>
      <rPr>
        <sz val="10"/>
        <color rgb="FF9C0006"/>
        <rFont val="Calibri"/>
        <family val="2"/>
        <scheme val="minor"/>
      </rPr>
      <t>afectaría (0,5%) de la población nacional (250,000 personas)</t>
    </r>
  </si>
  <si>
    <r>
      <rPr>
        <b/>
        <sz val="10"/>
        <color rgb="FF9C0006"/>
        <rFont val="Calibri"/>
        <family val="2"/>
        <scheme val="minor"/>
      </rPr>
      <t>IMPACTO ECONOMICO 
Se podrían generar pérdidas, gastos o costos iguales o superiores</t>
    </r>
    <r>
      <rPr>
        <sz val="10"/>
        <color rgb="FF9C0006"/>
        <rFont val="Calibri"/>
        <family val="2"/>
        <scheme val="minor"/>
      </rPr>
      <t xml:space="preserve"> al PIB de un día o 0,123% del PIB Anual (464.619.736)</t>
    </r>
  </si>
  <si>
    <r>
      <rPr>
        <b/>
        <sz val="10"/>
        <color rgb="FF9C0006"/>
        <rFont val="Calibri"/>
        <family val="2"/>
        <scheme val="minor"/>
      </rPr>
      <t>IMPACTO AMBIENTAL</t>
    </r>
    <r>
      <rPr>
        <sz val="10"/>
        <color rgb="FF9C0006"/>
        <rFont val="Calibri"/>
        <family val="2"/>
        <scheme val="minor"/>
      </rPr>
      <t xml:space="preserve">
Se requieren 3 años o más para la recuperación</t>
    </r>
  </si>
  <si>
    <t>Se considera infraestructura crítica</t>
  </si>
  <si>
    <t>#</t>
  </si>
  <si>
    <t>Registre el nombre de su proceso</t>
  </si>
  <si>
    <t>Registre el nombre del procedimiento que usa, requiere o utiliza el activo de información. Si aplica sino N/A</t>
  </si>
  <si>
    <t xml:space="preserve">Registre el nombre a través del cual se identificará el activo de información. </t>
  </si>
  <si>
    <t>Registre una breve descripción que permita contextualizar que es el activo de información, para que sirve  o para que se usa o requiere.</t>
  </si>
  <si>
    <t>Registre el código que tenga el activo de información en el SIGI si aplica de lo contrario N/A</t>
  </si>
  <si>
    <t>Registre el año en el cual se identifica o actualiza el activo de información</t>
  </si>
  <si>
    <t>Registre quién hace uso del activo de información, puede ser toda la entidad, grupos, direcciones, oficinas, etc.</t>
  </si>
  <si>
    <t>Registre quién es el dueño o decide sobre el activo de información,  establece controles, lo modifica, crea, cambia, ajusta, elimina o transforma. Pueden ser direcciones, oficinas, grupos, cargos o roles.</t>
  </si>
  <si>
    <t>Registre quién aplica los controles de acuerdo a lo definido por el propietario, en relación almacenamiento, respaldo, accesos, permisos, etc. Pueden ser direcciones, oficinas, grupos, cargos o roles.</t>
  </si>
  <si>
    <t>Registre la SERIE que tiene asignada el activo de información de acuerdo con las TRD para los documentos</t>
  </si>
  <si>
    <t>Registre la SUBSERIE que tiene asignada el activo de información de acuerdo con las TRD para los documentos</t>
  </si>
  <si>
    <t>Seleccione a qué categoría pertenece el activo de información que ha registrado</t>
  </si>
  <si>
    <r>
      <t xml:space="preserve">Seleccione una calificación para la </t>
    </r>
    <r>
      <rPr>
        <b/>
        <sz val="8"/>
        <color rgb="FFC00000"/>
        <rFont val="Calibri"/>
        <family val="2"/>
        <scheme val="minor"/>
      </rPr>
      <t>confidencialidad</t>
    </r>
    <r>
      <rPr>
        <sz val="8"/>
        <color rgb="FFC00000"/>
        <rFont val="Calibri"/>
        <family val="2"/>
        <scheme val="minor"/>
      </rPr>
      <t xml:space="preserve"> de acuerdo a los criterios de la pestaña "calificación valoración"</t>
    </r>
  </si>
  <si>
    <r>
      <t xml:space="preserve">Seleccione una calificación para la </t>
    </r>
    <r>
      <rPr>
        <b/>
        <sz val="8"/>
        <color rgb="FFC00000"/>
        <rFont val="Calibri"/>
        <family val="2"/>
        <scheme val="minor"/>
      </rPr>
      <t>integridad</t>
    </r>
    <r>
      <rPr>
        <sz val="8"/>
        <color rgb="FFC00000"/>
        <rFont val="Calibri"/>
        <family val="2"/>
        <scheme val="minor"/>
      </rPr>
      <t xml:space="preserve"> de acuerdo a los criterios de la pestaña "calificación valoración"</t>
    </r>
  </si>
  <si>
    <r>
      <t xml:space="preserve">Seleccione una calificación para la </t>
    </r>
    <r>
      <rPr>
        <b/>
        <sz val="8"/>
        <color rgb="FFC00000"/>
        <rFont val="Calibri"/>
        <family val="2"/>
        <scheme val="minor"/>
      </rPr>
      <t>disponibilidad</t>
    </r>
    <r>
      <rPr>
        <sz val="8"/>
        <color rgb="FFC00000"/>
        <rFont val="Calibri"/>
        <family val="2"/>
        <scheme val="minor"/>
      </rPr>
      <t xml:space="preserve"> de acuerdo a los criterios de la pestaña "calificación valoración"</t>
    </r>
  </si>
  <si>
    <t>Se diligencia automáticamente</t>
  </si>
  <si>
    <t>Registre observaciones sobre la calificación realizada en caso de ser requerido.</t>
  </si>
  <si>
    <t>Seleccione si ese activo de información almacena o solicita datos personales</t>
  </si>
  <si>
    <t>Si la respuesta de la columna W es "Si" indique si esos datos son públicos</t>
  </si>
  <si>
    <t>Si la respuesta de la columna W es "Si" indique si esos datos son privados</t>
  </si>
  <si>
    <t>Si la respuesta de la columna W es "Si" indique si esos datos son semiprivados</t>
  </si>
  <si>
    <t>Si la respuesta de la columna W es "Si" indique si esos datos son Sensibles</t>
  </si>
  <si>
    <t>Si el activo es datos/información y la respuesta en la columna W es "Si" identifique si ese activo requiere un aviso de privacidad</t>
  </si>
  <si>
    <t>Seleccione en qué idioma se encuentra la información del activo de información</t>
  </si>
  <si>
    <t>Seleccione de qué manera genera, crea, desarrolla o conserva el activo de información.</t>
  </si>
  <si>
    <t>Seleccione de qué manera se suministra la información en caso de requerir una consulta.</t>
  </si>
  <si>
    <t xml:space="preserve">Seleccione en qué estado se encuentra la información </t>
  </si>
  <si>
    <t>Seleccione la fecha a partir de la cual se genera la información del activo.</t>
  </si>
  <si>
    <t>Seleccione la dirección que crea o define la información. En caso de que no sea un dirección seleccione "definido manualmente" para habilitar la columna siguiente</t>
  </si>
  <si>
    <t xml:space="preserve">Registre de manera manual lo requerido en la columna anterior. Esta columna se activa en caso de haber seleccionado "definido manualmente" </t>
  </si>
  <si>
    <t>Seleccione la dirección encargada de la custodia o control de la información para efectos de permitir su acceso.  En caso de que no sea un dirección seleccione "definido manualmente" para habilitar la columna siguiente</t>
  </si>
  <si>
    <t>Seleccione la excepción por la cual la información no debe o puede ser publica</t>
  </si>
  <si>
    <t>Registre una norma, ley, decreto, circulares, normativas y aspecto legal que sustenta la excepción.</t>
  </si>
  <si>
    <t>Se diligencia de manera automática según lo seleccionado como "Condición legítima de la excepción"</t>
  </si>
  <si>
    <t>Seleccione cómo se debe aplicar la reserva sobre la información del activo</t>
  </si>
  <si>
    <t>Registre la fecha DD/MM/AAAA  en la cual se realiza la clasificación de la información como reservada o clasificada</t>
  </si>
  <si>
    <t>Seleccione la periodicidad o el segmento de tiempo bajo el cual actualiza la información, de acuerdo a su naturaleza o a la normativa aplicable</t>
  </si>
  <si>
    <t>Seleccione donde a través de que mecanismo se puede consultar la información</t>
  </si>
  <si>
    <t>Registre URL, Nombres de aplicativos, lugares físicos, etc. asociados al lugar de consulta.</t>
  </si>
  <si>
    <t>Seleccione si el activo de información cumple las condiciones establecidas para catalogarlo como dato abierto</t>
  </si>
  <si>
    <t xml:space="preserve">Valorado en función de la afectación de la población (incluyendo la pérdida de vidas humanas, el sufrimiento físico y la alteración de la vida cotidiana). Valorado en función de la población total colombiana. Fuente: DANE. El daño, pérdida o deterioro del activo puede afectar a 250.000 o más personas. </t>
  </si>
  <si>
    <t xml:space="preserve">Valorado en función de la magnitud de las pérdidas económicas en relación con el producto interno Bruto de Colombia (PIB) Fuente: Banco Mundial. El daño, pérdida o deterioro del activo puede generar pérdidas, gastos o costos iguales o superiores a 464,619,736 </t>
  </si>
  <si>
    <t xml:space="preserve">Valorado en función de los años que tarda el medio ambiente en recuperarse. El daño, pérdida o deterioro puede generar un impacto ambiental que requiera 3 años o más para su recuperación. </t>
  </si>
  <si>
    <t>GT03 - Control Disciplinario Interno</t>
  </si>
  <si>
    <t>PROCEDIMIENTO DISCIPLINARIO</t>
  </si>
  <si>
    <t>Inventarios de Procesos Disciplinarios</t>
  </si>
  <si>
    <t>Proveen información sobre el estado en que se encuentran los procesos adelantados por la dependencia en materia disciplinaria.</t>
  </si>
  <si>
    <t>GT03-P01</t>
  </si>
  <si>
    <t>Grupo de Trabajo de Control Disciplinario Interno</t>
  </si>
  <si>
    <t>INVENTARIOS</t>
  </si>
  <si>
    <t>Pública Clasificada / Uso Interno = Medio</t>
  </si>
  <si>
    <t>Medio</t>
  </si>
  <si>
    <t>Bajo</t>
  </si>
  <si>
    <t>N/A</t>
  </si>
  <si>
    <t>No</t>
  </si>
  <si>
    <t>No requiere</t>
  </si>
  <si>
    <t>Español</t>
  </si>
  <si>
    <t>Electrónico</t>
  </si>
  <si>
    <t>Hoja de cálculo</t>
  </si>
  <si>
    <t>No publicado o disponible</t>
  </si>
  <si>
    <t>Cada vez que se realiza apertura de proceso diciplinario</t>
  </si>
  <si>
    <t>GT03 Control Disciplinario Interno </t>
  </si>
  <si>
    <t>Compromete procesos de investigación de delitos o faltas disciplinarias</t>
  </si>
  <si>
    <t>Ley 1712 de 2014 Articulo 19
Ley 1952 de 2019</t>
  </si>
  <si>
    <t>Total</t>
  </si>
  <si>
    <t>Cada vez que se hace apertura del proceso disciplinario</t>
  </si>
  <si>
    <t>Por demanda</t>
  </si>
  <si>
    <t xml:space="preserve"> PROCEDIMIENTO DISCIPLINARIO</t>
  </si>
  <si>
    <t>Procesos Disciplinarios</t>
  </si>
  <si>
    <t>Fuente documental de las acciones y el ejercicio del Código Disciplinario dentro de la Superintendencia</t>
  </si>
  <si>
    <t>Expediente</t>
  </si>
  <si>
    <t>Expediente Disciplinario</t>
  </si>
  <si>
    <t>Pública Reservada / Confidencial = Alta</t>
  </si>
  <si>
    <t>Si</t>
  </si>
  <si>
    <t>Si requiere y está definido</t>
  </si>
  <si>
    <t>Hibrido: Análogo - digital</t>
  </si>
  <si>
    <t>Documento PDF</t>
  </si>
  <si>
    <t>Disponible a solicitud</t>
  </si>
  <si>
    <t>Cada vez que se hace apertura de un proceso</t>
  </si>
  <si>
    <t>Archivo físico</t>
  </si>
  <si>
    <t>SIPAD - Sistema Integrado de Procesos Activos Disciplinarios</t>
  </si>
  <si>
    <t>Módulo del Sistema de Trámites en el cual se tiene el control de los procesos disciplinarios activos en la Entidad, permite realizar seguimiento, emisión de alertas tempranas para evitar vencimiento de términos, y generar estadísticas históricas de ingresos y trámites realizados.</t>
  </si>
  <si>
    <t xml:space="preserve">Software / Aplicaciones </t>
  </si>
  <si>
    <t>Cada vez que ingresa una nueva queja</t>
  </si>
  <si>
    <t>Sistemas de información</t>
  </si>
  <si>
    <t>Disco duro</t>
  </si>
  <si>
    <t>Contiene el respaldo digital de los procesos físicos disciplinarios que adelanta el grupo de trabajo.</t>
  </si>
  <si>
    <t>No Aplica</t>
  </si>
  <si>
    <t>Digital</t>
  </si>
  <si>
    <t>No aplica</t>
  </si>
  <si>
    <t>A solicitud del Funcionario a cargo del proceso</t>
  </si>
  <si>
    <t>Cuando se crea el documento almacenado en el dispositivo</t>
  </si>
  <si>
    <t>Archivos digitales</t>
  </si>
  <si>
    <t>Servidores públicos y contratistas del Grupo de Trabajo de Control Disciplinario Interno</t>
  </si>
  <si>
    <t>Colaboradores que  apoyan el logro de los objetivos del proceso.</t>
  </si>
  <si>
    <t>'Grupo de Trabajo de Control Disciplinario Interno</t>
  </si>
  <si>
    <t>Personas (Roles / Cargos)</t>
  </si>
  <si>
    <t>Desde que conoce la información del proceso</t>
  </si>
  <si>
    <t xml:space="preserve">Carpeta compartida grdisciplinario </t>
  </si>
  <si>
    <t>Carpeta de archivos alojada en el servidor de la Entidad que contiene Back Ups de funcionarios, plantillas de Oficios y actos administrativos, modelos de archivo para gestión administrativa del Grupo</t>
  </si>
  <si>
    <t>Si requiere y no está definido</t>
  </si>
  <si>
    <t>Desde la creación del documento electrónico</t>
  </si>
  <si>
    <t>Desde la creación del archivo electrónico</t>
  </si>
  <si>
    <t>Equipos de Escritorio</t>
  </si>
  <si>
    <t>Equipos de computo destinados para la gestión y trámite de las quejas disciplinarias los cuales son operados únicamente por funcionarios del Grupo de Control Disciplinario Interno</t>
  </si>
  <si>
    <t>Hardware / Infraestructura TIC</t>
  </si>
  <si>
    <t>Español - Inglés</t>
  </si>
  <si>
    <t>Canal Denuncias por Corrupción</t>
  </si>
  <si>
    <t>Sitio web de la página SIC destinado para interponer denuncias por corrupción en contra de funcionarios de la Entidad.</t>
  </si>
  <si>
    <t>Creación de radicado con documento electrónico</t>
  </si>
  <si>
    <t>Portales web propios</t>
  </si>
  <si>
    <t>CS01-Atención al Ciudadano</t>
  </si>
  <si>
    <t>Base de datos CRM (Tipificación)</t>
  </si>
  <si>
    <t>Registro de información de los usuarios atendidos a través de los diferentes canales de atención ya sean virtuales, escritos, telefónicos y/o presenciales.</t>
  </si>
  <si>
    <t>Grupo de Atención al Ciudadano</t>
  </si>
  <si>
    <t>Coordinación Atención al Ciudadano</t>
  </si>
  <si>
    <t>Bases de datos</t>
  </si>
  <si>
    <t>La base de datos del CRM es calificada de alta confidencialidad ya que recolecta datos personales de los ciudadanos y grupos de valor que interactúan con la entidad. Por otro lado, la perdida de integridad de la información no tiene un impacto legal y económico alto. Finalmente, la no disponibilidad de la información no afecta de manera crítica la operación del grupo de atención al ciudadano.</t>
  </si>
  <si>
    <t>Definido manualmente</t>
  </si>
  <si>
    <t>Proveedor Contact Center</t>
  </si>
  <si>
    <t>CS01 Atención al ciudadano </t>
  </si>
  <si>
    <t>La información tiene tanto contenido publico como reservado o clasificado</t>
  </si>
  <si>
    <t>Artículos 18 y 19 de la Ley 1712.</t>
  </si>
  <si>
    <t>Parcial</t>
  </si>
  <si>
    <t>'CS01-Atención al Ciudadano</t>
  </si>
  <si>
    <t>SICFACILITA</t>
  </si>
  <si>
    <t>Reclamos SIC Facilita para Terceros</t>
  </si>
  <si>
    <t>Contienen información para solucionar posibles conflictos entre proveedores y consumidores en un tiempo considerablemente menor al de una demanda, sin la necesidad de adelantar un proceso ante la Delegatura para Asuntos Jurisdiccionales.</t>
  </si>
  <si>
    <t>CS01-P01</t>
  </si>
  <si>
    <t>Delegatura para Asuntos Jurisdiccionales.
Delegatura Protección de Datos.
Delegatura de Protección al Consumidor.</t>
  </si>
  <si>
    <t>Grupo de Trabajo Atención al Ciudadano</t>
  </si>
  <si>
    <t>Oficina de Tecnología e Informática</t>
  </si>
  <si>
    <t>RECLAMOS</t>
  </si>
  <si>
    <t>Pública / Pública = Baja</t>
  </si>
  <si>
    <t>Alto</t>
  </si>
  <si>
    <t>No existe excepción de acceso</t>
  </si>
  <si>
    <t>Servidores públicos y contratistas del Grupo de Atención al Ciudadano.</t>
  </si>
  <si>
    <t>Colaboradores que orientan y guían al ciudadano en la prestación de los servicios de la Entidad.</t>
  </si>
  <si>
    <t>'Grupo de Trabajo Atención al Ciudadano</t>
  </si>
  <si>
    <t>N'Grupo de Trabajo Atención al Ciudadano/A</t>
  </si>
  <si>
    <t>SIC Facilita</t>
  </si>
  <si>
    <t>Plataforma tecnológica que permite facilitar controversias relacionadas con consumidores y proveedores.</t>
  </si>
  <si>
    <t>CS-Atención al Ciudadano
Delegatura para Asuntos Jurisdiccionales.
Delegatura Protección de Datos.
Delegatura de Protección al Consumidor.</t>
  </si>
  <si>
    <t>DA01 Difusión y apoyo – RNPC</t>
  </si>
  <si>
    <t xml:space="preserve">DA01-P03
PROCEDIMIENTO DEL PROGRAMA DE FONDO DE INICIATIVAS DE PROTECCIÓN AL CONSUMIDOR-CONSUFONDO
</t>
  </si>
  <si>
    <t>Programa del Fondo de Iniciativas de Protección al Consumidor "CONSUFONDO"</t>
  </si>
  <si>
    <t>El Programa del Fondo de Iniciativas de Protección al Consumidor "CONSUFONDO" surgió en el año 2014 con el objeto de brindar apoyo integral a iniciativas provenientes de ligas y asociaciones de consumidores, universidades y entidades territoriales (alcaldías y gobernaciones), orientadas a fortalecer la protección de los derechos de los consumidores en diferentes regiones del país. A través de este programa se apoyan aquellas iniciativas de promoción, difusión y gestión de conocimiento, como también se financian iniciativas de fortalecimiento institucional de las alcaldías.</t>
  </si>
  <si>
    <t>DA01-P03</t>
  </si>
  <si>
    <t>Grupo de Trabajo de Apoyo a la Red Nacional de Protección al Consumidor, Programa CONSUFONDO, contratistas, grupo de comunicaciones y asociados al programa</t>
  </si>
  <si>
    <t>Grupo de Trabajo de Apoyo a la Red Nacional de Protección al Consumidor y Programa CONSUFONDO</t>
  </si>
  <si>
    <t>Grupo de Trabajo de Apoyo a la Red Nacional de Protección al Consumidor, Programa CONSUFONDO y Gestión Precontractual</t>
  </si>
  <si>
    <t>PROGRAMAS</t>
  </si>
  <si>
    <t>El programa otorga recursos dinerarios no reembolsables a universidades, alcaldías, ligas y asociaciones de consumidores que presenten proyectos que promuevan y gestionen el conocimiento en materia de protección al consumidor y fortalezcan las competencias de policía administrativa de las alcaldías municipales sobre metrología legal.</t>
  </si>
  <si>
    <t>Documento de Texto</t>
  </si>
  <si>
    <t>Publicada</t>
  </si>
  <si>
    <t>DA01 Difusión y apoyo – RNPC </t>
  </si>
  <si>
    <t>Actas de Consejo Nacional de Protección al Consumidor</t>
  </si>
  <si>
    <t>Provee información sobre las decisiones de un organismo asesor del Gobierno Nacional en todas las materias relacionadas con la acción administrativa de protección y defensa de los consumidores.</t>
  </si>
  <si>
    <t xml:space="preserve"> Grupo de Trabajo de Apoyo a la Red Nacional de Protección al Consumidor</t>
  </si>
  <si>
    <t>Grupo de Trabajo de Apoyo a la Red Nacional de Protección al Consumidor y Despacho Delegado para la Protección al Consumidor</t>
  </si>
  <si>
    <t>ACTAS</t>
  </si>
  <si>
    <t>La secretaría técnica del Consejo está a cargo de la RNPC pero puede ser convocada por alguno de los miembros que lo conforman.</t>
  </si>
  <si>
    <t>23/7/2012
18/03/2013</t>
  </si>
  <si>
    <t>Coordinación del Grupo de Trabajo de Apoyo a la RNPC</t>
  </si>
  <si>
    <t>Informes a otros Organismos</t>
  </si>
  <si>
    <t>Son fuente de información sobre las estrategias, los programas y proyectos que desarrolla la Red de Apoyo a la Protección del Consumidor. Algunos de estos informes son enviados al Consejo Nacional de Protección al Consumidor, al Ministerio de Comercio, Industria y Turismo, entre otros.</t>
  </si>
  <si>
    <t>Grupo de Trabajo de Apoyo a la Red Nacional de Protección al Consumidor</t>
  </si>
  <si>
    <t>INFORMES</t>
  </si>
  <si>
    <t>Estos informes se realizan a solicitud de los organismos competentes y de la actividades que se tienen en conjunto con estas entidades</t>
  </si>
  <si>
    <t>DA01 Difusión y Apoyo - RNPC</t>
  </si>
  <si>
    <t xml:space="preserve">DA01-I06
INSTRUCTIVO FORMACIÓN INTERNA
</t>
  </si>
  <si>
    <t>Planes de Formación Interna</t>
  </si>
  <si>
    <t>Establece las actividades y acciones que deben llevarse a cabo para adelantar la formación interna de contratistas y servidores públicos de la Red Nacional de Protección al Consumidor, mediante procesos continuos de capacitación, entrenamiento y sensibilización, que les permita desempeñar en forma eficiente y eficaz el objeto, las obligaciones contractuales y los propósitos misionales de  la RNPC, integrando los principios que rigen la administración pública: Debido Proceso, Igualdad, Imparcialidad, Buena Fe, Moralidad, Participación, Coordinación, Eficacia, Economía, Celeridad, Transparencia y la Responsabilidad</t>
  </si>
  <si>
    <t>DA01-I06</t>
  </si>
  <si>
    <t>PLANES</t>
  </si>
  <si>
    <t>Implementar en la RNPC las orientaciones conceptuales, pedagógicas, temáticas y estratégicas de la política de capacitación en el marco de la Planeación Estratégica de talento humano de la SIC. Integrar a los nuevos contratistas y servidores a la cultura organizacional de la RNPC por medio de los procesos de socialización, capacitación, y entrenamiento contribuyendo a la consolidación de la cultura organizacional.</t>
  </si>
  <si>
    <t>Hibrido: Análogo - electrónico</t>
  </si>
  <si>
    <t>Semanal</t>
  </si>
  <si>
    <t xml:space="preserve">DA01-P02
PROCEDIMIENTO ESTRATEGIA DE PROMOCIÓN, PREVENCIÓN Y ARTICULACIÓN (EPPA)
</t>
  </si>
  <si>
    <t>Programa de  Estrategia de Promoción, Prevención y Articulación para el Consumidor (EPPA)</t>
  </si>
  <si>
    <t>Establecer las actividades requeridas para llevar a cabo acciones de formación preventiva en campo y/o a través de medios no presenciales tales como llamadas telefónicas y canales virtuales, dirigidas a establecimientos de comercio de las localidades y/o comunas de las ciudades en donde los programas Casas y Rutas del Consumidor de Bienes y Servicios tenga presencia. Esta busca mitigar la vulneración de derechos de los consumidores en las relaciones de consumo; a través de la descripción de las etapas de planeación de intervención de localidades y/o comunas, contacto con autoridades locales, avanzada, formación del personal y realización de visitas de divulgación, difusión y articulación que el equipo designado del grupo de trabajo de apoyo de la Red Nacional de Protección al Consumidor ñ RNPC - debe desarrollar.</t>
  </si>
  <si>
    <t>DA01-P02</t>
  </si>
  <si>
    <t>Programa de  Estrategia de Promoción, Prevención y Articulación para el Consumidor</t>
  </si>
  <si>
    <t>ESTRATEGIA DE PROMOCIÓN, PREVENCIÓN Y ARTICULACIÓN (EPPA): Esta encargada de difundir y apoyar el mandato legal otorgado a la RNPC de dar a conocer el Estatuto del Consumidor ley 1480 de 2011 y propender por el cumplimiento de los derechos de los consumidores, a través de la generación de buenas prácticas en la relación de consumo, para reducir los factores de riesgo, por parte de tenderos, comerciantes, productores y proveedores por el presunto desconocimiento de la norma.</t>
  </si>
  <si>
    <t>Mensual</t>
  </si>
  <si>
    <t>'Servidores públicos y contratistas del Grupo de Trabajo de Apoyo a la RNPC</t>
  </si>
  <si>
    <t>Colaboradores que apoyan el logro de los objetivos del grupo de trabajo de Apoyo a la RNPC</t>
  </si>
  <si>
    <t>Sistema de Gestión de la RNPC (SGRNPC)</t>
  </si>
  <si>
    <t>El Sistema de Gestión es un sistema web al cual se puede acceder desde cualquier navegador con los usuarios del directorio activo registrados en los servidores de la Superintendencia de Industria y Comercio o por medio de un usuario de base de datos.
Permite la caracterización de los consumidores y usuarios atendidos y de los servicios prestados por la RNPC, permitiendo el registro de datos e información, la generación de reportes, la conservación de la trazabilidad y la optimización de tiempos de atención, cuyos resultados pueden ser consolidados y cuantificados.</t>
  </si>
  <si>
    <t>Oficina de Tecnología e Informática (OTI)</t>
  </si>
  <si>
    <t>El sistema requiere alta disponibilidad ya que de allí se almacena y gestiona la información de todos los grupos de trabajo de la RNPC</t>
  </si>
  <si>
    <t>Ofcina de Tecnología e Informática</t>
  </si>
  <si>
    <t>Pone en riesgo la intimidad de las personas</t>
  </si>
  <si>
    <t>Ley 1712 de 2014</t>
  </si>
  <si>
    <t>DA02 Atención Consumidor - RNPC</t>
  </si>
  <si>
    <t>DA02-P02
PROCEDIMIENTO ARREGLO DIRECTO</t>
  </si>
  <si>
    <t>ARREGLO DIRECTO</t>
  </si>
  <si>
    <t>Establece las directrices para el funcionamiento de los encuentros de arreglo directo entre consumidores y productores / proveedores promovidos por la Red Nacional de Protección al Consumidor (RNPC).</t>
  </si>
  <si>
    <t>DA02-P02</t>
  </si>
  <si>
    <t>Grupo de Trabajo de Apoyo a la Red Nacional de Protección al Consumidor y Grupo de Trabajo de Verificación y Cumplimiento de la Delegatura de Asuntos Jurisdiccionales</t>
  </si>
  <si>
    <t>ARREGLOS DIRECTOS</t>
  </si>
  <si>
    <t>La RED Nacional de Protección al Consumidor estructuró el servicio de arreglo directo, el cual consiste en la realización de una reunión presencial o virtual entre las partes involucradas en un conflicto originado en una relación de consumo, surgido por la presunta violación o infracción de las normas de protección al consumidor, en el que de forma directa y voluntaria intentan resolver sis controversia y que el productor y/o proveedor del bien o servicio de respuesta a la reclamación del consumidor.</t>
  </si>
  <si>
    <t>DA02 Atención al consumidor - RNPC </t>
  </si>
  <si>
    <t>Los Arreglos Directos presentados al Grupo de Apoyo a la Red Nacional de Protección al Consumidor a través de sus programas (Casas del Consumidor y Rutas del Consumidor), evidencian la gestión y trámite de la resolución de conflictos entre proveedores y consumidores en un tiempo considerablemente menor al de una demanda, sin la necesidad de adelantar un proceso ante la Delegatura para Asuntos Jurisdiccionales. Estas actividades se encuentran enmarcadas en la Ley 1480 de 2011 "Estatuto del Consumidor", y buscan agilizar actividades de conciliación mediante un contrato de transacción que de conformidad con el artículo 2469 Código Civil Colombiano, es un negocio jurídico por el que las partes de forma voluntaria y libre a partir de conseciones reciprocas, terminan extrajudicialmente en un litigio existente o previenne un litigio eventual, mediante la estipulacion de obligaciones, claras, expresas y exigibles</t>
  </si>
  <si>
    <t>DA02-P01
PROCEDIMIENTO ATENCIÓN CONSUMIDOR RNPC</t>
  </si>
  <si>
    <t>Programa de Casas del Consumidor de Bienes y Servicios</t>
  </si>
  <si>
    <t>Contiene información sobre el funcionamiento y las operaciones diarias que generan el Grupo de Apoyo a la Red Nacional de Protección al Consumidor, en la coordinación y ejecución de los proyectos y programas a través de las Casas del Consumidor.</t>
  </si>
  <si>
    <t>DA02-P01</t>
  </si>
  <si>
    <t>Grupo de Trabajo de Apoyo a la Red Nacional de Protección al Consumidor, autoridades locales y dependencias de la Superintendencia de Industria y Comercio que requieran información</t>
  </si>
  <si>
    <t>Programas de Casas del Consumidor de Bienes y Servicios</t>
  </si>
  <si>
    <t>Los documentos coadyuvan a realizar seguimiento periódico (diario, quincenal, semanal y/o mensual)  a la ejecución de recursos, el cumplimiento de metas, actividades y productos.</t>
  </si>
  <si>
    <t>Programa de Rutas del Consumidor de Bienes y Servicios</t>
  </si>
  <si>
    <t>Contienen información sobre el funcionamiento y las operaciones diarias que generan el Grupo de Apoyo a la Red Nacional de Protección al Consumidor, en la coordinación y ejecución de los proyectos y programas a través de las Rutas del Consumidor.</t>
  </si>
  <si>
    <t>Programas de Rutas del Consumidor de Bienes y Servicios</t>
  </si>
  <si>
    <t>CI01 Asesoría y Evaluación Independiente</t>
  </si>
  <si>
    <t>Procedimiento de Auditoria de Control Interno</t>
  </si>
  <si>
    <t>Actas de Comité de Coordinación de Control Interno</t>
  </si>
  <si>
    <t>Las Actas de Comité de Coordinación de Control Interno son fuente de información sobre las decisiones del cuerpo directivo de la Superintendencia en materia del ejercicio y buenas prácticas del control interno (Resolución 8344 de 2006 SIC.</t>
  </si>
  <si>
    <t>CI01-P02</t>
  </si>
  <si>
    <t>Oficina de Control Interno</t>
  </si>
  <si>
    <t>Jefe de Oficina de Control Interno</t>
  </si>
  <si>
    <t>Otro</t>
  </si>
  <si>
    <t>CI01 Asesoría y evaluación independiente </t>
  </si>
  <si>
    <t>Información pública y de conocimiento general</t>
  </si>
  <si>
    <t>Pública</t>
  </si>
  <si>
    <t>Informes a Entes de Control y Vigilancia</t>
  </si>
  <si>
    <t>Los Informes a Organismos de Control son fuente de información de la gestión administrativa de la Superintendencia, sobre las actuaciones legales, técnicas, contables, financieras y de gestión, como resultado de la administración, manejo y rendimiento de fondos, bienes o recursos públicos.</t>
  </si>
  <si>
    <t>Los Informes a Otros Organismos son fuente de información de la gestión administrativa de la Superintendencia, y por ende se convierten en elementos relevantes para la construcción de la historia institucional de la Superintendencia.</t>
  </si>
  <si>
    <t>Informes de Auditoría del Sistema de Control Interno</t>
  </si>
  <si>
    <t>Los Informes de Auditoría del Sistema de Control Interno son fuente de información sobre el alcance, los objetivos, tiempos, y asignación de recursos de las auditorías, como también de las situaciones evaluadas y los hallazgos identificados. En ese orden, estos documentos tienen valor probatorio en los procesos disciplinarios, administrativos, judiciales y fiscales.</t>
  </si>
  <si>
    <t>Informes de Auditoría del Sistema de Gestión de Calidad</t>
  </si>
  <si>
    <t>Los Informes de Auditoría del Sistema de Gestión de Calidad son fuente de información sobre la gestión administrativa de la Superintendencia, como herramienta de evaluación del desempeño institucional en términos de calidad y satisfacción social de la prestación de los servicios.</t>
  </si>
  <si>
    <t>Informes de Control Interno</t>
  </si>
  <si>
    <t>Los Informes de Control Interno son documentos que evidencian el grado de implementación del Sistema de Control Interno en la Superintendencia de Industria y Comercio, de acuerdo con las evidencias encontradas durante las auditorías, el resultado de los diferentes informes y las actividades desarrolladas por la Oficina Asesora de Planeación, el equipo MECI y los líderes de procesos en desarrollo del Sistema Integrado de Gestión Institucional a lo largo de una vigencia.</t>
  </si>
  <si>
    <t xml:space="preserve">Informes de Control Interno </t>
  </si>
  <si>
    <t>Informes de Evaluación de Caja Menor</t>
  </si>
  <si>
    <t>Los Informes de Evaluación de Caja Menor son fuente de información  sobre el procedimiento de análisis y verificación que realiza la Oficina de Control Interno a la Caja Menor, con el objeto de examinar el valor total de la caja con las transacciones efectuadas durante un periodo.</t>
  </si>
  <si>
    <t>Planes de Mejoramiento Institucional Externo</t>
  </si>
  <si>
    <t>Los Planes de Mejoramiento Institucional Externo evidencian las acciones y el seguimiento a las oportunidades de mejora identificadas por un organismo de control. Por lo tanto, una vez se cumpla el tiempo de retención en el archivo central*, estos documentos serán conservados totalmente, debido a que la producción de estos documentos es exigua, y además ofrece una  información muy variada con relación a la gestión de la Superintendencia de Industria y Comercio. En ese orden, los documentos serán transferidos al Archivo General de la Nación para su conservación permanente, de acuerdo con los lineamientos y protocolos establecidos por esta entidad.</t>
  </si>
  <si>
    <t>Planes de Mejoramiento Institucional Interno</t>
  </si>
  <si>
    <t>Los Planes de Mejoramiento Institucional Interno evidencian las acciones y el seguimiento a las oportunidades de mejora identificadas como resultado de las auditorías internas. Por esta razón, una vez se cumpla el tiempo de retención en el archivo central*, se realizará una selección de un ejemplar por el cuatrienio, como evidencia de las prácticas administrativas y el ejercicio del control interno en las entidades públicas. En tal sentido, estos documentos serán transferidos al Archivo General de la Nación para su conservación permanente, de acuerdo con los lineamientos y protocolos establecidos por esta entidad.</t>
  </si>
  <si>
    <t>Servidores públicos y contratistas del proceso de asesoría y evaluación independiente.</t>
  </si>
  <si>
    <t>Colaboradores que apoyan el desarrollo de las actividades del  proceso de asesoría y evaluación independiente, así como los informes de ley.</t>
  </si>
  <si>
    <t>Ley 1581 de 2013 y Ley 1712 de 2014</t>
  </si>
  <si>
    <t>El contenido público puede ser conocido y se limitará el acceso a solicitud a contenido reservado o clasificado</t>
  </si>
  <si>
    <t>Información pública con restricción de acceso a la totalidad del contenido</t>
  </si>
  <si>
    <t>Pública Reservada / Clasificada</t>
  </si>
  <si>
    <t>No Mayor a 15 años (Reservada) / Ilimitada Clasificada</t>
  </si>
  <si>
    <t>CS03 - Comunicaciones</t>
  </si>
  <si>
    <t>Manual de Comunicaciones</t>
  </si>
  <si>
    <t>Planes de Comunicaciones</t>
  </si>
  <si>
    <t xml:space="preserve">Evidencia la planificación de las estrategias de cubrimiento informativo y de divulgación hacia el interior y el exterior. </t>
  </si>
  <si>
    <t>CS03-M02</t>
  </si>
  <si>
    <t>Grupo de Comunicaciones</t>
  </si>
  <si>
    <t>Primer trimestre de 2022</t>
  </si>
  <si>
    <t>CS03 Comunicaciones </t>
  </si>
  <si>
    <t>Anual</t>
  </si>
  <si>
    <t>Registros de Gestión de Contenidos de Divulgación</t>
  </si>
  <si>
    <t>Corresponden a la elaboración y divulgación de contenidos, como: revistas, boletines, folletos, afiches, revistas, libros, carteleras digitales, etc, de acuerdo con los requerimientos que reciban de las áreas.</t>
  </si>
  <si>
    <t>REGISTROS</t>
  </si>
  <si>
    <t>A requerimiento de las áreas</t>
  </si>
  <si>
    <t>Intranet</t>
  </si>
  <si>
    <t>Registros de Gestión de Contenidos en Sitios Web</t>
  </si>
  <si>
    <t>Conforme avanzan las nuevas tendencias de comunicación y tecnología para facilitar el acceso a la información de la ciudadanía, la Superintendencia de Industria y Comercio en el marco de las estrategias de gobierno en línea, dispone de diferentes canales de comunicación virtual (portal web institucional y redes sociales) para la divulgación de contenidos relacionados con eventos, publicaciones (guías, cartillas, boletines, y estudios), artículos, trámites, servicios, normas y jurisprudencia sobre los temas misionales de entidad: protección a la competencia (Ley 1340 de 2009); reglamentos técnicos y metrología legal; protección de datos personales (Ley 1266 de 2008); propiedad industrial; y defensa del consumidor.</t>
  </si>
  <si>
    <t>Diario</t>
  </si>
  <si>
    <t>Procedimiento de Comunicaciones</t>
  </si>
  <si>
    <t>Página web de la SIC</t>
  </si>
  <si>
    <t>Página web institucional de la Entidad</t>
  </si>
  <si>
    <t>CS03-P01</t>
  </si>
  <si>
    <t>Toda la entidad</t>
  </si>
  <si>
    <t>Intrasic</t>
  </si>
  <si>
    <t>Página web de noticias internas</t>
  </si>
  <si>
    <t>Secretaría General</t>
  </si>
  <si>
    <t>Información exceptuada por daño de derechos a personas naturales o jurídicas. Artículo 18 Ley 1712 de 2014</t>
  </si>
  <si>
    <t>El derecho de toda persona a la intimidad, bajo las limitaciones propias que impone la condición de servidor publico, en concordancia con lo estipulado</t>
  </si>
  <si>
    <t>Pública Clasificada</t>
  </si>
  <si>
    <t>Ilimitada</t>
  </si>
  <si>
    <t>Redes sociales de la Entidad</t>
  </si>
  <si>
    <t>Permite difundir y recibir información de interes para SIC</t>
  </si>
  <si>
    <t>Proveedores de redes sociales</t>
  </si>
  <si>
    <t>Portales web de terceros</t>
  </si>
  <si>
    <t>Funcionarios y contratistas del  grupo de trabajo de Comunicaciones</t>
  </si>
  <si>
    <t>Colaboradores que apoyan el logro de los objetivos del grupo de trabajo</t>
  </si>
  <si>
    <t>GF01 - Contable</t>
  </si>
  <si>
    <t>Actas de Comité Técnico de Sostenibilidad Contable</t>
  </si>
  <si>
    <t>Proveen información sobre los casos sometidos a consideración en relación con la depuración, ajustes o castigos necesarios, la evaluación de los informes de entes de control, así como los informes de control interno que tengan relación con los estados financieros de la entidad, entre otros  (Resolución 21782 de 2012 SIC).</t>
  </si>
  <si>
    <t>SECRETARIA GENERAL
OFICINA ASESORA JURIDICA
CONTROL INTERNO
OFICINA TECNOLOGÍAS DE INFORMACION</t>
  </si>
  <si>
    <t>GF01 Contable </t>
  </si>
  <si>
    <t>PROCEDIMIENTO DE GESTION CONTABLE</t>
  </si>
  <si>
    <t>Boletines de Deudores Morosos del Estado</t>
  </si>
  <si>
    <t>Contienen la información del deudor moroso, bien sea persona natural o jurídica, la identificación y monto del acto generador de la obligación, su fecha de vencimiento y el término de extinción de la misma (Parágrafo 3, artículo 2, Ley 901 de 2004).</t>
  </si>
  <si>
    <t>GF01-P01</t>
  </si>
  <si>
    <t>Dirección Financiera
Oficina Asesora Jurídica</t>
  </si>
  <si>
    <t>Dirección Financiera</t>
  </si>
  <si>
    <t xml:space="preserve">Contaduría General de la Nacional </t>
  </si>
  <si>
    <t>BOLETINES</t>
  </si>
  <si>
    <t>Semestral</t>
  </si>
  <si>
    <t>Estados Financieros de Propósito General</t>
  </si>
  <si>
    <t>son: (…) "los que se preparan al cierre de un periodo para ser conocidos por usuarios indeterminados, con el ánimo principal de satisfacer el interés común del público en evaluar la capacidad de un ente económico para generar flujos favorables de fondos" (artículo 21, Decreto 2649 de 1993).</t>
  </si>
  <si>
    <t>Todas las dependencias</t>
  </si>
  <si>
    <t>ESTADOS FINANCIEROS</t>
  </si>
  <si>
    <t>Trimestral</t>
  </si>
  <si>
    <t>Son fuente de información de la gestión administrativa de la Superintendencia, sobre las actuaciones legales, técnicas, contables, financieras y de gestión, como resultado de la administración, manejo y rendimiento de fondos, bienes o recursos públicos.</t>
  </si>
  <si>
    <t>DESPACHO SUPERINTENDENTE
SECRETARIA GENERAL
CONTROL INTERNO</t>
  </si>
  <si>
    <t>SECRETARIA GENERAL</t>
  </si>
  <si>
    <t>Ley 1712 de 2014. Artículo 19 literal d)  a prevención, investigación y persecución de los delitos y las faltas disciplinarias, mientras que no se haga efectiva la medida de aseguramiento o se formule pliego de cargos, según el caso;</t>
  </si>
  <si>
    <t>Información exceptuada por daño a los intereses públicos. Artículo 19 Ley 1712 de 2014</t>
  </si>
  <si>
    <t>La prevención, investigación y persecución de delitos y las faltas disciplinarias, mientras que no se haga efectiva la medida de aseguramiento o se formule pliego de cargos, según el caso.</t>
  </si>
  <si>
    <t>Pública Reservada</t>
  </si>
  <si>
    <t>No Mayor a 15 años</t>
  </si>
  <si>
    <t>Libros Auxiliares</t>
  </si>
  <si>
    <t>Estos documentos evidencian el ejercicio de operaciones financieras . Debido a que la información anual se consolida en los Libros Oficiales de Contabilidad y los Estados Financieros de Propósito General. (Definición del BANTER del Archivo General de la Nación).</t>
  </si>
  <si>
    <t>LIBROS CONTABLES PRINCIPALES</t>
  </si>
  <si>
    <t>Ley 1581 de 2012 Habeas Data</t>
  </si>
  <si>
    <t>Libros Diarios</t>
  </si>
  <si>
    <t>Presenta en los movimientos débito y crédito de las cuentas, el registro cronológico y preciso de las operaciones diarias efectuadas (Definición del BANTER del Archivo General de la Nación).</t>
  </si>
  <si>
    <t>Libros Mayores</t>
  </si>
  <si>
    <t>Contienen los saldos de las cuentas del mes anterior, clasificados de manera nominativa según la estructura del Catálogo General de Cuentas; las sumas de los movimientos débito y crédito de cada una de las cuentas del respectivo mes, que han sido tomadas del Libro Diario; y el saldo final del mismo mes" (Definición del BANTER del Archivo General de la Nación)</t>
  </si>
  <si>
    <t>Reportes de Información Contable Pública</t>
  </si>
  <si>
    <t>Son los remitidos a la Contaduría General de la Nación a través del Sistema Consolidación de Hacienda e Información Pública (CHIP) (Resolución 706 de 2016 de la Contaduría General de la Nación).</t>
  </si>
  <si>
    <t>GF01 - Contable
Oficina de Control Interno</t>
  </si>
  <si>
    <t>REPORTES</t>
  </si>
  <si>
    <t>Sistema HELISA</t>
  </si>
  <si>
    <t>Software comercial adaptado a las necesidades de la entidad que permite administrar la propiedad, planta y equipo y otros activos (licencias) en forma individualizada.</t>
  </si>
  <si>
    <t>Grupo de trabajo de recursos físicos 
GF01 Gestión Contable</t>
  </si>
  <si>
    <t>Dirección Financiera
Dirección Administrativa</t>
  </si>
  <si>
    <t>Dirección Financiera
Dirección Administrativa</t>
  </si>
  <si>
    <t>Sistema de derecho al turno - fase contabilidad</t>
  </si>
  <si>
    <t>Sistema que permite establecer un orden en la radicación de la cuenta para trámite de pago.</t>
  </si>
  <si>
    <t>Sistema de información de multas.</t>
  </si>
  <si>
    <t>Sistema trasversal que permite registrar las multas desde el momento de su imposición y sus diferentes actuaciones hasta su extinción.</t>
  </si>
  <si>
    <t>Dirección Financiera
Gestión Judicial
Notificaciones y certificaciones.
Cobro Coactivo</t>
  </si>
  <si>
    <t xml:space="preserve">Matriz de control de obligaciones </t>
  </si>
  <si>
    <t>Excel que permite controlar la liquidación y deducciones para pagos de contratos.</t>
  </si>
  <si>
    <t>Desde la generación del documento</t>
  </si>
  <si>
    <t>Matriz de estimación de pasivo contingente</t>
  </si>
  <si>
    <t>Excel creado por la Agencia Nacional de Defensa Jurídica del estado para estimar el pasivo contingente por demandas a cargo de las entidades públicas</t>
  </si>
  <si>
    <t xml:space="preserve">Dirección Financiera
Grupo de Gestión Judicial </t>
  </si>
  <si>
    <t>Compromete secretos comerciales, industriales, profesionales</t>
  </si>
  <si>
    <t>1266 de 2008</t>
  </si>
  <si>
    <t>Los secretos comerciales, industriales y profesionales, así como los estipulados en el parágrafo del Artículo 77 de la Ley 1474 de 2011</t>
  </si>
  <si>
    <t>Servidores públicos y contratistas del proceso Contable.</t>
  </si>
  <si>
    <t>Personal que apoya el logro de los objetivos del proceso.</t>
  </si>
  <si>
    <t>Cada vez que ingresa un funcionario o contratista al proceso</t>
  </si>
  <si>
    <t>GF02 - Presupuestal</t>
  </si>
  <si>
    <t>PROCEDIMIENTO PRESUPUESTO DE GASTOS</t>
  </si>
  <si>
    <t>Certificados de Disponibilidad Presupuestal</t>
  </si>
  <si>
    <t>Garantiza la existencia de apropiación presupuestal disponible y libre de afectación para la asunción de compromisos con cargo al presupuesto de la respectiva vigencia fiscal" (artículo 2, Resolución 36 de 1998 Ministerio de Hacienda y Crédito Público).</t>
  </si>
  <si>
    <t>GF02-P02</t>
  </si>
  <si>
    <t>Dirección financiera</t>
  </si>
  <si>
    <t>GF02-Presupuestal</t>
  </si>
  <si>
    <t>CERTIFICADOS</t>
  </si>
  <si>
    <t>GF02 Presupuestal </t>
  </si>
  <si>
    <t>Certificados de Registro Presupuestal</t>
  </si>
  <si>
    <t>Se definen como: (...)"la operación mediante la cual se perfecciona el compromiso y se afecta en forma definitiva la apropiación, garantizando que ésta no será desviada a ningún otro fin. En esta operación se debe indicar claramente el valor y el plazo de las prestaciones a que haya lugar"</t>
  </si>
  <si>
    <t xml:space="preserve"> Informes de Ejecución Presupuestal</t>
  </si>
  <si>
    <t>Reflejan el destino de los recursos financieros para el cumplimiento de los compromisos y las obligaciones adquiridos por la entidad en cada vigencia.</t>
  </si>
  <si>
    <t>Reportes de Cuentas por Pagar</t>
  </si>
  <si>
    <t>Registra: "las obligaciones pendientes de pago de la vigencia anterior por cada uno de los compromisos y que se constituyen en las cuentas por pagar presupuestales al cierre del período fiscal, los pagos realizados con cargo a ellas en la vigencia siguiente y los saldos vigentes o fenecidos" (artículo 9, Resolución 007 de 2016</t>
  </si>
  <si>
    <t>Dirección Financiera
Oficina Asesora de Planeación</t>
  </si>
  <si>
    <t>REPORTES DE CONTABILIDAD PRESUPUESTAL</t>
  </si>
  <si>
    <t>Compromete o genera riesgo para la salud pública</t>
  </si>
  <si>
    <t>Ley 1712 de 2014. Artículo 18 literal c)  Los secretos comerciales, industriales y profesionales</t>
  </si>
  <si>
    <t>La salud pública</t>
  </si>
  <si>
    <t>Reportes de Registro de Reservas Presupuestales</t>
  </si>
  <si>
    <t>Registra (...) "los compromisos pendientes de obligar de la vigencia anterior por cada una de las apropiaciones, y que se constituyeron en reservas presupuestales al cierre del período fiscal, las obligaciones y pagos realizados con cargo a ellas en la vigencia siguiente y los saldos vigentes o fenecidos" (artículo 9, Resolución 007 de 2016. Contraloría General de la República).</t>
  </si>
  <si>
    <t>Reportes de Vigencias Futuras</t>
  </si>
  <si>
    <t>Registra (…) "el monto de las autorizaciones, el periodo en años para el cual se autorizan, ajustes o modificaciones al monto aprobado, compromisos, obligaciones y pagos de las vigencias futuras" (artículo 9, Resolución 007 de 2016. Contraloría General de la República).</t>
  </si>
  <si>
    <t>Solicitudes de Modificación Presupuestal</t>
  </si>
  <si>
    <t>Se generan cuando es necesario aumentar o disminuir la cuantía de las apropiaciones de un proyecto de inversión, mediante traslados, adiciones, etc.</t>
  </si>
  <si>
    <t>SOLICITUDES</t>
  </si>
  <si>
    <t>Servidores públicos y contratistas del proceso Presupuestal.</t>
  </si>
  <si>
    <t>GF04 - Gestión de ingresos y devoluciones</t>
  </si>
  <si>
    <t>PROCEDIMIENTO DE INGRESOS, TITULOS DE DEPOSITO JUDICIAL Y DEVOLUCIONES</t>
  </si>
  <si>
    <t>Reportes de Recaudos e Ingresos</t>
  </si>
  <si>
    <t>Evidencian el ejercicio de procedimientos de los ingresos y recaudos de la entidad.</t>
  </si>
  <si>
    <t>'GF04-P01</t>
  </si>
  <si>
    <t>GF04 – Gestión de ingresos y devoluciones </t>
  </si>
  <si>
    <t xml:space="preserve">TÍTULOS DE DEPÓSITO JUDICIAL </t>
  </si>
  <si>
    <t>Son documentos que permiten hacer efectivo el cobro de las obligaciones que forman parte del proceso coactivo.</t>
  </si>
  <si>
    <t>Módulo de recaudos.</t>
  </si>
  <si>
    <t>Se legalizan los pagos realizados a la superintendencia de industria y comercio.</t>
  </si>
  <si>
    <t>Dirección Financiera
Contratistas Casas Consumidor</t>
  </si>
  <si>
    <t>Sistema Títulos de Depósito Judicial.</t>
  </si>
  <si>
    <t>Sistema permite controlar la administración los títulos de depósito judicial.</t>
  </si>
  <si>
    <t>Servidores públicos y contratistas del proceso de Gestión de ingresos y devoluciones.</t>
  </si>
  <si>
    <t>Proceso de Gestión de ingresos y devoluciones</t>
  </si>
  <si>
    <t>GJ05 - Regulación Jurídica</t>
  </si>
  <si>
    <t>PROCEDIMIENTO PARA LA ATENCION DE PETICIONES CONSULTAS QUEJAS RECLAMOS SUGERENCIAS Y FELICITACIONES</t>
  </si>
  <si>
    <t>Peticiones de Órganos Legislativos</t>
  </si>
  <si>
    <t>En cumplimiento de la Ley 1437 de 2011 y la Ley 1755 de 2015, la Superintendencia de Industria y Comercio como autoridad administrativa resuelve las distintas modalidades de peticiones recibidas por autoridades judiciales, legislativas y administrativas en los términos de la Resolución 2356 de 2017 SIC.</t>
  </si>
  <si>
    <t>CS04-P01</t>
  </si>
  <si>
    <t>Grupo de Trabajo de Regulación</t>
  </si>
  <si>
    <t>DERECHOS DE PETICIÓN</t>
  </si>
  <si>
    <t>En ocasiones se reciben peticiones donde se solicita información que ordinariamente está sujeta a reserva (especialmente en lo relacionado con actuaciones adiministrativas de la Delegatura para la Protección de la Competencia). No obstante, en estos caso aplica la excepción de que trata el artículo 24 de la Ley 1437 de 2011</t>
  </si>
  <si>
    <t>Cada vez que se radiquen peticiones de Órganos Legislativos</t>
  </si>
  <si>
    <t>GJ05 Regulación Jurídica </t>
  </si>
  <si>
    <t>Compromete la administración efectiva de la justicia</t>
  </si>
  <si>
    <t>Ley 1712 de 2014 y artículo 24 de la Ley 1437 de 2011</t>
  </si>
  <si>
    <t>La administración efectiva de la justicia</t>
  </si>
  <si>
    <t>SEGUIMIENTO LEGISLATIVO</t>
  </si>
  <si>
    <t xml:space="preserve">Informes de Seguimiento Legislativo </t>
  </si>
  <si>
    <t>Estos documentos se generan en ejercicio del seguimiento de las iniciativas normativas propuestas por la Superintendencia de Industria y Comercio con relación a sus funciones, o en las que tenga interés (numeral 5, artículo 2, Resolución 56864 de 2009). Generalmente estos Informes comprenden el estado de los proyectos normativos que cursan en el Congreso: contienen datos sobre los temas, epígrafes, autores, ponentes, el número de debates, debates de control político, así como información de normas sancionadas de interés para la entidad.</t>
  </si>
  <si>
    <t>GJ05-P01</t>
  </si>
  <si>
    <t xml:space="preserve">     Informes de Seguimiento Legislativo </t>
  </si>
  <si>
    <t>N.A.</t>
  </si>
  <si>
    <t>Numeral 2 del artículo 2 de la Ley 1437 de 2011</t>
  </si>
  <si>
    <t xml:space="preserve">Informes Trimestrales de Actualizaciones a la Circular Única  </t>
  </si>
  <si>
    <t>Los Informes Trimestrales de Actualizaciones a la Circular Única  consolidan información sobre las modificaciones al articulado de las diferentes normas expedidas por la Superintendencia de Industria y Comercio con relación a los asuntos de su competencia (artículo 1, Decreto 4886 de 2011).</t>
  </si>
  <si>
    <t>EXPEDICIÓN ACTOS ADMINISTRATIVOS DE CARÁCTER GENERAL</t>
  </si>
  <si>
    <t>Proyectos  de Circulares Externa</t>
  </si>
  <si>
    <t>Es fuente de información sobre las iniciativas normativas que son necesarias para instrumentalizar el ejercicio de las funciones asignadas a la Superintendencia de Industria y Comercio.</t>
  </si>
  <si>
    <t>GJ05-P02</t>
  </si>
  <si>
    <t>PROYECTOS DE NORMA</t>
  </si>
  <si>
    <t>Cada vez que se publica un proyecto por parte de una autoridad externa</t>
  </si>
  <si>
    <t>Numeral 8 del artículo 2 de la Ley 1437 de 2011</t>
  </si>
  <si>
    <t>Proyectos de Decretos Reglamentarios</t>
  </si>
  <si>
    <t>Es fuente de información sobre las iniciativas normativas relacionadas con las materias que son competencia de la Superintendencia de Industria y Comercio.</t>
  </si>
  <si>
    <t>La Superintendencia no es la autoridad encargada de expedir Decretos. Esto corresponde al Presidente de la República y al Ministro del Ramo. No obstante, eventualmente participa en la producción normativa de asuntos que resultan de interes para el correcto ejercicio de sus funciones</t>
  </si>
  <si>
    <t>Cada vez que se publica un proyecto de Decreto en el cual participa la Superintendencia</t>
  </si>
  <si>
    <t>'GJ05 - Regulación Jurídica</t>
  </si>
  <si>
    <t>Proyectos de Resoluciones</t>
  </si>
  <si>
    <t>Cada vez que se publica un proyecto de iniciativa de la Superintendencia</t>
  </si>
  <si>
    <t>PROCEDIMIENTO PARA LA FORMULACIÓN DE POLÍTICAS DE PREVENCIÓN DE DAÑO ANTIJURÍDICO</t>
  </si>
  <si>
    <t>Reportes de Norma</t>
  </si>
  <si>
    <t>Son noticias que se transmiten semanalmente en medios digitales con el propósito de mantener informados a los usuarios internos de la Superintendencia de Industria y Comercio, frente a las normas actuales que son de interés de la entidad.</t>
  </si>
  <si>
    <t>GJ02-P03</t>
  </si>
  <si>
    <t>Grupo de Trabajo de Gestión Judicial</t>
  </si>
  <si>
    <t>Servidores públicos y contratistas del grupo de trabajo de Regulaciones</t>
  </si>
  <si>
    <t>Colaboradores que apoyan el logro de los objetivos del Grupo de Trabajo de Regulaciones.</t>
  </si>
  <si>
    <t>Permanente</t>
  </si>
  <si>
    <t>GS04 - Gestión de Informática Forense</t>
  </si>
  <si>
    <t>Instructivo Informática Forense</t>
  </si>
  <si>
    <t>Inventarios de Manejo de Evidencias o Custodia</t>
  </si>
  <si>
    <t>Los Inventarios de Evidencias o Custodia son registros que controlan el material probatorio aportado a un proceso legal.</t>
  </si>
  <si>
    <t>GS04-I01</t>
  </si>
  <si>
    <t>Grupo de Informática Forense y Seguridad Digital</t>
  </si>
  <si>
    <t>Se registra la información recopilada en las visitas administrativas, la cual puede contener secretos empresariales, profesionales e información confidencial.</t>
  </si>
  <si>
    <t>Cada vez que se genera un requerimiento</t>
  </si>
  <si>
    <t>GS04 Gestión de Informática Forense </t>
  </si>
  <si>
    <t>Ley 1712 de 2014
Articulo 18 
Articulo 19 literal d), e), f)
Articulo 20</t>
  </si>
  <si>
    <t>Los secretos comerciales, industriales y profesionales, así como los estipulados en el parágrafo del artículo 77 de la Ley 1474 de 2011</t>
  </si>
  <si>
    <t>Cada vez que se genere una nueva custodia para la evidencia</t>
  </si>
  <si>
    <t>Registros de Atención de Solicitudes de Informática Forense</t>
  </si>
  <si>
    <t>Evidencian la gestión de actividades tecnológicas con el fin de apoyar los trámites administrativos y judiciales frente al manejo de evidencias digitales y/o mensajes de datos de carácter probatorio, para garantizar la autenticidad, integridad y confidencialidad de la información durante las etapas que curse el proceso.</t>
  </si>
  <si>
    <t>Se recepcionan las solicitudes por parte de la coordinación, estas solicitudes contienen información confidencial debido a que pertenecen a una fase de preinvestigación del área solicitante.</t>
  </si>
  <si>
    <t>Cada vez que se genera un registro</t>
  </si>
  <si>
    <t>Cada vez que se genera un nuevo registros de atención de solicitudes</t>
  </si>
  <si>
    <t>Evidencia digital</t>
  </si>
  <si>
    <t>Evidencias digitales recolectadas en los contenedores unificados.</t>
  </si>
  <si>
    <t>Áreas misionales</t>
  </si>
  <si>
    <t>Ley 1712 de 2014
Articulo 18 
Articulo 19 literal d), e), f)
Articulo 21</t>
  </si>
  <si>
    <t>Contenedor Unificado Final</t>
  </si>
  <si>
    <t>Elementos físicos utilizados para recolectar la evidencia: USB/DD</t>
  </si>
  <si>
    <t>Se unifica la información recopilada en las visitas administrativas, en un contenedor final el cual puede contener secretos empresariales, profesionales e información confidencial.</t>
  </si>
  <si>
    <t>Ley 1712 de 2014
Articulo 18 
Articulo 19 literal d), e), f)
Articulo 22</t>
  </si>
  <si>
    <t>Infraestructura Informática Forense.</t>
  </si>
  <si>
    <t xml:space="preserve">San1
San2
Nas
Motores de Procesamiento (3)
Servidor Web
Servidor App
Servidor BD
Servidor Librería Bk
Servidor Analitycs
FRED (2)
Sw (3)
Servidor de Dominio
Firewall </t>
  </si>
  <si>
    <t>Se almacena, procesa y se pone a disposición la información a través de la infraestructura física del laboratorio forense.</t>
  </si>
  <si>
    <t>Ley 1712 de 2014
Articulo 18 
Articulo 19 literal d), e), f)
Articulo 23</t>
  </si>
  <si>
    <t>Software Forense</t>
  </si>
  <si>
    <t>FTK imager
FTK lab
summation
UFED 4PC
PHISICAL ANALIZER
ANALITYCS
QUEST
MOTOR BD</t>
  </si>
  <si>
    <t>Herramientas para la adquisición, procesamiento, análisis y visualización de las evidencias digitales.</t>
  </si>
  <si>
    <t>Ley 1712 de 2014
Articulo 18 
Articulo 19 literal d), e), f)
Articulo 24</t>
  </si>
  <si>
    <t>Instructivo para la selección, clasificación y depuración de evidencia digital.</t>
  </si>
  <si>
    <t>Funcionarios y contratistas del  grupo de trabajo de Informática Forense</t>
  </si>
  <si>
    <t>Personal que apoya las siguientes labores: Adquisición, Tratamiento e Investigación</t>
  </si>
  <si>
    <t>GS04-I02</t>
  </si>
  <si>
    <t>Profesionales que, por su conocimiento y experiencia, son esenciales para el proceso de Gestión de la Informática Forense.</t>
  </si>
  <si>
    <t>GT02 - Administración, Gestión y Desarrollo del Talento Humano</t>
  </si>
  <si>
    <t>Actas de Comisión de Personal</t>
  </si>
  <si>
    <t xml:space="preserve">Provee información sobre los procesos de selección para la provisión de empleos y de evaluación del desempeño conforme a los lineamientos señalados por la Comisión Nacional del Servicio Civil; acerca de las reclamaciones en materia de proceso de selección y evaluación del desempeño; como también de las reclamaciones formuladas por los empleados de carrera, entre otras funciones (artículo 16, Ley 909 de 2004). En ese contexto, estos documentos son fuente privilegiada de información para explorar en las siguientes líneas de investigación: historia institucional, administración pública, estudios del recurso humano, perfiles profesionales y ocupacionales, planificación del recurso humano, derecho laboral, entre otras. </t>
  </si>
  <si>
    <t>Grupo de Trabajo de Administración de Personal
Comisión de personal</t>
  </si>
  <si>
    <t>Grupo de Trabajo de Administración de Personal</t>
  </si>
  <si>
    <t>Cada vez que se hace un comité</t>
  </si>
  <si>
    <t>Grupo de trabajo de administración de personal</t>
  </si>
  <si>
    <t>Ley 1712 de 2014 Articulo 19</t>
  </si>
  <si>
    <t>Cada vez que se genera un tramite relacionado con la Comisión de Personal</t>
  </si>
  <si>
    <t>Actas de Posesión</t>
  </si>
  <si>
    <t xml:space="preserve">Son actos que formalizan el ingreso de las personas naturales, cuando asumen formalmente las funciones de un cargo al ser nombrados dentro de la planta de personal de la entidad. </t>
  </si>
  <si>
    <t>'Grupo de Trabajo de Administración de Personal</t>
  </si>
  <si>
    <t>Al momento de ingreso o novedad de los funcionarios</t>
  </si>
  <si>
    <t>Siempre que hay vinculación o movimientos en la planta de personal</t>
  </si>
  <si>
    <t>HISTORIAS LABORALES</t>
  </si>
  <si>
    <t>En donde se conservan cronológicamente todos los documentos de carácter administrativo relacionados con el vínculo laboral que se establece entre el funcionario y la entidad.</t>
  </si>
  <si>
    <t>Toda la Entidad</t>
  </si>
  <si>
    <t>Cada vez que se hace de una Historia Laboral</t>
  </si>
  <si>
    <t>Ley 1437 de 2011, art. 24, numeral 4.</t>
  </si>
  <si>
    <t xml:space="preserve">Cada vez que ingresa un funcionario a la Entidad </t>
  </si>
  <si>
    <t>Manual Especifico de Funciones y de Competencias Laborales</t>
  </si>
  <si>
    <t>Herramienta de gestión de talento humano que permite establecer las funciones y competencias laborales de los empleos que conforman la planta de personal de las instituciones públicas; así como los Requerimientos de conocimiento, experiencia y demás competencias exigidas para el desempeño de estos.” (Guía para establecer o modificar al Manual de Funciones y Competencias Laborales. 2015. Pág. 11). Conforme a lo expuesto, estos documentos sirven para el conocimiento de los insumos de la planeación de los perfiles ocupacionales y el desarrollo del talento humano de la Superintendencia de Industria y Comercio, además permite entrever la aplicación de normas técnicas de competencias laborales para impulsar el desarrollo de las instituciones públicas.</t>
  </si>
  <si>
    <t>MANUALES</t>
  </si>
  <si>
    <t>NOMINA</t>
  </si>
  <si>
    <t>Relación de pago en la cual se registran los salarios, las bonificaciones y las deducciones de un periodo determinado, que realiza una entidad a sus funcionarios en cumplimiento de las  obligaciones contractuales</t>
  </si>
  <si>
    <t>MENSUALMENTE</t>
  </si>
  <si>
    <t xml:space="preserve">cada vez que se realiza la Nomina </t>
  </si>
  <si>
    <t>Quincenal</t>
  </si>
  <si>
    <t>Planes Anuales de Empleos Vacantes</t>
  </si>
  <si>
    <t>Instrumento que busca administrar y actualizar la información sobre los empleos vacantes en el Estado con el propósito de que las entidades públicas puedan planificar la provisión de los cargos para la siguiente vigencia fiscal</t>
  </si>
  <si>
    <t>Planes Estratégicos de Recursos Humanos</t>
  </si>
  <si>
    <t>Son instrumentos de planificación que responden al cumplimiento de una obligación asignada a las unidades de personal que integran la administración pública (literal a, artículo 15, Ley 909 de 2004). Contiene información muy resumida de las actividades que se realizarán en una vigencia, relacionadas con el plan de capacitación, las evaluaciones de desempeño, el plan de incentivos, el plan de trabajo del Sistema de Gestión de Seguridad y Salud en el Trabajo, el plan de bienestar, y los procesos de ingreso y retiro del personal, entre otros.</t>
  </si>
  <si>
    <t>'Grupo de Trabajo de Administración de Personal y Grupo de Desarrollo de Talento Humano"</t>
  </si>
  <si>
    <t xml:space="preserve">Anual </t>
  </si>
  <si>
    <t>Decreto 612 de 2018</t>
  </si>
  <si>
    <t>Vinculación de Personal</t>
  </si>
  <si>
    <t xml:space="preserve">Procesos de Selección o  Concurso a los Empleos de Carrera </t>
  </si>
  <si>
    <t xml:space="preserve">Ofrecen información acerca de la convocatoria a vacantes disponibles para ocupar dentro de la planta de personal, conforme a los perfiles, competencias, requisitos de estudio y experiencias. </t>
  </si>
  <si>
    <t>GT02-P09</t>
  </si>
  <si>
    <t>PROCESOS</t>
  </si>
  <si>
    <t>según necesidad del Grupo de Trabajo de Administración de Personal</t>
  </si>
  <si>
    <t>Registros de Comisión de Servicios Internacionales</t>
  </si>
  <si>
    <t xml:space="preserve">La Comisión de Servicios Nacional es una situación administrativa que tiene lugar cuando el servidor, previa autorización de la autoridad competente, ejerce las funciones propias de su empleo en el exterior. Generalmente en estas comisiones el servidor público asiste a reuniones, conferencias o seminarios en representación de la entidad. Cuando se trata de comisiones de estudio el servidor público recibe capacitación, adiestramiento, asiste o participa en foros, seminarios, cursos, pasantías, etc.*. </t>
  </si>
  <si>
    <t>Ley 1712 de 2014 Articulo 17</t>
  </si>
  <si>
    <t xml:space="preserve">Desde que se genera una comisión </t>
  </si>
  <si>
    <t>SIC Comisiona</t>
  </si>
  <si>
    <t>Permite tramitar las comisiones y gastos de desplazamiento de funcionarios y contratistas.</t>
  </si>
  <si>
    <t>Al momento de autorizar o legalizar una solicitud de comisión.</t>
  </si>
  <si>
    <t>'Oficina de Tecnología e Informática</t>
  </si>
  <si>
    <t>Ley 1712 de 2014 Articulo 18</t>
  </si>
  <si>
    <t>Hojas de vida digitalizadas</t>
  </si>
  <si>
    <t>Permite a cada funcionario acceder a visualizar su hoja de vida escaneada.</t>
  </si>
  <si>
    <t xml:space="preserve">Cada vez que ingresa un funcionario a la entidad </t>
  </si>
  <si>
    <t>Resoluciones automáticas</t>
  </si>
  <si>
    <t>Permite emitir de manera automática las resoluciones para firma de la Secretaría General, mediante aplicativo GYNNA.</t>
  </si>
  <si>
    <t>Según necesidad del Grupo de Trabajo de Administración de Personal</t>
  </si>
  <si>
    <t>Resoluciones de carácter público</t>
  </si>
  <si>
    <t>Servidores públicos y contratistas del Grupo de Trabajo de Administración de Personal</t>
  </si>
  <si>
    <t>Colaboradores que  apoyan el logro de los objetivos del  Grupo de Trabajo de Administración de Personal</t>
  </si>
  <si>
    <t>Base de datos de registro de reclamaciones inclusión Reserva Especial del Ahorro</t>
  </si>
  <si>
    <t>Base de datos que registra las reclamaciones presentadas por funcionarios o ex funcionarios de la SIC,  frente a la inclusión de la Reserva Especial del Ahorro en las prestaciones económicas de: Prima de Actividad, Bonificación por Recreación, Viáticos, Horas Extras y Prima por Dependientes, que permite llevar el control,  trazabilidad y ubicación del estado de cada trámite.</t>
  </si>
  <si>
    <t>Se establece una valoración media, teniendo en cuenta que la información principalmente es de uso interno y se encuentra en el gestor documental de la Entidad, con lo cual es posible encontrarla por otro medio de búsqueda.</t>
  </si>
  <si>
    <t>Presentación de la reclamación</t>
  </si>
  <si>
    <t>PI01 Registro y depósito de signos distintivos</t>
  </si>
  <si>
    <t>PROCEDIMIENTO INSCRIPCIONES EN EL REGISTRO DE UN SIGNO DISTINTIVO</t>
  </si>
  <si>
    <t>Procesos de Inscripciones en el Registro de un Signo Distintivo</t>
  </si>
  <si>
    <t xml:space="preserve">Información sobre el procedimiento de inscripción de actos relacionados con los derechos de propiedad industrial, tales como: cesiones, transferencias, cambios de nombre y de domicilio, licencias de uso, sublicencias de uso, renovaciones, desanotaciones de licencias, garantías mobiliarias, inscripción de medidas cautelares, renuncias a derechos, entre otras (artículo 2, Decreto 2591 de 2000). </t>
  </si>
  <si>
    <t>PI01-P04</t>
  </si>
  <si>
    <t>Grupo de trabajo Inscripciones a Registro</t>
  </si>
  <si>
    <t>Dirección de Signos Distintivos /Grupo de trabajo Inscripciones a registro</t>
  </si>
  <si>
    <t>Oficina de Tecnología e Informática / Grupo de Trabajo de Gestión Documental</t>
  </si>
  <si>
    <t>PROCESOS DE REGISTRO O DEPOSITOS DE SIGNOS DISTINTIVOS</t>
  </si>
  <si>
    <t>Cada vez que se registre una solicitud</t>
  </si>
  <si>
    <t>'Dirección de Signos Distintivos /Grupo de trabajo Inscripciones a registro</t>
  </si>
  <si>
    <t xml:space="preserve">Dirección de Signos Distintivos </t>
  </si>
  <si>
    <t>PROCEDIMIENTO DECLARACIÓN DE PROTECCIÓN DE DENOMINACIÓN DE ORIGEN</t>
  </si>
  <si>
    <t>Procesos de Declaración de Protección de Denominación de Origen</t>
  </si>
  <si>
    <t>De acuerdo con la Comisión Andina, la denominación de origen es una indicación geográfica constituida por la denominación de un país, de una región o de un lugar determinado, o constituida por una denominación que sin ser la de un país, una región o un lugar determinado se refiere a una zona geográfica determinada, utilizada para designar un producto originario de ellos y cuya calidad, reputación u otras características se deban exclusiva o esencialmente al medio geográfico en el cual se produce, incluidos los factores naturales y humanos. Un ejemplo típico son los productos agrícolas, que poseen cualidades derivadas de su lugar de producción y en los que influyen factores geográficos específicos, como el clima y el suelo. En el concepto de indicaciones geográficas quedan comprendidas las Denominaciones de Origen.</t>
  </si>
  <si>
    <t>PI01-P06</t>
  </si>
  <si>
    <t>Grupo de Trabajo de Signos de Vocación Colectiva</t>
  </si>
  <si>
    <t>Dirección de Signos Distintivos /Grupo de Trabajo de Signos de Vocación Colectiva</t>
  </si>
  <si>
    <t>PROCEDIMIENTO DEPÓSITO DE NOMBRE O ENSEÑA COMERCIAL</t>
  </si>
  <si>
    <t>Procesos para Depósito Enseña y Nombres Comerciales</t>
  </si>
  <si>
    <t>De acuerdo con la Decisión 486 de 2000 (Comisión de la Comunidad Andina) el nombre comercial es: “cualquier signo que identifique a una actividad económica, a una empresa, o a un establecimiento mercantil”. Por su parte, la enseña comercial es un signo que siendo perceptible por el sentido de la vista sirve para identificar a un establecimiento de comercio. Así, consiste en palabras, letras, números, dibujos, imágenes, formas, colores, logotipos, figuras, símbolos, gráficos, monogramas, retratos, etiquetas, emblemas, escudos, o combinación de estos elementos.</t>
  </si>
  <si>
    <t>PI01-P02</t>
  </si>
  <si>
    <t>Grupo de Trabajo de Protocolo De Madrid Y Trámites Especiales</t>
  </si>
  <si>
    <t>Dirección de Signos Distintivos /Grupo de Trabajo de Protocolo De Madrid Y Tramites Especiales</t>
  </si>
  <si>
    <t>PROCEDIMIENTO PARA LA DELEGACIÓN DE LA FACULTAD DE AUTORIZACIÓN DE USO DE UNA DENOMINACIÓN DE ORIGEN Y LA AUTORIZACIÓN DE USO DE UNA DENOMINACIÓN DE ORIGEN</t>
  </si>
  <si>
    <t>Procesos para la Delegación de la Facultad de Autorización de usos de una Denominación de Origen y la Autorización de uso de una Denominación</t>
  </si>
  <si>
    <t>De acuerdo con la Decisión 486 de 2000 Comisión de la Comunidad Andina, la denominación de origen alude a: “una indicación geográfica constituida por la denominación de un país, de una región o de un lugar determinado, o constituida por una denominación que sin ser la de un país, una región o un lugar determinado se refiere a una zona geográfica determinada, utilizada para designar un producto originario de ellos y cuya calidad, reputación u otras características se deban exclusiva o esencialmente al medio geográfico en el cual se produce, incluidos los factores naturales y humanos”. En ese orden, la autorización de uso de una denominación de origen protegida se solicita por las personas dedicadas a: la extracción, producción o elaboración de los productos distinguidos por la denominación de origen; realizan dicha actividad dentro de la zona geográfica delimitada según la declaración de protección.</t>
  </si>
  <si>
    <t>PI07-P07</t>
  </si>
  <si>
    <t>Grupo de Trabajo de Signos Distintivos de Vocación Colectiva</t>
  </si>
  <si>
    <t>'Procesos para la Delegación de la Facultad de Autorización de usos de una Denominación de Origen y la Autorización de uso de una Denominación</t>
  </si>
  <si>
    <t xml:space="preserve">'Dirección de Signos Distintivos </t>
  </si>
  <si>
    <t>PROCEDIMIENTO REGISTRO DE MARCAS DE PRODUCTOS Y SERVICIOS Y LEMAS COMERCIALES</t>
  </si>
  <si>
    <t>Procesos para Registro de Marcas de Productos y Servicios y Lemas Comerciales</t>
  </si>
  <si>
    <t xml:space="preserve">Obedece al procedimiento para la concesión o denegación de un registro de marcas y lemas comerciales, la cual comprende desde la radicación de la solicitud por parte del peticionario hasta el momento de la decisión, de acuerdo con los parámetros establecidos por la Comisión de la Comunidad Andina. </t>
  </si>
  <si>
    <t>PI01-P01</t>
  </si>
  <si>
    <t>Grupo de Trabajo de Protocolo de Madrid y Trámites Especiales</t>
  </si>
  <si>
    <t>Dirección de Signos Distintivos</t>
  </si>
  <si>
    <t>Registro Gaceta Propiedad Industrial</t>
  </si>
  <si>
    <t>Da a conocer las solicitudes presentadas que han cumplido su tiempo para ser publicadas y títulos otorgados en relación con: marcas y demás signos distintivos, patentes de invención, modelos de utilidad y diseños industriales.</t>
  </si>
  <si>
    <t xml:space="preserve">REGISTROS  </t>
  </si>
  <si>
    <t>Registros Gaceta Propiedad Industrial</t>
  </si>
  <si>
    <t>Oficina virtual de   de Propiedad Industrial -SIPI</t>
  </si>
  <si>
    <t>Sistema de información de Propiedad Industrial que permite gestionar los trámites de cada solicitud que ingresa a la Dirección de Signos Distintivos.</t>
  </si>
  <si>
    <t>Delegatura para la Propiedad Industrial</t>
  </si>
  <si>
    <t>Delegatura para la propiedad Industrial / Grupo de Trabajo de Operaciones</t>
  </si>
  <si>
    <t>Cada vez que se realiza un registro o consulta de una solicitud</t>
  </si>
  <si>
    <t>Articulo 18 Ley 1712 de 2014</t>
  </si>
  <si>
    <t>Fecha de radicación de la solicitud</t>
  </si>
  <si>
    <t>ACSEPTO</t>
  </si>
  <si>
    <t>Permite realizar la búsqueda de antecedentes marcarios</t>
  </si>
  <si>
    <t>Cada vez que se realiza una consulta en el aplicativo</t>
  </si>
  <si>
    <t>Servidores públicos y contratistas de  la Dirección de Signos Distintivos.</t>
  </si>
  <si>
    <t>Colaboradores que apoyan el logro de los objetivos de la Dirección de Signos Distintivos.</t>
  </si>
  <si>
    <t>Cada vez que ingresa un funcionario o contratista</t>
  </si>
  <si>
    <t>'PI01 Registro y depósito de signos distintivos</t>
  </si>
  <si>
    <t>Tableros de Gestión de Trámites Propiedad Industrial
Tableau Public</t>
  </si>
  <si>
    <t>Sistema de reportes gráficos y estadístico de los trámites de Signos Distintivos.</t>
  </si>
  <si>
    <t>Oficina de Tecnología e Informatica</t>
  </si>
  <si>
    <t xml:space="preserve">Fecha de radicación de la solicitud </t>
  </si>
  <si>
    <t>PI02 - Concesión de Nuevas Creaciones</t>
  </si>
  <si>
    <t>CONCESIÓN DE PATENTE DE INVENCIÓN O MODELO DE UTILIDAD</t>
  </si>
  <si>
    <t>Procesos de Concesión de Patente de Invención Nacional</t>
  </si>
  <si>
    <t>Es fuente de información sobre el trámite de solicitudes de patentes de invención presentadas por primera vez en Colombaia o vía Convenio de París, para la concesión del título de patente de invención por un término de 20 años. Este título le otorga  al solicitante el derecho de impedir temporalmente a otros la fabricación, venta y/o utilización comercial de la invención protegida. De acuerdo con los requisitos establecidos en la Decisión 486 de 2000 de la Comisión de la Comunidad Andina, el Decreto 1074 de 2015 Ministerio de Comercio, Industria y Turismo, y la Circular Única expedida por la Superintendencia de Industria y Comercio.</t>
  </si>
  <si>
    <t>PI02-P01</t>
  </si>
  <si>
    <t>Dirección de Nuevas Creaciones</t>
  </si>
  <si>
    <t>PROCESOS DE NUEVAS CREACIONES</t>
  </si>
  <si>
    <t>Decisión 486 de 2000, artículos 12, 13, 40 y 41</t>
  </si>
  <si>
    <t>PI02 - Concesión de Nuevas Ceraciones</t>
  </si>
  <si>
    <t>Procesos de Concesión de Patente de Invención PCT Fase Nacional</t>
  </si>
  <si>
    <t>Es fuente de información sobre el trámite de solicitudes de patentes de invención presentadas en fase nacional vía el Tratado de Cooperación de Patentes (PCT), para la concesión del título de patente de invención por un término de 20 años. Este título le otorga  al solicitante el derecho de impedir temporalmente a otros la fabricación, venta y/o utilización comercial de la invención protegida. De acuerdo con los requisitos establecidos en la Decisión 486 de 2000 de la Comisión de la Comunidad Andina, el Decreto 1074 de 2015 Ministerio de Comercio, Industria y Turismo, y la Circular Única expedida por la Superintendencia de Industria y Comercio.</t>
  </si>
  <si>
    <t>'PROCESOS DE NUEVAS CREACIONES</t>
  </si>
  <si>
    <t>Procesos de Concesión de Patente de Modelo de Utilidad Nacional</t>
  </si>
  <si>
    <t>Es fuente de información sobre el trámite de solicitudes de patentes de modelo de utilidad presentadas por primera vez en Colombaia o vía Convenio de París, para la concesión del título de patente de invención por un término de 10 años. Este título le otorga  al solicitante el derecho de impedir temporalmente a otros la fabricación, venta y/o utilización comercial de la invención protegida. De acuerdo con los requisitos establecidos en la Decisión 486 de 2000 de la Comisión de la Comunidad Andina, el Decreto 1074 de 2015 Ministerio de Comercio, Industria y Turismo, y la Circular Única expedida por la Superintendencia de Industria y Comercio.</t>
  </si>
  <si>
    <t>Decisión 486 de 2000, artículos 12, 13, 40, 42 y  85</t>
  </si>
  <si>
    <t>Procesos de Concesión de Patente Modelo de Utilidad PCT Fase Nacional</t>
  </si>
  <si>
    <t>Es fuente de información sobre el trámite de solicitudes de patentes de modelo de utilidad presentadas en fase nacional vía el Tratado de Cooperación de Patentes (PCT),, para la concesión del título de patente de invención por un término de 10 años. Este título le otorga  al solicitante el derecho de impedir temporalmente a otros la fabricación, venta y/o utilización comercial de la invención protegida. De acuerdo con los requisitos establecidos en la Decisión 486 de 2000 de la Comisión de la Comunidad Andina, el Decreto 1074 de 2015 Ministerio de Comercio, Industria y Turismo, y la Circular Única expedida por la Superintendencia de Industria y Comercio.</t>
  </si>
  <si>
    <t>Procesos de Concesión de Patente Modelo de Utilidad Fase Nacional</t>
  </si>
  <si>
    <t>Solicitudes Patente PCT Internacional</t>
  </si>
  <si>
    <t>Permite la trasmisión de solicitudes de patentes internacionales actuando como oficina receptora.</t>
  </si>
  <si>
    <t>Oficina de Tecnología e Informática / OMPI</t>
  </si>
  <si>
    <t>Dirección de Nuevas Creaciones / OMPI</t>
  </si>
  <si>
    <t>TRATADO DE COOPERACIÓN EN MATERIA DE PATENTES REGLAMENTO PCT - OMPI</t>
  </si>
  <si>
    <t>PROCEDIMIENTO REGISTRO DE DISEÑO INDUSTRIAL</t>
  </si>
  <si>
    <t>Procesos de Registro de Diseño Industrial</t>
  </si>
  <si>
    <t xml:space="preserve">Proveen información a cerca del solicitante, la representación gráfica o fotográfica del diseño industrial, los poderes necesarios, el comprobante de pago de la tasa, y los demás requeridos para el tramite natural establecido (Decisión 486 de 2000; Circular Única de SIC; Resolución de tarifas SIC). </t>
  </si>
  <si>
    <t>PI02-P03</t>
  </si>
  <si>
    <t xml:space="preserve">Dirección de Nuevas Creaciones
Grupo de mecánica, electrónica y Diseños
</t>
  </si>
  <si>
    <t>Dirección de Nuevas Creaciones
Grupo de mecánica, electrónica y Diseños</t>
  </si>
  <si>
    <t>Decisión 486 de 2000, artículos 12, 13, 113, 115, 116, 121  y 124</t>
  </si>
  <si>
    <t>PROCEDIMIENTO REGISTRO ESQUEMA DE TRAZADO</t>
  </si>
  <si>
    <t>Procesos para el Registro de Esquemas de Trazado de Circuitos Integrados</t>
  </si>
  <si>
    <t>Estos documentos evidencian el trámite de registro de un esquema de trazado de circuito integrado correspondiente a su diseñador. De ahí que proveen información sobre el solicitante, una acopia o dibujo del esquema de trazado (cuando el circuito integrado haya sido explotado comercialmente, una muestra de ese circuito integrado), una declaración indicando el año de creación del circuito, una descripción que defina la función electrónica que debe realizar el circuito integrado que incorpora el esquema de trazado, copia de solicitud de registro, los poderes necesarios, el comprobante de pago de la tasa establecida, y los demás documentos requeridos para el trámite natural establecidos (Decisión 486 de 2000; Circular Única de SIC; Resolución de tarifas SIC).</t>
  </si>
  <si>
    <t>PI02-P04</t>
  </si>
  <si>
    <t>Decisión 486 de 2000, artículos 12, 13 y 94</t>
  </si>
  <si>
    <t>Registros Gaceta de Propiedad Industrial</t>
  </si>
  <si>
    <t>Da a conocer las solicitudes presentadas que han cumplido su tiempo para ser publicadas en relación con: marcas y demás signos distintivos, patentes de invención, modelos de utilidad y diseños industriales.</t>
  </si>
  <si>
    <t>Decisión 486 de 2000, artículos 12, 13, 40, 85, 95  y 121</t>
  </si>
  <si>
    <t xml:space="preserve">Fecha de publicación de la solicitud </t>
  </si>
  <si>
    <t xml:space="preserve">Registros de Actualización en el Procedimiento de Concesión de Patentes  y Refuerzos en Competencias y Habilidades </t>
  </si>
  <si>
    <t>Consolidan información sobre las actividades de capacitación dirigidas a los examinadores (contratistas y funcionarios que integran el Grupo de Trabajo), en cumplimiento de la función de "realizar labores de capacitación, divulgación  y actualización en el procedimiento de concesión de patentes a los examinadores que pertenecen al sector  (numeral 9, artículo 2, Resoluciones 74795 y 74805 de 2019 SIC y numeral 10, artículo 3, de la resolución 74823 de 2019 SIC).</t>
  </si>
  <si>
    <t xml:space="preserve">Dirección de Nuevas Creaciones
</t>
  </si>
  <si>
    <t>Cada vez que se realiza una actividad de capacitación, divulgación o actualización</t>
  </si>
  <si>
    <t xml:space="preserve">Oficina Virtual de Propiedad Industrial -SIPI  </t>
  </si>
  <si>
    <t>Sistema de información de Propiedad Industrial que permite gestionar los trámites de cada solicitud que ingresa a la Dirección de Nuevas Creaciones</t>
  </si>
  <si>
    <t>Delegatura para la Porpiedad Industrial</t>
  </si>
  <si>
    <t>Delegatura de Propiedad Industrial / Grupo de Operaciones</t>
  </si>
  <si>
    <t>Cada vez que se realiza un registro o se consulta una solicitud</t>
  </si>
  <si>
    <t>Sistema de reportes gráficos y estadístico de los trámites de nuevas creaciones.</t>
  </si>
  <si>
    <t>Herramienta de clasificaión de patente - CLASEPA</t>
  </si>
  <si>
    <t>Sistema de  inteligencia artificial para la clasificación de las solicitudes de patentes de invención y modelos de utilidad.</t>
  </si>
  <si>
    <t>Funcionarios y contratistas  de la Dirección de Nuevas Creaciones</t>
  </si>
  <si>
    <t>Colaboradores que apoyan el logro de los objetivos de la Dirección de Nuevas Creaciones</t>
  </si>
  <si>
    <t>PI03 - Transferencia de Información Tecnológica basada en Patentes</t>
  </si>
  <si>
    <t>INSTRUCTIVO PROTOCOLO DE ORIENTACIÓN Y ATENCIÓN ESPECIALIZADA AL USUARIO DE PROPIEDAD INDUSTRIAL</t>
  </si>
  <si>
    <t>Registros de Consultas</t>
  </si>
  <si>
    <t>Los Registros de Consultas obedecen a la orientación y atención especializada a usuarios externos en áreas de propiedad industrial, como: marcas, patentes de invención, modelos de utilidad, diseños industriales, información tecnológica, y esquemas.</t>
  </si>
  <si>
    <t>CS01-I03</t>
  </si>
  <si>
    <t>Grupo de Trabajo de Centro de Información Tecnológica y Apoyo a la Gestión de la Propiedad Industrial (CIGEPI)</t>
  </si>
  <si>
    <t>'Coordinador (CIGEPI)</t>
  </si>
  <si>
    <t>Coordinador (CIGEPI)
OTI</t>
  </si>
  <si>
    <t>Coordinador (CIGEPI)</t>
  </si>
  <si>
    <t>Desde que se da inicio a la prestación del servicio</t>
  </si>
  <si>
    <t>PROCEDIMIENTO SERVICIOS DE INFORMACIÓN TECNOLÓGICA</t>
  </si>
  <si>
    <t>Solicitudes de Estadísticas de Propiedad Industrial</t>
  </si>
  <si>
    <t xml:space="preserve">El servicio "Informe estadístico nacional sobre documentos de PI ", ofrece información clasificada y ordenada de propiedad industrial de acuerdo con la modalidad de protección, algunas variables predefinidas y un periodo de tiempo definido.  Las modalidades de protección definidas en el servicio son: patentes de invención, patentes de modelos de utilidad, diseños industriales, marcas comerciales, y lemas comerciales. Algunas de las variables pueden ser: solicitudes presentadas y concedidas, solicitudes por país de origen solicitudes por departamentos de Colombia, solicitudes por universidades colombianas, solicitudes por tecnología específica, y el periodo. </t>
  </si>
  <si>
    <t>PI03-P01</t>
  </si>
  <si>
    <t xml:space="preserve"> PROCEDIMIENTO SERVICIOS DE INFORMACIÓN TECNOLÓGICA</t>
  </si>
  <si>
    <t>Solicitudes de Servicios de Información Tecnológica</t>
  </si>
  <si>
    <t>Provee información acerca de la gestión de las solicitudes del servicio de información tecnológica,  recibidas por la Superintendencia de Industria y Comercio, por parte de usuarios externos (Centros de Investigación, inventores, Instituciones Educativas, apoderados, micro o pequeña empresa, mediana empresa, u otros), las cuales permiten el estudio de la actividad innovadora en un sector específico, tomando como base la información técnica contenida en los documentos de patentes, como: bases de datos de patentes gratuitas (espacente, patentscope, google patenta), bases de datos de patentes comerciales (sip, orbita, Thomson, wips), y bases de datos de patentes y diseños industriales nacionales (Sistema de Información de Propiedad Industrial SIPI). De ahí que los documentos que integran la subserie responden al procedimiento interno, en el cual se muestra la trazabilidad  que realiza el Grupo de Centro de Información Tecnológica y Apoyo a la Gestión de la Propiedad Industrial - CIGEPI, para dar respuestas a las solicitudes del servicio de información tecnológica que presentan los usuarios (Centros de Investigación, inventores, Instituciones Educativas, apoderados, micro o pequeña empresa, mediana empresa, u otros).</t>
  </si>
  <si>
    <t xml:space="preserve"> DOCUMENTO METODOLÓGICO ESTADÍSTICAS DE NUEVAS CREACIONES</t>
  </si>
  <si>
    <t>Base de datos Estadísticas de Nuevas Creaciones en Colombia</t>
  </si>
  <si>
    <t>Contiene los microdatos de las estadísticas de Nuevas creaciones, es decir, de las solicitudes presentadas, publicadas y concedidas de patentes de invención y patentes modelo de utilidad.  Asímismo contienen las solicitudes de diseños industriales presentados y concedidos.</t>
  </si>
  <si>
    <t>PI03-P03</t>
  </si>
  <si>
    <t>Usuarios externos (Centros de Investigación, inventores, Instituciones Educativas, apoderados, empresas, observatorios, entidades estatales)</t>
  </si>
  <si>
    <t>Anualmente</t>
  </si>
  <si>
    <t>Oficina Virtual de Propiedad Industrial (SIPI)</t>
  </si>
  <si>
    <t>Sistema de Información de Propiedad Industrial qie permite consultar los diferentes trámites de propiedad industrial y gestionar las solicitudes de servicios de información tecnológica.</t>
  </si>
  <si>
    <t>Fecha de radicación de las solicitudes</t>
  </si>
  <si>
    <t>Aplicación SIPI/SIC</t>
  </si>
  <si>
    <t>Aplicación que permite hacer consultas de información de los diferentes trámites de propiedad industrial presentando resultados en una hoja de cálculo.</t>
  </si>
  <si>
    <t>Delegatura de Propiedad Industrial</t>
  </si>
  <si>
    <t>Aplicación         CRM-CIGEPI</t>
  </si>
  <si>
    <t>Aplicación que permite registrar las consultas de orientación especializada en materia  de propiedad industrial, presentando resultados en una hoja de cálculo.</t>
  </si>
  <si>
    <t>Sistema de reportes gráficos y estadístico de las solicitudes de búsquedas tecnológicas y búsquedas de diseños industriales</t>
  </si>
  <si>
    <t>Cada vez que se realiza una  consulta en el aplicativo</t>
  </si>
  <si>
    <t>Funcionarios y contratistas del  grupo de Transferencia de Información Tecnológica basada en Patentes</t>
  </si>
  <si>
    <t>RT01- Trámites Administrativos Reglamentos Técnicos y Metrología Lega</t>
  </si>
  <si>
    <t xml:space="preserve"> Procedimiento  preliminares para el control y verificación de reglamentos técnicos metrología legal y control de precio.</t>
  </si>
  <si>
    <t xml:space="preserve">Actas comité de Coordinación y Seguimiento </t>
  </si>
  <si>
    <t>Las Actas de Comité de Coordinación y Seguimiento evidencian los asuntos y deliberaciones de un órgano de alta dirección referente a:  la revisión y análisis de la medición del desempeño de las dependencias frente a la planeación; hacer seguimiento a las acciones correctivas; la implementación de estrategias de direccionamiento; y mejorar los procesos repetitivos de la institución (artículos 2 a 4, Resolución 22793 de 2011 SIC). Una vez termina la vigencia fiscal, empiezan a contar los tiempos de retención documental establecidos en el archivo de gestión y archivo central, teniendo en cuenta la última acta incorporada en el mes de diciembre*. Posteriormente, se transfiere al Archivo General de la Nación para su conservación permanente, teniendo en cuenta las posibilidades investigativas que emanan de estos documentos, como fuente para la historia institucional. Para la transferencia secundaria al Archivo General de la Nación, se dará aplicación a lo estipulado en el capítulo  IX del Decreto 1080 de 2015.</t>
  </si>
  <si>
    <t>RT02-P03</t>
  </si>
  <si>
    <t>Dirección de Investigaciones para el Control y Verificación de Reglamentos Técnicos y Metrología Legal.</t>
  </si>
  <si>
    <t>Aproximadamente enero de 2020</t>
  </si>
  <si>
    <t>RT01- Trámites Administrativos Reglamentos Técnicos y Metrología Legal</t>
  </si>
  <si>
    <t>Procedimiento  preliminares para el control y verificación de reglamentos técnicos metrología legal y control de precio</t>
  </si>
  <si>
    <t>Denuncias no Admitidas</t>
  </si>
  <si>
    <t>Alude a las denuncias recibidas por la Superintendencia de Industria y Comercio que no son admitidas por las siguientes razones: Una vez revisadas por el Grupo de Inspección y Vigilancia de Reglamentos Técnicos, se determina que no son su competencia  y por lo tanto, se traslada a otra dependencia o entidad competente para realizar el trámite correspondiente. En otro caso, al determinar que la denuncia no cumple los requisitos legales, se archiva la denuncia</t>
  </si>
  <si>
    <t>DENUNCIAS</t>
  </si>
  <si>
    <t>Aproximadamente enero de 2011</t>
  </si>
  <si>
    <t>Código Disciplinario 2002, Ley 2195 de 2022, Ley 489 de 1998</t>
  </si>
  <si>
    <t>PROCEDIMIENTO RECONOCIMIENTO DE ENTIDADES RECONOCIDAS DE AUTORREGULACIÓN DEL SECTOR VALUADOR</t>
  </si>
  <si>
    <t>Procesos de Investigaciones Relativas al Cumplimiento de la Normatividad Valuatoria (ERAS, avaluadores y OEC de avaluadores)</t>
  </si>
  <si>
    <t>De acuerdo con las funciones asignadas a la Superintendencia de Industria y Comercio, mediante la ley 1673 de 2013, la dirección realiza control del cumplimiento del modelo de autorregulación del sector valuatorio.</t>
  </si>
  <si>
    <t>RT01-P02</t>
  </si>
  <si>
    <t>Grupo de Investigaciones Administrativas y Apoyo Jurídico</t>
  </si>
  <si>
    <t xml:space="preserve">PROCESOS DE INVESTIGACIONES ADMINISTRATIVAS </t>
  </si>
  <si>
    <t>NA</t>
  </si>
  <si>
    <t>Cada vez que la investigación este activa.</t>
  </si>
  <si>
    <t>Decreto 4886 de 2013, Ley 1437 de 2038</t>
  </si>
  <si>
    <t>Cada vez que se presenta una denuncia</t>
  </si>
  <si>
    <t>'Servidores públicos y contratistas del Grupo de trabajo de Investigaciones Administrativas y Apoyo Jurídico</t>
  </si>
  <si>
    <t>Colaboradores que apoyan el logro de los objetivos.</t>
  </si>
  <si>
    <t>'Grupo de Investigaciones Administrativas y Apoyo Jurídico</t>
  </si>
  <si>
    <t>Grupo de trabajo de Investigaciones Administrativas y Apoyo Jurídico</t>
  </si>
  <si>
    <t>RT02- Vigilancia y Control Reglamentos Técnicos, Metrología Legal y Precios</t>
  </si>
  <si>
    <t xml:space="preserve"> Procedimiento  preliminares para el control y verificación de reglamentos técnicos metrología legal y control de precio</t>
  </si>
  <si>
    <t>Actas de Reuniones Interinstitucionales</t>
  </si>
  <si>
    <t>Las Actas de Reuniones Interinstitucionales se generan en cumplimiento de la directriz sectorial establecida en la Circular 001 de 2018 del Ministerio de Comercio, Industria y Comercio, referente a las reuniones efectuadas en las instalaciones de la Superintendencia de Industria y Comercio, cuyos temas son competencia de esta entidad, que para el caso de este Despacho, conciernen a reglamentos técnicos y metrología legal. De ahí que una vez se cumpla el tiempo de retención documental en el archivo central, se deberá transferir al Archivo General de la Nación para su conservación permanente, teniendo en cuenta las posibilidades investigativas que emanan de los documentos, como fuente de información para la historia institucional, y estudios sectoriales. Para la transferencia secundaria al Archivo General de la Nación, se dará aplicación a lo estipulado en el capítulo  IX del Decreto 1080 de 2015.</t>
  </si>
  <si>
    <t>SI</t>
  </si>
  <si>
    <t>Procedimiento de registro de productores importadores y prestadores de servicios sujetos al cumplimiento reglamentos técnicos.</t>
  </si>
  <si>
    <t>Registro Obligatorio de Productores e Importadores de Bienes y Servicios Sujetos al Cumplimiento del Reglamentos Técnicos</t>
  </si>
  <si>
    <t>Evidencian el registro de productores e importadores de bienes y servicios aquellos fabricantes comercializadores que proveen productos sujetos al control de reglamentos técnicos (designados a la entidad) e instrumentos sujetos al control metrológico.</t>
  </si>
  <si>
    <t>RT02-P02</t>
  </si>
  <si>
    <t>Usuarios externos
Importadores, productores, comercializadores de productos sujetos al cumplimiento de reglamentos técnicos y/o reglamentos técnicos metrológicos.
Toda la Entidad</t>
  </si>
  <si>
    <t>Grupo de trabajo de inspección y vigilancia de reglamentos técnicos</t>
  </si>
  <si>
    <t xml:space="preserve">PLATAFORMA </t>
  </si>
  <si>
    <t>Alude a las denuncias recibidas por la Superintendencia de Industria y Comercio que no son admitidas por las siguientes razones: Una vez revisadas por el Grupo de Inspección y Vigilancia de Reglamentos Técnicos, se determina que no son su competencia  y por lo tanto, se traslada a otra dependencia o entidad competente para realizar el trámite correspondiente. En otro caso, al determinar que la denuncia no cumple los requisitos legales, se archiva.</t>
  </si>
  <si>
    <t>Grupo de trabajo de inspección y vigilancia de reglamentos técnicos y Metrología Legal</t>
  </si>
  <si>
    <t>Funcionarios y/o Contratistas del Grupo de trabajo de Inspección, Vigilancia Reglamentos Técnicos</t>
  </si>
  <si>
    <t>Art.18 de la Ley 1712 de 2014</t>
  </si>
  <si>
    <t>Instructivo para el Control Mantenimiento y Calibración de los Instrumentos de Medición Utilizados en Verificación</t>
  </si>
  <si>
    <t>Historiales de Equipos Metrológicos</t>
  </si>
  <si>
    <t>La Superintendencia de Industria y Comercio como organismo de inspección de metrología legal, debe verificar que los instrumentos de medición cuenten con los respectivos certificados de calibración, siendo la evidencia que demuestra que el instrumento ha sido calibrado, útil para el control de los equipos de medición (Certificados de Calibración. Fuente: http://rcm.gov.co/images/2018/Certificados.pdf).</t>
  </si>
  <si>
    <t>RT02-I02</t>
  </si>
  <si>
    <t>Grupo de Inspección y Vigilancia Metrología Legal
Grupo de Inspección y Vigilancia de Reglamentos Técnicos</t>
  </si>
  <si>
    <t>Grupo de Inspección y Vigilancia Metrología Legal</t>
  </si>
  <si>
    <t>HISTORIALES</t>
  </si>
  <si>
    <t>Es información relacionada con investigaciones y aperturas de procesos por parte de los grupos  de Inspección y Vigilancia Metrología Legal
 y  Reglamentos Técnicos</t>
  </si>
  <si>
    <t>Registros de Gestión del Sistema de Información de Certificados de Conformidad-SICERCO</t>
  </si>
  <si>
    <t>Los Registros de Gestión del Sistema de Información de Certificados de Conformidad, sirve para que los Organismos Evaluadores de la Conformidad registren los certificados de conformidad que emite, únicamente respecto a los reglamentos técnicos vigilados por la Superintendencia de Industria y Comercio. Esto sirve para realizar un buen control y vigilancia brindando, confianza en la continuidad de servicios tecnológicos para la atención de nuevos requerimientos y trámites en forma oportuna y eficaz (Resolución 61971 de 2014; Resolución 41713 de 2014 SIC</t>
  </si>
  <si>
    <t xml:space="preserve">Dirección de Investigaciones para el Control y Verificación de Reglamentos Técnicos y Metrología Legal. </t>
  </si>
  <si>
    <t>Dirección de Investigaciones para el Control y Verificación de Reglamentos Técnicos y Metrología Legal.
'Grupo de Inspección y Vigilancia de Reglamentos Técnicos</t>
  </si>
  <si>
    <t>Grupo de Inspección y Vigilancia de Reglamentos Técnicos
Oficina de Tecnología e Informática</t>
  </si>
  <si>
    <t>Se tienen establecidos controles frente a los back up de la información a diario, infraestructura para el almacenamiento de dicha información y equipo permiten para dar soporte en el funcionamiento.</t>
  </si>
  <si>
    <t>USUARIOS EXTERNOS</t>
  </si>
  <si>
    <t xml:space="preserve">Ley 1437 de 2011
Ley 1712 de 2014
ISO/IEC 17065
ISO/IEC 17020
</t>
  </si>
  <si>
    <t>Procedimiento de Actuaciones para la Vigilancia del Régimen de Control de Precios.</t>
  </si>
  <si>
    <t xml:space="preserve">Alude a las denuncias recibidas por la Superintendencia de Industria y Comercio que no son admitidas por las siguientes razones: Una vez revisadas por el Grupo de trabajo de Inspección, Vigilancia e Investigaciones de Control de Precios, se determina que no son su competencia  y por lo tanto, se traslada a otra dependencia o entidad competente para realizar el trámite correspondiente. En otro caso, al determinar que la denuncia no cumple los requisitos legales, se archiva la denuncia. </t>
  </si>
  <si>
    <t>RT02-P01</t>
  </si>
  <si>
    <t xml:space="preserve">Grupo de Trabajo de Inspección, Vigilancia e Investigación de Control  de Precios. </t>
  </si>
  <si>
    <t>Funcionarios y/o Contratistas del Grupo de trabajo de Inspección, Vigilancia e Investigación de Control de Precios.</t>
  </si>
  <si>
    <t>Afectaría o pone en riesgo las relaciones internacionales</t>
  </si>
  <si>
    <t>Las relaciones internacionales</t>
  </si>
  <si>
    <t>Procesos de Investigaciones de Control de Precios de Agroquímicos</t>
  </si>
  <si>
    <t xml:space="preserve">En virtud de las funciones otorgadas a la Dirección de Investigaciones para el Control y Verificación de Reglamentos Técnicos y Metrología Legal acerca de “Decidir y tramitar las investigaciones por violación de las normas sobre control de precios, especulación indebida y acaparamiento, con excepción de la competencia atribuida a otras autoridades, de acuerdo con lo establecido en el Decreto 2876 de 1984 o las normas que lo modifiquen o adicionen, e imponer las sanciones correspondientes” (numeral 12, artículo 15, Decreto 4886 de 2011), se enmarca la subserie Investigaciones Control Precios Agroquímicos, la cual provee información en materia de vigilancia a los agentes económicos dedicados a la producción, formulación, importación, distribución, comercialización o venta de insumos agroquímicos en el territorio nacional. El objetivo de estas investigaciones es proteger al consumidor frente a la especulación de precios que afecten al sector agropecuario. </t>
  </si>
  <si>
    <t>Se complementa con la Anonimización de los datos sensibles en los actos administrativos.</t>
  </si>
  <si>
    <t>Cada vez que se inicie un proceso</t>
  </si>
  <si>
    <t>Decreto 4886 de 2013, Ley 1437 de 2011</t>
  </si>
  <si>
    <t>Procedimiento de Actuaciones para la Vigilancia del Régimen de Control de Precios</t>
  </si>
  <si>
    <t xml:space="preserve">Procesos de Investigaciones de Control de Precios de Leche  </t>
  </si>
  <si>
    <t xml:space="preserve">En virtud de las funciones otorgadas a la Dirección de Investigaciones para el Control y Verificación de Reglamentos Técnicos y Metrología Legal acerca de “Decidir y tramitar las investigaciones por violación de las normas sobre control de precios, especulación indebida y acaparamiento, con excepción de la competencia atribuida a otras autoridades, de acuerdo con lo establecido en el Decreto 2876 de 1984 o las normas que lo modifiquen o adicionen, e imponer las sanciones correspondientes” (numeral 12, artículo 15, Decreto 4886 de 2011), se enmarca la subserie Investigaciones Control de Precios Leche, la cual provee información en materia de vigilancia a los agentes económicos compradores de leche cruda que no cumplan con lo dispuesto en la Resolución 17 de 2012 del Ministerio de Agricultura y Desarrollo Rural. El objetivo de estas investigaciones es proteger al consumidor frente a la especulación de precios que afecten al sector agropecuario. </t>
  </si>
  <si>
    <t>Grupo de Inspección, Vigilancia e Investigaciones de Control de Precios</t>
  </si>
  <si>
    <t xml:space="preserve">Procesos de Investigaciones de Control de Precios de hidrocarburos  </t>
  </si>
  <si>
    <t>En virtud de las funciones otorgadas a la Dirección de Investigaciones para el Control y Verificación de Reglamentos Técnicos y Metrología Legal acerca de “Decidir y tramitar las investigaciones por violación de las normas sobre control de precios, especulación indebida y acaparamiento, con excepción de la competencia atribuida a otras autoridades, de acuerdo con lo establecido en el Decreto 2876 de 1984 o las normas que lo modifiquen o adicionen, e imponer las sanciones correspondientes” (numeral 12, artículo 15, Decreto 4886 de 2011), se enmarca la subserie Investigaciones Control de Precios de hidrocarburos, la cual provee información en materia de vigilancia con los precios de hidrocarburos a los agentes minoristas distribuidores de combustibles líquidos derivados del petróleo, gasolina y ACPM, según la Resolución 41281 de 2016 del Ministerio de Minas y Energía. El objetivo de estas investigaciones es garantizar el cumplimiento de los regímenes de control de precios establecidos por el Gobierno Nacional en materia de hidrocarburos</t>
  </si>
  <si>
    <t>ART.18 y 19 de la Ley 1712 de 2014</t>
  </si>
  <si>
    <t>Procesos de Investigaciones de Control de Precios de Medicamentos (directo y reporte</t>
  </si>
  <si>
    <t>En virtud de las funciones otorgadas a la Dirección de Investigaciones para el Control y Verificación de Reglamentos Técnicos y Metrología Legal acerca de “Decidir y tramitar las investigaciones por violación de las normas sobre control de precios, especulación indebida y acaparamiento, con excepción de la competencia atribuida a otras autoridades, de acuerdo con lo establecido en el Decreto 2876 de 1984 o las normas que lo modifiquen o adicionen, e imponer las sanciones correspondientes” (numeral 12, artículo 15, Decreto 4886 de 2011), se enmarca la subserie Investigaciones Control de Precios de Medicamentos. Estos documentos proveen información sobre los procesos de vigilancia a los entes económicos, o bien sea a través de petición o denuncia (Ministerio de Protección Social, Ministerio de Comercio, Industria y Turismo, o cualquier ciudadano), en el cual se pone en conocimiento la violación a los regímenes de precios de medicamentos, para proceder a verificar la ocurrencia de los hechos. En caso de comprobarse la violación a normas sobre fijación pública de precios de medicamentos, se procederá a imponer la sanción correspondiente.</t>
  </si>
  <si>
    <t>SICERCO</t>
  </si>
  <si>
    <t>Sistema de información de certificado de conformidad, sirve para que los organismos evaluadores de conformidad, registre los certificados que emite</t>
  </si>
  <si>
    <t>Grupo  de Trabajo de Inspección y Vigilancia de Reglamentos Técnicos</t>
  </si>
  <si>
    <t>SIMEL</t>
  </si>
  <si>
    <t>Sistema de Información de Metrología Legal</t>
  </si>
  <si>
    <t>Grupo  de Trabajo de Inspección y Vigilancia de Metrología Legal 
Grupo de Tramites Administrativos</t>
  </si>
  <si>
    <t xml:space="preserve">Grupo  de Trabajo de Inspección y Vigilancia de Metrología Legal </t>
  </si>
  <si>
    <t>Grupo  de Trabajo de Inspección y Vigilancia de Metrología Legal 
Oficina de Tecnología e Informática</t>
  </si>
  <si>
    <t>'Servidores públicos y contratistas del Grupo de trabajo de Inspección y Vigilancia de Metrología Legal.</t>
  </si>
  <si>
    <t>Grupo de trabajo de Inspección y Vigilancia de Metrología Legal</t>
  </si>
  <si>
    <t>'Grupo de trabajo de Inspección y Vigilancia de Metrología Legal</t>
  </si>
  <si>
    <t>'Servidores públicos y contratistas del Grupo de trabajo de Inspección y Vigilancia de Reglamentos Técnicos.</t>
  </si>
  <si>
    <t>Grupo de trabajo de Inspección y Vigilancia de Reglamentos Técnicos.</t>
  </si>
  <si>
    <t>Grupo de trabajo de Inspección y Vigilancia de Reglamentos Técnicos</t>
  </si>
  <si>
    <t>'Servidores públicos y contratistas del Grupo de Trabajo de Inspección, Vigilancia e Investigación de Control de Precios.</t>
  </si>
  <si>
    <t>Grupo de Trabajo de Inspección, Vigilancia e Investigación de Control de Precios</t>
  </si>
  <si>
    <t>Son perfiles de cargo de los Servidores Públicos y contratistas que conforman el Grupo de Trabajo de Inspección, Vigilancia e Investigación de Control de Precios.</t>
  </si>
  <si>
    <t>Instructivo del Trámite de Denuncias por no Pago de Verificación Metrológica Interpuesta por los Organismos Autorizados de Verificación Metrológica - OAVM</t>
  </si>
  <si>
    <t xml:space="preserve">Denuncias de Organismos Autorizados de Verificación Metrológica </t>
  </si>
  <si>
    <t>En cumplimiento de las funciones asignadas a esta dependencia con relación a "Tramitar las denuncias y/o quejas presentadas en materia de Metrología Legal"(...), la Superintendencia de Industria y Comercio recibe las denuncias de los Organismos Autorizados de Verificación Metrológica encargados de hacer la verificación de medidores de combustibles líquidos; instrumentos de pesaje de funcionamiento no automatizado (balanzas) que son utilizados en transacciones comerciales y que se encuentran en servicio en grandes superficies, supermercados de cadena y establecimientos de comercio de autoservicio que posean dos o más de estos instrumentos; básculas camioneras utilizadas en control de peso en carreteras, vías y puertos.</t>
  </si>
  <si>
    <t>RT02-I03</t>
  </si>
  <si>
    <t>Grupo de trabajo de Inspección y Vigilancia de Metrología Lega</t>
  </si>
  <si>
    <t>Denuncias de Organismos Autorizados de Verificación Metrológica</t>
  </si>
  <si>
    <t>Este ítems hace referencia a las denuncias no pago que se reciben del OAVM, con el fin de revisar la información contenida en la denuncia.</t>
  </si>
  <si>
    <t>Art. 18 Ley 1712 del 2014</t>
  </si>
  <si>
    <t>RT03 - Calibración de equipos</t>
  </si>
  <si>
    <t>Procedimiento de Competencia Imparcialidad Juicio o Integridad</t>
  </si>
  <si>
    <t>Acuerdos de Confidencialidad</t>
  </si>
  <si>
    <t>Los Convenios de Confidencialidad, Independencia e Imparcialidad Aplicable a los Laboratorios de Masa y Volumen son documentos firmados por los contratistas y/o servidores públicos, en los cuales se fijan los términos, condiciones y alcances del deber de confidencialidad entre las partes, con relación a la información confidencial que puedan conocer durante la prestación del servicio de calibración en los laboratorios de masa y volumen, así como la fijación de las condiciones específicas para mantener la independencia e imparcialidad durante la prestación del servicio, frente a los usuarios, incluyendo la emisión de informes de resultados</t>
  </si>
  <si>
    <t>RT03-P03</t>
  </si>
  <si>
    <t>'Grupo de Inspección y Vigilancia de Metrología Legal</t>
  </si>
  <si>
    <t>Grupo de Inspección y Vigilancia de Metrología Legal</t>
  </si>
  <si>
    <t xml:space="preserve">ACUERDOS DE CONFINDENCIALIDAD </t>
  </si>
  <si>
    <t>Acuerdos de confidencialidad de los laboratorios de calibración</t>
  </si>
  <si>
    <t>Procedimiento de Formación, Supervisión, Autorización, y Seguimiento al personal para Realizar las Actividades del Laboratorio</t>
  </si>
  <si>
    <t>Programas de Capacitaciones Internas de los Laboratorios</t>
  </si>
  <si>
    <t>Los documentos que integran esta subserie proveen información sobre las capacitaciones dirigidas al personal designado para las inspecciones, ya sea como observador, apoyo, o líder bajo observación. En estos documentos se encuentran los temas, las fechas de capacitación, y los resultados emitidos por el evaluador. En razón a lo expuesto, una vez se cumpla el tiempo de retención documental en el archivo central*, se procederá a eliminar, toda vez que estos documentos no ofrecen posibilidades investigativas en algún área de conocimiento. La eliminación se realizará conforme a los lineamientos del Acuerdo 004 de 2019 del AGN y el procedimiento de eliminación establecido por la entidad (se realizará por el Grupo de Gestión Documental y Recursos Físicos, previa aprobación del Comité Institucional de Gestión y Desempeño, con la técnica de picado de papel).</t>
  </si>
  <si>
    <t>RT03-P17</t>
  </si>
  <si>
    <t>CALIBRACIÓN DE EQUIPOS
''Grupo de Inspección y Vigilancia de Metrología Lega</t>
  </si>
  <si>
    <t>CALIBRACIÓN DE EQUIPOS
''Grupo de Inspección y Vigilancia de Metrología Legal</t>
  </si>
  <si>
    <t>Procedimiento Revisión de Solicitudes, Ofertas y Contratos</t>
  </si>
  <si>
    <t>SIC Calibra</t>
  </si>
  <si>
    <t>Sistema de información que permite optimizar tiempos y gestionar las calibraciones asignadas</t>
  </si>
  <si>
    <t>RT03-P08</t>
  </si>
  <si>
    <t>CALIBRACIÓN DE EQUIPOS
''Grupo de Inspección y Vigilancia de Metrología Lega
OFICINA DE TECNOLOGÍA E INFORMÁTICA</t>
  </si>
  <si>
    <t>Art 18 y 19 de la Ley 1712 del 2014</t>
  </si>
  <si>
    <t>'Servidores públicos y contratistas del Grupo de Trabajo de Inspección y Vigilancia de Metrología Legal.</t>
  </si>
  <si>
    <t>Código Disiplinario 2002, Ley 2195 de 2022, Ley 489 de 1998</t>
  </si>
  <si>
    <t xml:space="preserve">GJ06 - Notificaciones </t>
  </si>
  <si>
    <t>Procedimiento de notificaciones</t>
  </si>
  <si>
    <t>Acuerdos</t>
  </si>
  <si>
    <t>Ofrecen información sobre las disposiciones adoptadas en el marco de actuaciones administrativas o pronunciamientos. Reflejan las decisiones o el cumplimiento de disposiciones de órganos colegiados de la Superintendencia de Industria y Comercio, y por lo tanto revisten de valores administrativos y jurídicos, por cuanto son prueba testimonial sobre obligaciones y derechos.</t>
  </si>
  <si>
    <t>GJ06-P01</t>
  </si>
  <si>
    <t>Grupo de Trabajo de Notificaciones y Certificaciones</t>
  </si>
  <si>
    <t>ACTOS ADMINISTRATIVOS</t>
  </si>
  <si>
    <t>Grupo de trabajo de notificaciones y certificaciones</t>
  </si>
  <si>
    <t>GJ06 - Notificaciones</t>
  </si>
  <si>
    <t>Resoluciones</t>
  </si>
  <si>
    <t>Son documentos emitidos por una autoridad administrativa que transmiten instrucciones y decisiones que son de obligatorio cumplimiento. Revisten de valores administrativos y jurídicos, por cuanto son prueba testimonial sobre obligaciones y derechos.</t>
  </si>
  <si>
    <t>Ley 1581 de 2012</t>
  </si>
  <si>
    <t>3/01/2022  - desde la emisión del acto si es privada</t>
  </si>
  <si>
    <t>'GJ06 - Notificaciones</t>
  </si>
  <si>
    <t>Peticiones de Certificaciones</t>
  </si>
  <si>
    <t>Poseen valor administrativo en virtud del cumplimiento de las funciones asignadas al Grupo de Notificaciones y Certificaciones (artículo 2, numerales 1 y 2, Resolución 56851 de 2009; Resolución 48793 de 2011 SIC).  Estas certificaciones Corresponden a hechos o actos de su autoría, como: la realización de visitas de inspección, el estado de las investigaciones en curso, existencia y representación legal de Cámaras de Comercio, firmas estampadas en los certificados de existencia y representación legal expedidos por las Cámaras de Comercio, y en general todos los asuntos que son competencia de la Superintendencia de Industria y Comercio, exceptuando los relativos a las actuaciones jurisdiccionales en materia de protección al consumidor, infracción a derechos de propiedad industrial y competencia desleal (artículo 1, capítulo II, numeral 2.4, Resolución 2356 de 2017).</t>
  </si>
  <si>
    <t>Ley 1755 de 2015</t>
  </si>
  <si>
    <t xml:space="preserve">Procedimiento para la atención de peticiones, consultas, quejas, reclamos, sugerencia y felicitaciones </t>
  </si>
  <si>
    <t>Peticiones de Copias</t>
  </si>
  <si>
    <t>Poseen valor administrativo en virtud del cumplimiento de las funciones asignadas al Grupo de Notificaciones y Certificaciones (artículo 2, numeral 3, Resolución 56851 de 2009; Resolución 48793 de 2011 SIC). Toda persona tiene derecho a solicitar copias de los documentos que reposan en la Superintendencia de Industria y Comercio, siempre que no tengan carácter reservado (artículo 13, Ley 57 de 1985; artículo 24, Ley 1755 de 2015).</t>
  </si>
  <si>
    <t>En cumplimiento de la Ley 1437 de 2011 y Ley 1755 de 2015, la Superintendencia de Industria y Comercio como autoridad administrativa resuelve las distintas modalidades de peticiones recibidas por autoridades judiciales, legislativas y administrativas en los términos de la Resolución 2356 de 2017.</t>
  </si>
  <si>
    <t>Pone en riesgo procesos judiciales</t>
  </si>
  <si>
    <t>Módulo de Notificación del Sistema de Trámites.</t>
  </si>
  <si>
    <t>NUMERACIÓN/ CARTAS NUEVO/AVISOS,AVISOSWEB/NOTIFICACION PERSONAL/NOTIFICAION POR EDICTO/ADMINISTRADOR DE NOTIFICACIONES/DEVOLUCIONES EINCONSISTENCIAS/CERTIFICACIONES</t>
  </si>
  <si>
    <t>Disco duro del Grupo de Trabajo</t>
  </si>
  <si>
    <t>Disco donde se almacenan los backups de los servidores públicos y contratistas que se retiran del grupo de trabajo.</t>
  </si>
  <si>
    <t>12/01/20022</t>
  </si>
  <si>
    <t>Carpeta compartida: NOTIFICACIONES Y CERTIFICACIONES.</t>
  </si>
  <si>
    <t>Contiene información para la gestión diaria del grupo de trabajo</t>
  </si>
  <si>
    <t>Servidores públicos y contratistas del Grupo de Trabajo de Notificaciones y Certificaciones</t>
  </si>
  <si>
    <t>CS02 - Formación</t>
  </si>
  <si>
    <t>Informes de Formación, Capacitación y Eventos</t>
  </si>
  <si>
    <t>Consolidan datos estadísticos de los las jornadas presenciales/videoconferencia y cursos virtuales que dicta el Grupo de Formación, los cuales sirven para analizar y comparar información poblacional, geográfica, temática, indicadores de satisfacción, entre otros, y por lo tanto son esenciales para la toma de decisiones en la planeación de estrategias de formación y capacitación.</t>
  </si>
  <si>
    <t xml:space="preserve">
OSCAE
Oficina de planeación</t>
  </si>
  <si>
    <t>Grupo de Trabajo de Formación</t>
  </si>
  <si>
    <t>CS02 Formación </t>
  </si>
  <si>
    <t>Procedimiento Para El Desarrollo, Optimización E Implementación De Cursos Virtuales</t>
  </si>
  <si>
    <t>Programas de Cursos Virtuales</t>
  </si>
  <si>
    <t xml:space="preserve">Los archivos ejecutables de los cursos virtuales de formación que forman parte de las estrategias de oferta de servicios que contribuyen a la formación y capacitación en los temas misionales de la Superintendencia de Industria y Comercio, como: Protección de datos personales, protección del consumidor, protección de la competencia, asuntos jurisdiccionales, control y verificación de los reglamentos técnicos y metrología legal, y propiedad industrial.  </t>
  </si>
  <si>
    <t>CS02-P04</t>
  </si>
  <si>
    <t>Toda la Entidad
(Usuarios Internos y Externos)</t>
  </si>
  <si>
    <t xml:space="preserve">Cada vez que se crea un curso  </t>
  </si>
  <si>
    <t xml:space="preserve">Ley 1712 de 2014 Articulo 18 </t>
  </si>
  <si>
    <t xml:space="preserve">Cada vez que se crea un curso </t>
  </si>
  <si>
    <t>'CS02 - Formación</t>
  </si>
  <si>
    <t>Gestión De Jornadas Académicas Presenciales Y Videoconferencias En Temas Misionales</t>
  </si>
  <si>
    <t>Programas de Formación, Capacitación y Eventos en Servicios Institucionales</t>
  </si>
  <si>
    <t>Información sobre los contenidos académicos relacionados con los diferentes temas misionales de la Entidad,  estructurados con un enfoque pedagógico y didáctico.</t>
  </si>
  <si>
    <t>CS02-P03</t>
  </si>
  <si>
    <t>Programas de Formación, Capacitación y Eventos en Servicios Institucionales.</t>
  </si>
  <si>
    <r>
      <t xml:space="preserve">Las videoconferencias se graban en su totalidad y son accesibles al público a través de una solicitud al correo </t>
    </r>
    <r>
      <rPr>
        <i/>
        <sz val="10"/>
        <color rgb="FF0070C0"/>
        <rFont val="Calibri"/>
        <family val="2"/>
        <scheme val="minor"/>
      </rPr>
      <t>formacion@sic.gov.co</t>
    </r>
  </si>
  <si>
    <t xml:space="preserve">N/A </t>
  </si>
  <si>
    <t>Video</t>
  </si>
  <si>
    <t>Cada vez que se realiza una jornada en modalidad videoconferencia</t>
  </si>
  <si>
    <t>Módulo de certificación de jornadas académicas.</t>
  </si>
  <si>
    <t>Software que permite la certificación de las jornadas académicas del Grupo de Formación en materia de Propiedad Industrial.</t>
  </si>
  <si>
    <t>Cada vez que se realiza una jornada o curso virtual en Propiedad Industrial</t>
  </si>
  <si>
    <t>Ley 1712 de 2014. Artículo 18, literal a) El derecho de toda persona a la intimidad, bajo las limitaciones propias que impone la condición de servidor público, en concordancia con lo estipulado por el artículo 24 de la Ley 1437 de 2012.</t>
  </si>
  <si>
    <t>Campus virtual.</t>
  </si>
  <si>
    <t>Plataforma que contiene la oferta académica virtual de la Superintendencia de Industria y Comercio</t>
  </si>
  <si>
    <t>Cada quince (15) días</t>
  </si>
  <si>
    <t>Base de datos de los estudiantes a los cursos Campus Virtual.</t>
  </si>
  <si>
    <t>Base de datos de los estudiantes a los diferentes del cursos del Campus Virtual.</t>
  </si>
  <si>
    <t>Cada vez que se realice una inscripción a cursos virtuales.</t>
  </si>
  <si>
    <t>Cada vez que se realice una inscripción por parte del ciudadano a cursos virtuales o jornadas académicas.</t>
  </si>
  <si>
    <t>Base de datos recopilada por el grupo de formación</t>
  </si>
  <si>
    <t>Diferentes bases de datos recopiladas por el Grupo de Formación  y clasificadas por: 
a) inscritos a jornadas académicas 
b)inscritos a cursos virtuales, 
c)encuestas de satisfacción, 
d)concursos ofrecidos.</t>
  </si>
  <si>
    <t>OSCAE
Grupo de Trabajo de Formación</t>
  </si>
  <si>
    <t>Cada vez que se realice una inscripción a cursos virtuales, jornadas y evento académico.</t>
  </si>
  <si>
    <t>Cada vez que se realice una inscripción por parte del ciudadano a cursos virtuales, jornadas académicas, concurso, o diligenciamiento de la encuesta de satisfacción</t>
  </si>
  <si>
    <t>Repositorio de toda la información relacionada con el Grupo de Formación</t>
  </si>
  <si>
    <t>Almacenamiento en la nube en la cual se salvaguardan todos los archivos, documentos de cálculo, presentaciones, etc., que conforman la gestión del Grupo de Formación.</t>
  </si>
  <si>
    <t>Grupo de Trabajo de Formación
Oficina de Tecnología e Informática</t>
  </si>
  <si>
    <t>Cada vez que se realice una inscripción por parte del ciudadano a cursos virtuales, jornadas académicas, concurso de Formación.</t>
  </si>
  <si>
    <t>Servidores públicos y contratistas del Grupo de Formación.</t>
  </si>
  <si>
    <t>Colaboradores que apoyan las actividades del proceso de formación.</t>
  </si>
  <si>
    <t>Cada vez que ingrese un funcionario o contratista al grupo Formación.</t>
  </si>
  <si>
    <t>Matriz de gestión Grupo Formación</t>
  </si>
  <si>
    <t>Hoja de calculo en Excel en la que
se registra toda la gestión académica del grupo.</t>
  </si>
  <si>
    <t>Cada vez que se realice una solicitud de jornada académica</t>
  </si>
  <si>
    <t>Ley 1712 de 2014. Artículo 77</t>
  </si>
  <si>
    <t>GJ02 -  Gestión Judicial</t>
  </si>
  <si>
    <t>Procedimiento Acciones constitucionales</t>
  </si>
  <si>
    <t>Acciones de Cumplimiento</t>
  </si>
  <si>
    <t>Las Acciones de Cumplimiento son el mecanismo que los ciudadanos utilizan para hacer efectiva la aplicación de una ley o norma, la cual no se acata en determinado espacio.</t>
  </si>
  <si>
    <t>GJ02 P02</t>
  </si>
  <si>
    <t>Grupo de Gestión Judicial</t>
  </si>
  <si>
    <t>ACCIONES CONSTITUCIONALES</t>
  </si>
  <si>
    <t>GJ02 - Gestión Judicial</t>
  </si>
  <si>
    <t>Acciones de Grupo</t>
  </si>
  <si>
    <t>Las Acciones de Grupo refleja las acciones interpuestas por un conjunto de personas para obtener el reconocimiento y pago de indemnizaciones de perjuicios individuales.</t>
  </si>
  <si>
    <t>Procedimiento Repetición y Llamamiento en garantía</t>
  </si>
  <si>
    <t>Acciones de Repetición</t>
  </si>
  <si>
    <t xml:space="preserve">Las Acciones de Repetición se ejercen en contra del servidor o ex servidor público que como consecuencia  de su conducta dolosa o gravemente culposa haya dado reconocimiento indemnizatorio por parte del Estado, proveniente de una condena, conciliación u otra forma de terminación de un conflicto (artículo 2, Ley 678 de 2001). </t>
  </si>
  <si>
    <t>GJ02 P05</t>
  </si>
  <si>
    <t>Acciones de Tutela</t>
  </si>
  <si>
    <t xml:space="preserve">Los expedientes que conforman las Acciones de Tutela ofrecen un amplio espectro sobre la visión del ciudadano frente a la demanda de sus derechos, a la vez permite conocer las actuaciones del Estado en su defensa. Desde esa óptica, estos documentos son fuente de información para estudios relacionados con derechos humanos, mecanismos de defensa legal y participación ciudadana, y aplicación de la jurisprudencia en el Distrito Capital.  </t>
  </si>
  <si>
    <t>Acciones Populares</t>
  </si>
  <si>
    <t>Los expedientes que conforman la subserie documental Acciones Populares ofrecen un amplio espectro sobre la visión de colectivos sociales frente a la demanda de derechos e intereses, a la vez permite conocer las actuaciones del Estado en su defensa. Desde esa óptica, estos documentos son fuente de información para estudios relacionados con derechos colectivos, mecanismos de defensa legal y participación ciudadana, y aplicación de la jurisprudencia en la nación.</t>
  </si>
  <si>
    <t>N.A</t>
  </si>
  <si>
    <t>Actas Comité de Conciliación</t>
  </si>
  <si>
    <t>Es una instancia administrativa que actúa como sede de estudio, análisis y formulación de políticas sobre prevención del daño antijurídico y defensa de los intereses de la Entidad (capítulo II, Decreto 1716 de 2009). Como fuente testimonial de las actuaciones de la Superintendencia de Industria y Comercio, consigna información del objeto de conciliación judicial o prejudicial, los datos de los asistentes a la diligencia, la intención manifiesta de conciliar o no, entre otros</t>
  </si>
  <si>
    <t>Ley 1712 de 2014, Ley 1581 de 2012</t>
  </si>
  <si>
    <t>Procedimiento de Representación Judicial</t>
  </si>
  <si>
    <t>Procesos Judiciales</t>
  </si>
  <si>
    <t xml:space="preserve">Los procesos judiciales reposan en los juzgados, los centros de arbitraje y conciliación de la ciudad. De ahí que se recomienda la conservación de una parte de los expedientes para futuras investigaciones en ámbitos de las ciencias políticas, el derecho y en ramas de las ciencias sociales.  Por las razones expuestas, se hará una selección de los expedientes con acompañamiento del Grupo de Gestión Judicial, teniendo en cuenta el tipo de falta cometida, y los niveles administrativos de los servidores públicos implicados dentro de la investigación (directivos), los cuales se conservarán en forma permanente. </t>
  </si>
  <si>
    <t>GJ02 P01</t>
  </si>
  <si>
    <t>Funcionarios y contratistas del  grupo de Gestión Judicial</t>
  </si>
  <si>
    <t>'Colaboradores que apoyan el logro de los objetivos del grupo de trabajo de Gestión Judicial.</t>
  </si>
  <si>
    <t>PA01 - Trámites Administrativos - Protección del Consumidor</t>
  </si>
  <si>
    <t>ACTUACIONES SOBRE PRESUNTA TRANSGRESIÓN A LAS NORMAS DE PROTECCIÓN AL CONSUMIDOR Y-O A LAS ÓRDENES Y-O INSTRUCCIONES IMPARTIDAS POR ESTA SUPERINTENDENCIA FACULTADES ADMINISTRATIVAS</t>
  </si>
  <si>
    <t xml:space="preserve">AVERIGUACIONES PRELIMINARES </t>
  </si>
  <si>
    <t xml:space="preserve">Provee información sobre la etapa de averiguación preliminar, en la cual se establece si existe mérito para adelantar un procedimiento administrativo sancionatorio, cuando se consideran vulnerados los derechos del consumidor. Durante la fase de indagación, se tramitan requerimientos con la persona natural o jurídica denunciada, a fin de determinar si existe un presunto incumplimiento de las normas sobre protección al consumidor. En el evento de establecerse que no existe infracción a la ley, se archivará la actuación. De lo contrario, se inicia  el proceso de investigación sancionatorio. </t>
  </si>
  <si>
    <t>PA01-P01</t>
  </si>
  <si>
    <t>Usuarios / Dirección de Investigaciones de Protección al Consumidor</t>
  </si>
  <si>
    <t>Dirección de Investigaciones de Protección al Consumidor</t>
  </si>
  <si>
    <t>La confidencialidad es alta debido a que algunos documentos contenido en las actuaciones administrativas son de caracter reservado.</t>
  </si>
  <si>
    <t>Cada vez que ingresa una solicitud a la Entidad</t>
  </si>
  <si>
    <t>Artículo 74 de la Constitución Política. “Todas las personas tienen derecho a acceder a los documentos públicos salvo los casos que establezca la ley. El secreto profesional es inviolable.”. 
Artículo 12 de la Ley 57 de 1985. “Toda persona tiene derecho a consultar los documentos que reposen en las oficinas públicas y a que se le expida copia de los mismos, siempre que dichos documentos no tengan carácter reservado conforme a la Constitución o la ley, o no hagan relación a la defensa o seguridad nacional.”. 
Artículo 13 de la Ley 57 de 1985, modificado por el artículo 28 de la Ley 594 de 2000. "La reserva legal sobre cualquier documento cesará a los treinta años de su expedición. Cumplidos éstos, el documento por este solo hecho no adquiere el carácter histórico y podrá ser consultado por cualquier ciudadano, y la autoridad que esté en su posesión adquiere la obligación de expedir a quien lo demande copias o fotocopias del mismo".
Artículo 24 de la Ley 1437 de 2011, modificado por el artículo 1 de la Ley 1755 de 2015 “Informaciones y documentos reservados. Solo tendrán carácter reservado las informaciones y documentos expresamente sometidos a reserva por la Constitución Política o la ley, y en especial: 1. Los relacionados con la defensa o seguridad nacionales, 2. Las instrucciones en materia diplomática o sobre negociaciones reservadas, 3. Los que involucren derechos a la privacidad e intimidad de las personas, incluidas en las hojas de vida, la historia laboral y los expedientes pensionales y demás registros de personal que obren en los archivos de las instituciones públicas o privadas, así como la historia clínica, 4. Los relativos a las condiciones financieras de las operaciones de crédito público y tesorería que realice la nación, así como a los estudios técnicos de valoración de los activos de la nación. Estos documentos e informaciones estarán sometidos a reserva por un término de seis (6) meses contados a partir de la realización de la respectiva operación, 5. Los datos referentes a la información financiera y comercial, en los términos de la Ley Estatutaria 1266 de 2008, 6. Los protegidos por el secreto comercial o industrial, así como los planes estratégicos de las empresas públicas de servicios públicos, 7. Los amparados por el secreto profesional, 8. Los datos genéticos humanos.”</t>
  </si>
  <si>
    <t>Cada vez que ingresa el documento con reserva</t>
  </si>
  <si>
    <t>'PA01 - Trámites Administrativos - Protección del Consumidor</t>
  </si>
  <si>
    <t>PROCESOS DE INVESTIGACIONES ADMINISTRATIVAS DE PROTECCIÓN AL CONSUMIDOR</t>
  </si>
  <si>
    <t>Proveen información sobre las etapas de las investigaciones administrativas que se inician a partir de la denuncia presentada por cualquier persona o de oficio, por la presunta transgresión de las normas legales vigentes en materia de protección al consumidor y/o de las ordenes o instrucciones impartidas por la Superintendencia de Industria y Comercio (Ley 1437 de 2011, Ley 1480 de 2011, Ley 1564 de 2012). En ese orden, estos documentos evidencian las siguientes etapas de la investigación administrativa:  averiguación preliminar, formulación de cargos, periodo probatorio y decisión definitiva (impone sanción, orden administrativa  o archivo de la investigación), resolución de recursos.</t>
  </si>
  <si>
    <t>PROCESOS DE INVESTIGACIONES ADMINISTRATIVAS</t>
  </si>
  <si>
    <t>Procesos de Investigaciones Administrativas de Protección al Consumidor</t>
  </si>
  <si>
    <t>La confidencialidad es alta debido a que algunos documentos contenido en las investigaciones administrativas son de caracter reservado.</t>
  </si>
  <si>
    <t>SISTEMA DE PROTECCION AL CONSUMIDOR</t>
  </si>
  <si>
    <t>Permite proyectar, revisar, firmar y radicar en etapa preliminar diferentes actuaciones</t>
  </si>
  <si>
    <t>Dirección Investigaciones de Protección al Consumidor / Grupo de Trabajo de Supervisión Empresarial y Seguridad de Producto</t>
  </si>
  <si>
    <t>En la vigencia 2018</t>
  </si>
  <si>
    <t>SERVIDORES PÚBLICOS Y CONTRATISTAS ADSCRITOS A LA DIRECCIÓN INVESTIGACIONES DE PROTECCIÓN AL CONSUMIDOR Y AL GRUPO DE TRABAJO DE SUPERVISIÓN EMPRESARIAL Y SEGURIDAD DE PRODUCTO</t>
  </si>
  <si>
    <t>Colaboradores que apoyan el logro de los objetivos del proceso.</t>
  </si>
  <si>
    <t>La confidencialidad es alta debido a que algunos documentos contenidos en las actuaciones administrativas son de caracter reservado.</t>
  </si>
  <si>
    <t>'SC03 - Gestión Ambiental</t>
  </si>
  <si>
    <t>INSTRUMENTOS DEL SISTEMA DE GESTIÓN AMBIENTAL</t>
  </si>
  <si>
    <t>Evidencian la planeación e implementación de acciones que lleva a cabo la Superintendencia de Industria y Comercio para lograr el cumplimiento de metas e indicadores en el marco de las políticas nacionales sobre el medio ambiente.</t>
  </si>
  <si>
    <t>Grupo de Servicios Administrativos y Recursos Físicos</t>
  </si>
  <si>
    <t>Grupo de Gestión Documental y Archivo 
OTI
Gestión Ambiental</t>
  </si>
  <si>
    <t>Es toda la documentación que evidencia el cumplimiento de las actividades del Sistema de Gestión Ambiental.</t>
  </si>
  <si>
    <t>Servicios Administrativos y Recursos Físicos</t>
  </si>
  <si>
    <t>PLAN DE GESTIÓN INTEGRAL DE RESIDUOS PELIGROSOS</t>
  </si>
  <si>
    <t>Planes de Gestión Integral de Residuos Peligrosos</t>
  </si>
  <si>
    <t>Comprende los lineamientos internos para el manejo de los residuos peligrosos generados por las actividades de la Superintendencia de Industria y Comercio en cumplimiento del Decreto 1076 de 2015 y la normatividad vigente.</t>
  </si>
  <si>
    <t>SC03-F16</t>
  </si>
  <si>
    <t>'Grupo de Servicios Administrativos y Recursos Físicos</t>
  </si>
  <si>
    <t>Dirección Administrativa
Proceso Gestión Ambiental</t>
  </si>
  <si>
    <t>La perdida de información puede acarrear consecuencias legales</t>
  </si>
  <si>
    <t xml:space="preserve">PLAN DE PREPARACIÓN Y RESPUESTA ANTE UNA EMERGENCIA Y/O CONTINGENCIA AMBIENTAL </t>
  </si>
  <si>
    <t>Planes de Preparación y Respuesta ante una Emergencia Ambiental</t>
  </si>
  <si>
    <t>Comprende los  lineamientos básicos para atender las posibles situaciones de emergencias y/o contingencias ambientales, que comprometan la calidad del medio ambiente y que permita coordinar la prevención y el control de estas en el desarrollo de las actividades de la Superintendencia de Industria y Comercio.</t>
  </si>
  <si>
    <t>SC03-F13</t>
  </si>
  <si>
    <t>PROGRAMA DE GESTIÓN PARA EL USO EFICIENTE Y RACIONAL DEL AGUA</t>
  </si>
  <si>
    <t>Programas para el Uso Eficiente y Racional del Agua</t>
  </si>
  <si>
    <t>Comprende el conjunto de proyectos y acciones en la implementación de buenas prácticas para el uso racional del agua de la Superintendencia de Industria y Comercio.</t>
  </si>
  <si>
    <t>SC03-F15</t>
  </si>
  <si>
    <t xml:space="preserve">PROGRAMA DE GESTIÓN PARA EL USO EFICIENTE Y RACIONAL DE LA ENERGIA  </t>
  </si>
  <si>
    <t>Programas para el uso Eficiente y Racional para la Energía</t>
  </si>
  <si>
    <t>Comprende la promoción del consumo eficiente, racionalizado y responsable de energía eléctrica, mediante acciones y cambios de hábitos en el uso diario de los equipos e instalaciones de la entidad (fuente: Informe Sistema de Gestión Ambiental Octubre 2018. Grupo de Recursos Físicos - SIC).</t>
  </si>
  <si>
    <t>SC03-F14</t>
  </si>
  <si>
    <t>PROGRAMA DE COMPRAS PÚBLICAS SOSTENIBLES</t>
  </si>
  <si>
    <t>Programa de Compras Públicas Sostenibles</t>
  </si>
  <si>
    <t xml:space="preserve">Comprende la incorporación de criterios ambientales y/o de sostenibilidad en los procesos de contratación de bienes y servicios, que se adelanten en la Superintendencia de Industria y Comercio, con el fin de prevenir y controlar los impactos ambientales generados por la ejecución del objeto contractual de los mismos. </t>
  </si>
  <si>
    <t>SC03-F20</t>
  </si>
  <si>
    <t xml:space="preserve">PROGRAMA DE GESTIÓN PARA EL MANEJO Y DISPOSICIÓN DE RESIDUOS SÓLIDOS </t>
  </si>
  <si>
    <t>Programa de Gestión para el Manejan y Gestión de Residuos Sólidos</t>
  </si>
  <si>
    <t>Comprende los lineamientos para  el manejo, disminución, aprovechamiento y/o disposición final de los residuos sólidos generados por la Superintendencia de Industria y Comercio, con el fin de minimizar los impactos ocasionados por los mismos.</t>
  </si>
  <si>
    <t>La pérdida de información puede acarrear consecuencias legales</t>
  </si>
  <si>
    <t>Funcionarios y contratistas del proceso de Gestión Ambiental</t>
  </si>
  <si>
    <t>Colaboradores que apoyan el logro de los objetivo del proceso.</t>
  </si>
  <si>
    <t>Gestión Ambiental</t>
  </si>
  <si>
    <t>Cada vez ingresa un funcionario o contratista al proceso</t>
  </si>
  <si>
    <t>GJ01 Cobro Coactivo</t>
  </si>
  <si>
    <t>Procedimiento de cobro coactivo</t>
  </si>
  <si>
    <t xml:space="preserve"> Procesos de Cobro Coactivo</t>
  </si>
  <si>
    <t>Son el resultado de las acciones que adelanta la Superintendencia de Industria y Comercio con el objeto de hacer efectiva la recuperación de los créditos fiscales originados en actos administrativos que prestan mérito ejecutivo por la vía del proceso administrativo de cobro coactivo. Estos documentos poseen valor administrativo y legal en cumplimiento de las funciones asignadas al Grupo de Cobro Coactivo.</t>
  </si>
  <si>
    <t xml:space="preserve">GJ01 P01 </t>
  </si>
  <si>
    <t>Grupo de trabajo de Cobro Coactivo</t>
  </si>
  <si>
    <t>Coordinadora del grupo  de trabajo de Cobro Coactivo
Jefe de la oficina asesora jurídica</t>
  </si>
  <si>
    <t>Cada vez que se crea un proceso</t>
  </si>
  <si>
    <t>Ley 1712 de 2014
 Ley 1739 de 2014
Artículo 849-4 del Estatuto Tributario</t>
  </si>
  <si>
    <t>Procedimiento de cobro coactivo o Nuevo sistema de cobro coactivo.</t>
  </si>
  <si>
    <t>Nuevo sistema de cobro coactivo.</t>
  </si>
  <si>
    <t xml:space="preserve">Herramienta que contiene todas las funcionalidades, controles y alertas para la gestión de todas las etapas de los expedientes en cobro coactivo. </t>
  </si>
  <si>
    <t>'Servidores públicos y contratistas del Grupo de Trabajo de Cobro Coactivo</t>
  </si>
  <si>
    <t>Colaboradores que apoyan el logro de los objetivos del grupo de trabajo de Cobro Coactivo.</t>
  </si>
  <si>
    <t>'Grupo de trabajo de Cobro Coactivo</t>
  </si>
  <si>
    <t>Cada vez que ingresa un funcionario o contratista al grupo de trabajo</t>
  </si>
  <si>
    <t>FORMATO</t>
  </si>
  <si>
    <t>CLASIFICACIÓN O RESERVA DE LA INFORMACIÓN</t>
  </si>
  <si>
    <t>PLAZO DE CLASIFICACIÓN O RESERVA</t>
  </si>
  <si>
    <t>FRECUENCIA DE ACTUALIZACIÓN</t>
  </si>
  <si>
    <t>LUGAR DE CONSULTA</t>
  </si>
  <si>
    <t>El elemento se cataloga como dato abierto</t>
  </si>
  <si>
    <t>Análogo</t>
  </si>
  <si>
    <t>Audio</t>
  </si>
  <si>
    <t>GS01 Gestión de servicios tecnológicos </t>
  </si>
  <si>
    <t>Inglés</t>
  </si>
  <si>
    <t>GS03 Gestión de sistemas de información </t>
  </si>
  <si>
    <t>Pone en riesgo la vida, salud o seguridad de las personas</t>
  </si>
  <si>
    <t>El derecho de toda persona a la vida, la salud o la seguridad</t>
  </si>
  <si>
    <t>Presentación</t>
  </si>
  <si>
    <t>DE01 Formulación estratégica </t>
  </si>
  <si>
    <t>Afectaría la defensa o seguridad nacional</t>
  </si>
  <si>
    <t>Defensa y seguridad nacional</t>
  </si>
  <si>
    <t>DE02 Revisión estratégica </t>
  </si>
  <si>
    <t>Afectaría la seguridad pública</t>
  </si>
  <si>
    <t>La seguridad pública</t>
  </si>
  <si>
    <t>Bimensual</t>
  </si>
  <si>
    <t>Imagen</t>
  </si>
  <si>
    <t>DE03 Elaboración de estudios y análisis económicos </t>
  </si>
  <si>
    <t>DE04 - Gestión Estratégica de Tecnologías de la Información </t>
  </si>
  <si>
    <t>Cuatrimestral</t>
  </si>
  <si>
    <t>El debido proceso y la igualdad de las partes de los procesos judiciales</t>
  </si>
  <si>
    <t>CI02 Seguimiento Sistema Integral de Gestión Institucional </t>
  </si>
  <si>
    <t>GT03 Control disciplinario interno </t>
  </si>
  <si>
    <t>Pone en riesgo los derechos de la infancia o la adolescencia</t>
  </si>
  <si>
    <t>Los derechos de la infancia y la adolescencia</t>
  </si>
  <si>
    <t>GT02 Administración, gestión y desarrollo del talento humano </t>
  </si>
  <si>
    <t>Afectaría o compromete la estabilidad macroeconómica o financiera del país</t>
  </si>
  <si>
    <t>La estabilidad macroeconómica y financiera del país</t>
  </si>
  <si>
    <t>GA01 Contratación </t>
  </si>
  <si>
    <t>GJ01 Cobro coactivo </t>
  </si>
  <si>
    <t>GJ02 Gestión Judicial </t>
  </si>
  <si>
    <t>El activo de información no puede ser clasificado como información</t>
  </si>
  <si>
    <t>El contenido público podrá ser conocido y se limitará el acceso a solicitud a contenido reservado o clasificado</t>
  </si>
  <si>
    <t>GJ06 Notificaciones </t>
  </si>
  <si>
    <t>CS04 Petición de información </t>
  </si>
  <si>
    <t>GD01 Gestión Documental </t>
  </si>
  <si>
    <t>GA02 Inventarios </t>
  </si>
  <si>
    <t>GA03 Servicios Administrativos </t>
  </si>
  <si>
    <t>PD01 Trámites administrativos protección de datos personales </t>
  </si>
  <si>
    <t>AJ01 Trámites jurisdiccionales - protección al consumidor y competencia desleal e infracción a los derechos de propiedad industrial </t>
  </si>
  <si>
    <t>PA01 Trámites administrativos - protección del consumidor </t>
  </si>
  <si>
    <t>PA02 Protección de usuarios de servicios de comunicaciones </t>
  </si>
  <si>
    <t>PC01  Vigilancia y control - libre competencia </t>
  </si>
  <si>
    <t>PC02 Trámites administrativos- libre competencia </t>
  </si>
  <si>
    <t>PI01 Registro y depósito de signos distintivos </t>
  </si>
  <si>
    <t>PI02 Concesión de nuevas creaciones </t>
  </si>
  <si>
    <t>PI03 Transferencia de información tecnológica basada en patentes </t>
  </si>
  <si>
    <t>RT01 Trámites administrativos reglamentos técnicos y metrología legal </t>
  </si>
  <si>
    <t>RT02 Vigilancia y control de reglamentos técnicos, metrología legal y precios </t>
  </si>
  <si>
    <t>RT03 Calibración de equipos </t>
  </si>
  <si>
    <t>SC01 Formulación del sistema integral de gestión </t>
  </si>
  <si>
    <t>SC03 Gestión ambiental </t>
  </si>
  <si>
    <t>SC04 Seguridad y salud en el trabajo </t>
  </si>
  <si>
    <t>SC05 Gestión de Seguridad de la Información </t>
  </si>
  <si>
    <t>GF03 Tesorería </t>
  </si>
  <si>
    <t>CALIFICACIÓN DEL ACTIVO</t>
  </si>
  <si>
    <t>Detalle</t>
  </si>
  <si>
    <t>Sin clasificar</t>
  </si>
  <si>
    <t>CATEGORÍAS DE ACTIVOS</t>
  </si>
  <si>
    <t>Redes de comunicación</t>
  </si>
  <si>
    <t>Elemento tipos de datos requeridos</t>
  </si>
  <si>
    <t>Elemento  Captura Datos personales</t>
  </si>
  <si>
    <t>Elemento  datos sensibles</t>
  </si>
  <si>
    <t>Elemento  aviso de privacidad y autorización</t>
  </si>
  <si>
    <t>Elemento datos abiertos</t>
  </si>
  <si>
    <t>PR</t>
  </si>
  <si>
    <t>PC</t>
  </si>
  <si>
    <t>PP</t>
  </si>
  <si>
    <t>SC</t>
  </si>
  <si>
    <t>DE04 - Gestión Estratégica de Tecnología de Información</t>
  </si>
  <si>
    <t>PROCEDIMIENTO DE ESTRATEGIA DE TI</t>
  </si>
  <si>
    <t>Planes de Tecnologías de la Información</t>
  </si>
  <si>
    <t>Son instrumentos que evidencian la planeación sobre la gestión y generación de productos y servicios de la entidad en materia de infraestructura tecnológica.</t>
  </si>
  <si>
    <t>DE04-P07</t>
  </si>
  <si>
    <t>Comité Institucional de Gestión y Desempeño</t>
  </si>
  <si>
    <t>PROCEDIMIENTO ARQUITECTURA EMPRESARIAL</t>
  </si>
  <si>
    <t>Registros de Arquitectura Empresarial</t>
  </si>
  <si>
    <t xml:space="preserve">Contiene el resultado de la adopción del marco de arquitectura empresarial que consiste en analizar integralmente la SIC desde diferentes perspectivas o dimensiones, con el propósito de obtener, evaluar y diagnosticar su estado actual y establecer la transformación digital necesaria. </t>
  </si>
  <si>
    <t>DE04-P06</t>
  </si>
  <si>
    <t>Oficina de Tecnología e Informática
Oficina Asesora de Planeación</t>
  </si>
  <si>
    <t xml:space="preserve"> PROCEDIMIENTO CONTROL DE CAMBIOS</t>
  </si>
  <si>
    <t>Registros de Gestión de Cambios</t>
  </si>
  <si>
    <t>es evidencia de la gestión de cambios en las herramientas tecnológicas de la Superintendencia de Industria y Comercio, a fin de asegurar la calidad y continuidad de los servicios tecnológicos (software y hardware).</t>
  </si>
  <si>
    <t>DE04-P04</t>
  </si>
  <si>
    <t>''Servidores públicos y contratistas del Grupo de Trabajo</t>
  </si>
  <si>
    <t>Gestión Estratégica de Tecnología de Información</t>
  </si>
  <si>
    <t>PROCEDIMIENTO GESTION DE PROYECTOS DE TI</t>
  </si>
  <si>
    <t>Proyectos de tecnología de la información</t>
  </si>
  <si>
    <t>Proporcionan información sobre el proceso de construcción de los sistemas de información para la entidad. Los documentos reflejan los requerimientos, las arquitecturas de los sistemas de información, las actividades de cada fase del proyecto, y los hitos o entregables.</t>
  </si>
  <si>
    <t>DE04-P05</t>
  </si>
  <si>
    <t>Grupo Gestión de Información y Proyectos Informáticos</t>
  </si>
  <si>
    <t>Proyectos</t>
  </si>
  <si>
    <t>Se valora en nivel bajo porque la información es pública</t>
  </si>
  <si>
    <t>Ley 1712 del 2014</t>
  </si>
  <si>
    <t>Cada vez que se genere un requerimiento</t>
  </si>
  <si>
    <t xml:space="preserve">Desde que sea aprobado el activo </t>
  </si>
  <si>
    <t>Desde que ingresa el funcionario o contratista del trabajo</t>
  </si>
  <si>
    <t>Cada vez que se genere un proyecto</t>
  </si>
  <si>
    <t>PC01- Vigilancia y Control  - Libre Competencia</t>
  </si>
  <si>
    <t>Las Actas de Reuniones Interinstitucionales se generan en cumplimiento de la directriz sectorial establecida en la Circular 001 de 2018 del Ministerio de Comercio, Industria y Turismo, referente a las reuniones efectuadas en las instalaciones de la Superintendencia de Industria y Comercio, cuyos temas son competencia de esta entidad, que para el caso del Grupo de Abogacía de la Competencia conciernen a temas relacionados con libre competencia.</t>
  </si>
  <si>
    <t>Cada vez que se requiere</t>
  </si>
  <si>
    <t>Grupo de Trabajo de Abogacía de la Competencia
Delegatura para la protección de la competencia</t>
  </si>
  <si>
    <t>Grupo de Trabajo de Abogacía de la Competencia.</t>
  </si>
  <si>
    <t>Conceptos Abogacía de la Competencia</t>
  </si>
  <si>
    <t>Conceptos de Abogacía de la Competencia</t>
  </si>
  <si>
    <t>En cumplimiento de la función asignada al Grupo de Abogacía de la Competencia sobre: “emitir conceptos ex ante, tanto por solicitud del regulador como de oficio, sobre los proyectos de actos administrativos con fines de regulación, que puedan tener incidencia sobre la libre competencia en los mercados” (artículo 7, Ley 1340 de 2009 y Decreto 2897 de 2010), se expiden los Conceptos de abogacía de la Competencia. Este trámite resulta obligatorio para el regulador, cuando el proyecto pueda tener incidencia sobre la Libre Competencia Económica. La Superintendencia de Industria y Comercio como autoridad única de competencia, atiende las solicitudes de conceptos de abogacía de la competencia, en el cual analiza que los proyectos de regulación, estén armonizados con la libre competencia en los diferentes mercados y que no sea el Estado a través de sus actos, el que limite injustificadamente el ejercicio de las libertades económicas constitucionalmente reconocidas. Adicionalmente, en ejercicio de la función de Asesorar al Gobierno Nacional en materia de libre competencia económica contenida en el numeral 1 del artículo 1 del Decreto 4886 de 2010 se expiden los respectivos conceptos en función asesora al Gobierno Nacional.</t>
  </si>
  <si>
    <t>PC01-P03</t>
  </si>
  <si>
    <t>'PC01- Vigilancia y Control  - Libre Competencia</t>
  </si>
  <si>
    <t>Inventarios de Conceptos de Abogacía de la Competencia</t>
  </si>
  <si>
    <t>Este documento se encuentra incluido en el procedimiento de Conceptos de Abogacía de la Competencia PC01-P03, como mecanismo de registro de información, el cual contiene el histórico de los conceptos de abogacía emitidos para ser consultados fácilmente, de acuerdo con los criterios de selección que se elijan, como el número de radicado, fecha de ingreso, entidad que radicó, sector, entre otros.</t>
  </si>
  <si>
    <t>Servidores públicos y contratistas del Grupo de Trabajo de Abogacía de la Competencia.</t>
  </si>
  <si>
    <t>Colaboradores que apoyan a la consecución de los objetivos del Grupo de Trabajo de Abogacía de la Competencia.</t>
  </si>
  <si>
    <t xml:space="preserve">Cada vez que ingrese un nuevo Funcionario o contratista </t>
  </si>
  <si>
    <t>PROCEDIMIENTO INTEGRACIONES EMPRESARIALES</t>
  </si>
  <si>
    <t>Conceptos de Integraciones Empresariales de Entidades  Externas</t>
  </si>
  <si>
    <t>La Superintendencia de Industria y Comercio es la autoridad nacional en materia de protección de la competencia. Sin embargo, en el ámbito de integraciones empresariales en dos eventos, las entidades que dispuso el Legislador decidirán sobre la procedencia de la operación de integración y antes de emitir la decisión, deben solicitar concepto no vinculante a esta Superintendencia: i) La primera situación es la que se encuentra establecida en el parágrafo del artículo 8 de la Ley 1340 de 2009 para la Unidad Administrativa Especial Aeronáutica Civil (AEROCIVIL), en los casos de: operaciones comerciales entre los explotadores de aeronaves, que se refieran a contratos de código compartidos, explotación conjunta, utilización de aeronaves en fletamento, intercambio y bloqueo de espacio en aeronaves; y ii) la segunda, se refiere a la prevista en el inciso sexto del artículo 9 de la Ley 1340 de 2009, cuando se trate de operaciones de integración en las que participen exclusivamente entidades financieras vigiladas por la Superintendencia Financiera de Colombia</t>
  </si>
  <si>
    <t>PC01-P01</t>
  </si>
  <si>
    <t>Grupo de Integraciones Empresariales
Delegatura para la Protección de la Competencia
Despacho del Superintendente</t>
  </si>
  <si>
    <t>Grupo de Integraciones Empresariales</t>
  </si>
  <si>
    <t>ESTUDIOS DE MERCADO</t>
  </si>
  <si>
    <t xml:space="preserve">Estudios  Económicos Sectoriales </t>
  </si>
  <si>
    <t>Los Estudios Económicos Sectoriales contienen información cualitativa y cuantitativa a cerca de la dinámica de sectores económicos en determinados periodos. En ellos se pueden encontrar datos sobre el comportamiento de producción nacional e internacional, comercio exterior, dinámica de ventas y demanda, los actores sociales involucrados (caracterización), así como los fenómenos que han transformado en determinados periodos la realidad económica de los mercados nacionales.</t>
  </si>
  <si>
    <t>PC01-P02</t>
  </si>
  <si>
    <t>Grupo de Integraciones Empresariales
Delegatura para la Protección de la Competencia</t>
  </si>
  <si>
    <t>Grupo de Integraciones Empresariales
Delegatura para la protección de la competencia</t>
  </si>
  <si>
    <t>Procesos de Integraciones Empresariales</t>
  </si>
  <si>
    <t>Procedimiento que adelantan ante la Superintendencia de Industria y Comercio, las empresas que pretenden integrarse (fusión, compra de activos, adquisición de control etc.), a fin de obtener su autorización, previamente a la concreción material de la operación.</t>
  </si>
  <si>
    <t>Grupo de Integraciones Empresariales
Delegatura para la protecciòn de la competencia
Despacho del Superintendente</t>
  </si>
  <si>
    <t>Registros de Integraciones Empresariales</t>
  </si>
  <si>
    <t>Es un documento en el que se encuentran una relación de los conceptos de integraciones empresariales emitidos desde 1998 a la fecha. Sin embargo, a partir de 2011 se encuentra digitalizada la decisión. La base cuenta con el nombre de las empresas intervinientes, número de radicación, fecha de entrada y salida de la solicitud, acto administrativo (vínculo) y decisión.</t>
  </si>
  <si>
    <t>Solicitudes de Notificaciones de Integraciones Empresariales</t>
  </si>
  <si>
    <t>Las empresas deben acudir a éste, cuando se cumplen los supuestos de información de que trata el artículo 9 de la Ley 1340 de 2009 y además, su cuota de participación en forma individual o conjunta en el mercado relevante de que se trate, sea inferior al 20%. Es decir, que cuando las empresas realicen la misma actividad o se encuentren dentro de la misma cadena de valor, cumplan una de las dos condiciones previstas en los numerales 1) y 2) del artículo 9 de la Ley 1340 (ingresos operacionales o activos totales) y su participación de mercado sea inferior al 20%, deben notificar a la Superintendencia de Industria y Comercio la operación de integración, cualquiera sea la forma jurídica que pretendan utilizar posteriormente, para materializar la operación.</t>
  </si>
  <si>
    <t>Aplicativo de consulta de integraciones empresariales</t>
  </si>
  <si>
    <t>Es un aplicativo en el que se pueden consultar las decisiones sobre integraciones empresariales emitidas desde 1998 a la fecha. A partir de 2011 se encuentra digitalizada la decisión. La búsqueda se puede realizar mediante el nombre de las empresas intervinientes, número de radicación, fecha de entrada y salida de la solicitud, tipo de decisión, mercados afectados o actividades económicas según el código CIIU.</t>
  </si>
  <si>
    <t>Servidores públicos y contratistas del Grupo de Trabajo de Integraciones Empresariales</t>
  </si>
  <si>
    <t>Colaboradores que apoyan el logro de los objetivos del grupo de Integraciones Empresariales.</t>
  </si>
  <si>
    <t>CONCEPTOS</t>
  </si>
  <si>
    <t xml:space="preserve">ESTUDIOS </t>
  </si>
  <si>
    <t>PROCESOS DE INTEGRACIONES EMPRESARIALES</t>
  </si>
  <si>
    <t>SOLICITUDES DE NOTIFICACIONES DE INTEGRACIONES EMPRESARIALES</t>
  </si>
  <si>
    <t>Si bien la confidencialidad se predica tanto de la serie como de la subserie, es importante llamar la atención en relación con que el documento que contiene el concepto de abogacía de la competencia es el único documento que tiene carácter público dentro del trámite.</t>
  </si>
  <si>
    <t>Cada vez que se lleva a cabo reunión con las Autoridades Regulatorias</t>
  </si>
  <si>
    <t>Art. 74 Const. Pol., Art. 28 Ley 594 de 2000 y Parágrafo del art. 19 de la Ley 1712 de 2014.</t>
  </si>
  <si>
    <t>Cada vez que se emite un concepto</t>
  </si>
  <si>
    <t>Art. 74 Const. Pol., art. 12 de la Ley 57 de 1985, artículo 7 de la Ley 1340 de 2009, Ley 1712 de 2014, art. 24 de la Ley 1437 de 2011, numeral 1 del artículo 1 del Decreto 4886 de 2010, arts. 260 y concordantes de la Decisión 486 y art.  28 de la Ley 594 de 2000 (modificación del inciso 2 ).</t>
  </si>
  <si>
    <t>Cada vez que se radica una solicitud de concepto</t>
  </si>
  <si>
    <t>Ley 1340 de 2009</t>
  </si>
  <si>
    <t>Cuando se hace el requerimiento inicial</t>
  </si>
  <si>
    <t>Resolución 56878 de 2009 por la cual se crea el Grupo de Integraciones Empresariales - Plan estratégico Institucional</t>
  </si>
  <si>
    <t>Cada vez que se radica una solicitud de pre-evaluación</t>
  </si>
  <si>
    <t>De manera continua</t>
  </si>
  <si>
    <t>Cada vez que se radica una notificación</t>
  </si>
  <si>
    <t>Cada vez que se realiza una solicitud por parte del regulador o se inicia un trámite para emitir un concepto de manera oficiosa.</t>
  </si>
  <si>
    <t>GF03- Tesorería</t>
  </si>
  <si>
    <t>CONCILIACIONES BANCARIAS</t>
  </si>
  <si>
    <t xml:space="preserve">Comprenden: la "comparación entre los datos informados por una institución financiera, sobre los movimientos de una cuenta corriente o de ahorros, con los libros de contabilidad de la entidad contable pública, con explicación de sus diferencias, si las hubiere" </t>
  </si>
  <si>
    <t>GF03-F11</t>
  </si>
  <si>
    <t>GF03 - Tesorería
GF01 - Contable</t>
  </si>
  <si>
    <t>Declaraciones de Estampillas Pro-Universidades</t>
  </si>
  <si>
    <t>Presentan la información de los contribuyentes ante las entidades que retienen y administran los diferentes impuestos del Estado.</t>
  </si>
  <si>
    <t>Superintendencia de Industria y Comercio
 Dirección Financiera</t>
  </si>
  <si>
    <t>GF03 - Tesorería</t>
  </si>
  <si>
    <t>DECLARACIONES TRIBUTARIAS</t>
  </si>
  <si>
    <t>Declaraciones de Impuestos de Industria y Comercio</t>
  </si>
  <si>
    <t xml:space="preserve">Declaraciones de Retención en la Fuente Sobre las Ventas </t>
  </si>
  <si>
    <t>PROCEDIMIENTO DE PAGO DE CUENTAS Y TESORERÍA</t>
  </si>
  <si>
    <t xml:space="preserve">ORDENES DE PAGO </t>
  </si>
  <si>
    <t>Fuente de información sobre la instrucción o mandato de pago.</t>
  </si>
  <si>
    <t>GF03-P01</t>
  </si>
  <si>
    <t>Contratistas
Proveedores
Usuarios internos de la Entidad
Dirección Financiera</t>
  </si>
  <si>
    <t xml:space="preserve">Programas Anuales Mensualizados de Caja </t>
  </si>
  <si>
    <t>Instrumento de administración financiera mediante el cual se verifica y aprueba el monto máximo mensual de fondos disponibles"</t>
  </si>
  <si>
    <t>Delegaturas 
Dirección Financiera</t>
  </si>
  <si>
    <t>PROCEDIMIENTO CAJA MENOR</t>
  </si>
  <si>
    <t>Registros de Operaciones de Caja Menor</t>
  </si>
  <si>
    <t>Provee información sobre los procesos de apertura, ejecución, reembolso y legalización de las operaciones de la caja menor (artículo 12, Decreto 2768 de 2012).</t>
  </si>
  <si>
    <t>GA03-P02
GA03-F19
GA03-F20
GA03-F21
GA03-F22
GA03-F23</t>
  </si>
  <si>
    <t>Gestion Administrativa 
Despacho Superintendente
Dirección Financiera</t>
  </si>
  <si>
    <t>SIC Comisiona.</t>
  </si>
  <si>
    <t>Sistema para el reconocimiento y tramite presupuestal de viáticos y gastos de viaje.</t>
  </si>
  <si>
    <t>Sistema de derecho al turno - fase tesorería.</t>
  </si>
  <si>
    <t>Almacena copias de la información de Tesorería.</t>
  </si>
  <si>
    <t>N/a</t>
  </si>
  <si>
    <t>Servidores públicos y contratistas del proceso de Tesorería.</t>
  </si>
  <si>
    <t>2012</t>
  </si>
  <si>
    <t>'Secretaría General</t>
  </si>
  <si>
    <t>'Dirección Financiera</t>
  </si>
  <si>
    <t>GA01 - Contratación</t>
  </si>
  <si>
    <t>Manual de contrataciòn</t>
  </si>
  <si>
    <t>Contratos de Comodato</t>
  </si>
  <si>
    <t>De acuerdo con la definición del Código Civil el comodato o préstamo de uso es: (...)  "es un contrato en que la una de las partes entrega a la otra gratuitamente una especie mueble o raíz, para que haga uso de ella, y con cargo de restituir la misma especie después de terminar el uso" (artículo 2200, Ley 57 de 1887).</t>
  </si>
  <si>
    <t>GA01-I02</t>
  </si>
  <si>
    <t>Todas las áreas de la Entidad</t>
  </si>
  <si>
    <t>Grupo de Trabajo de Contratación</t>
  </si>
  <si>
    <t>Contratos de Compraventa</t>
  </si>
  <si>
    <t xml:space="preserve">Los Contratos de Compraventa se suscriben cuando una de las partes  se obliga a dar una cosa y la otra a pagarla en dinero. </t>
  </si>
  <si>
    <t>Contratos de Consultoría</t>
  </si>
  <si>
    <t xml:space="preserve">Los Contratos de Consultoría son los que celebran: "las entidades estatales referidos a los estudios necesarios para la ejecución de proyectos de inversión, estudios de diagnóstico, prefactibilidad o factibilidad para programas o proyectos específicos, así como a las asesorías técnicas de coordinación, control y supervisión. Son también contratos de consultoría los que tienen por objeto la interventoría, asesoría, gerencia de obra o de proyectos, dirección, programación y la ejecución de diseños, planos, anteproyectos y proyectos" (numeral 2, artículo 32, Ley 80 de 1993). </t>
  </si>
  <si>
    <t>Contratos de Obra</t>
  </si>
  <si>
    <t>Los Contratos de Obra son: (...) "los que celebren las entidades estatales para la construcción, mantenimiento, instalación y, en general, para la realización de cualquier otro trabajo material sobre bienes inmuebles, cualquiera que sea la modalidad de ejecución y pago" (numeral 1, artículo 32, Ley 80 de 1993).</t>
  </si>
  <si>
    <t>Contratos de Prestación de Servicios</t>
  </si>
  <si>
    <t xml:space="preserve">Son los celebrados con personas naturales o jurídicas para desarrollar actividades relacionadas con la administración o el cumplimiento de las funciones que se hallan a cargo de la entidad contratante, cuando éstas no puedan cumplirse con personal de planta. Se realizan mediante la modalidad de contratación directa cuando se trata de servicios profesionales o para la ejecución de trabajos artísticos, o bien sea para el desarrollo de actividades científicas o tecnológicas. </t>
  </si>
  <si>
    <t>Contratos de Suministros</t>
  </si>
  <si>
    <t>El suministro es: (…) "el contrato por el cual una parte se obliga, a cambio de una contraprestación, a cumplir en favor de otra, en forma independiente, prestaciones periódicas o continuadas de cosas o servicios" (artículo 968, Decreto 410 de 1971). Generalmente la Superintendencia de Industria y Comercio suscribe este tipo de contratos para el mejoramiento de la infraestructura inmobiliaria a través del suministro de bienes muebles y enseres, así como los servicios de mantenimiento de la misma.</t>
  </si>
  <si>
    <t>Contratos Interadministrativos</t>
  </si>
  <si>
    <t>Son los que celebran las entidades públicas con capacidad de tener relaciones interadministrativas, las cuales generan obligaciones que se encuentran amparadas por una reserva presupuestal. Para el caso de la SIC se suscriben estos contratos con el fin de cooperar en el cumplimiento de sus funciones. Por tal razón, una vez se cumpla el tiempo de retención documental en el archivo central se procederá a seleccionar un 50% de los expedientes conforme a los siguientes criterios: aunar esfuerzos técnicos, administrativos y humanos entre la Superintendencia de Industria y Comercio y otras entidades para crear y poner en funcionamiento programas y proyectos establecidos en el plan nacional de desarrollo.</t>
  </si>
  <si>
    <t>Convenios de Asociación</t>
  </si>
  <si>
    <t>son los celebrados con entidades privadas sin ánimo de lucro con el fin de impulsar programas y actividades de interés público en cumplimiento de sus funciones. Para el caso de la sic se suscribe con los siguientes objetos: "Consumo al minuto" y periódico digital "informativo del consumidor”, presentado en desarrollo del programa CONSUFONDO. En razón a lo expuesto, una vez se cumpla el tiempo de retención documental en el archivo central, deben ser transferidos al Archivo General de la Nación para su conservación permanente.</t>
  </si>
  <si>
    <t>Convenios de Cooperación</t>
  </si>
  <si>
    <t>Son acuerdos especiales en virtud de los cuales una Entidad nacional, internacional o extranjera, aporta bienes, servicios o recursos, sin contraprestación económica a cargo del Estado, para el diseño o implementación de planes, programas o proyectos de desarrollo. Al no tener contraprestación, los convenios de cooperación suelen estar regulados por normas especiales que establecen excepciones a las reglas de contratación administrativa e incluso, a las normas tributaras o presupuestales. En el caso de la SIC, se celebran este tipo de Convenios para aunar esfuerzos técnicos, administrativos y humanos entre la Entidad y la Agencia de Desarrollo Tecnológico y de Innovación – Reddi –, para poner en funcionamiento el Centro de Apoyo a la Tecnología y la Innovación – CATI. En razón a lo expuesto, una vez se cumpla el tiempo de retención documental en el archivo central,  deberán ser transferidos al Archivo General de la Nación para su conservación permanente.</t>
  </si>
  <si>
    <t>Convenio Específico</t>
  </si>
  <si>
    <t>Se desprende de un convenio general de cooperación y colaboración, en este tipo de convenios se establecen responsabilidades concretas, así como actividades específicas a desarrollarse por un tiempo determinado. Una vez que concluye la actividad específica, el convenio general puede seguir teniendo validez y se pueden realizar tantos convenios específicos como actividades o proyectos particulares o concretos se lleguen a desarrollar entre las contrapartes. Se desarrollan derivados del Convenio Marco.
Conforme a lo expuesto, una vez se cumpla el tiempo de retención documental en el archivo central, se procederá  a conservar totalmente.</t>
  </si>
  <si>
    <t>Convenio Interadministrativo</t>
  </si>
  <si>
    <t>Son los que celebran las entidades públicas y privadas con capacidad de tener relaciones interadministrativas, las cuales generan obligaciones. Para el caso de la SIC,  se suscriben  con el fin de cooperar en el cumplimiento de sus funciones, algunos ejemplos son: Aunar esfuerzos y recursos económicos, técnicos y logísticos entre la Superintendencia en calidad de secretaria tecnica de la Red Nacional de Protección al Consumidor y el departamento para crear, poner en funcionamiento y mantener en plena operatividad una o varias Casas del Consumidor de Bienes y Servicios. Una vez se cumpla el tiempo de retención en el archivo central, sib  transferidos al Archivo General de la Nación para su conservación permanente.</t>
  </si>
  <si>
    <t>Convenio Interinsitucional</t>
  </si>
  <si>
    <t>Todo acto celebrado entre una institución y otras personas jurídicas de derecho público o privado, nacionales o extranjeras y cuya finalidad es aprovechar mutuamente sus recursos o fortalezas" (https://www.copnia.gov.co/sites/default/files/uploads/mapa-procesos/archivos/contratacion/convenios.pdf). Para el caso de la SIC se celebran  con los siguientes fines: aunar esfuerzos técnicos, administrativos y de apoyo logístico entre la Fiduciaria Colombiana de Comercio Exterior S.A. – Fiducoldex y la SIC  para contribuir de manera eficaz y oportuna en el intercambio de información y conocimientos relacionados con informática forense; Aunar esfuerzos para promover prácticas de respeto y protección de los derechos en los entornos empresariales que permitan dar cumplimiento a los compromisos internacionales y al Plan de Derechos Humanos y Empresas en los que la Superintendencia de Industria y Comercio tenga competencia.
Conforme a lo expuesto, una vez se cumpla el tiempo de retención documental en el archivo central, se procederá  a conservar totalmente.</t>
  </si>
  <si>
    <t>Convenio Marco</t>
  </si>
  <si>
    <t>es un documento en el que las partes manifiestan su voluntad de cooperar en determinadas áreas y mediante la realización de diferentes actividades tendientes al cumplimiento de los objetivos de cada una de las partes. Para el caso de la IC,  se han celebrado este tipo de convenios con los siguientes objetos: Disponer de los espacios  donde funciona el laboratorio de metrología legal, y demás instalaciones del instituto a la superintendencia, para el correcto desarrollo de actividades de vigilancia y control de reglamentos técnicos y metrología legal; Establecer las bases de una cooperación reciproca en los ámbitos de la investigación científica, tecnológica y de innovación; formación académica, así como en conocimientos, habilidades y aptitudes laborales; producción, desarrollo y transmisión del conocimiento y de la cultura universal y nacional, sobre la base de la experiencia de las partes, a través de una relación estratégica, continua y sostenida, asegurando al máximo el aprovechamiento de las potencialidades de cada una de las partes.
El tiempo de retención documental en el archivo central, se procederá  a conservar totalmente.</t>
  </si>
  <si>
    <t>Las Peticiones de Certificaciones poseen valor administrativo en virtud del cumplimiento de las funciones asignadas al Grupo de Contratación (artículo 2, Resolución 56858 de 2009; Resolución 2356 de 2017 SIC).</t>
  </si>
  <si>
    <t xml:space="preserve">Procesos Contractuales Declarados Desiertos  </t>
  </si>
  <si>
    <t>Son documentos que evidencian el proceso precontractual, en especial las propuestas de las licitaciones no seleccionadas. En algunos casos presentan la resolución por medio de la cual se declara desierta o no adjudicada la licitación.</t>
  </si>
  <si>
    <t>Aplicativo estudios previos</t>
  </si>
  <si>
    <t>Permite emitir, verificar y aprobar los estudios previos y demás documentos requeridos para el proceso de contratación de prestación de servicios  personas naturales.</t>
  </si>
  <si>
    <t>Base de datos histórica de contratación por años</t>
  </si>
  <si>
    <t>Histórico de contratos celebrados por la entidad</t>
  </si>
  <si>
    <t>Servidores públicos y contratistas del Grupo de Trabajo de Contratación</t>
  </si>
  <si>
    <t>Actas de Comité Asesor de Contratación</t>
  </si>
  <si>
    <t>proveen información sobre las deliberaciones de un órgano consultivo, orientadas a propender una adecuada planeación y ejecución de los contratos requeridos para el cumplimiento de la gestión institucional (Resolución 18024 de 2013 SIC).</t>
  </si>
  <si>
    <t xml:space="preserve"> PROCEDIMIENTOS ACUERDOS MARCO Y OTROS INSTRUMENTOS DE AGREGACION DE DEMANDA </t>
  </si>
  <si>
    <t>Contratos de Acuerdo Marco de Precios</t>
  </si>
  <si>
    <t>El Acuerdo Marco de Precios  es un: (...) "contrato celebrado entre uno o más proveedores y Colombia Compra Eficiente, o quien haga sus veces, para la provisión a las Entidades Estatales de Bienes y Servicios de Características Técnicas Uniformes, en la forma, plazo y condiciones establecidas en este" (artículo 2.2.1.1.1.3.1, Decreto 1082 de 2015).  En la entidad se suscribe esta modalidad de contratación con el objetivo de adquirir bienes y servicios para el cumplimiento de las funciones misionales de la Superintendencia de Industria y Comercio</t>
  </si>
  <si>
    <t>GA01-P11</t>
  </si>
  <si>
    <t>CONTRATOS</t>
  </si>
  <si>
    <t>Contratos de Arrendamiento</t>
  </si>
  <si>
    <t xml:space="preserve">Los Contratos de Arrendamiento se celebran cuando una de las partes se obliga recíprocamente a conceder el uso y goce de un bien por un tiempo determinado, y la otra a pagar un precio fijo de una sola vez o periódicamente, como contraprestación. </t>
  </si>
  <si>
    <t>Convenios de Específico</t>
  </si>
  <si>
    <t>Convenios Interadministrativos</t>
  </si>
  <si>
    <t>Convenios de Interinstitucional</t>
  </si>
  <si>
    <t>Cada vez que se realiza un proceso de licitaciòn publica</t>
  </si>
  <si>
    <t>Cada vez que se realice un proceso de Acuerdo Marco de Precios</t>
  </si>
  <si>
    <t>Cada vez que se realice un proceso de Arrendamiento</t>
  </si>
  <si>
    <t>Cada vez que se realice un proceso de Contrato de Comodato</t>
  </si>
  <si>
    <t>Cada vez que se realice un proceso de Contrato de Compraventa</t>
  </si>
  <si>
    <t>Cada vez que se realice un proceso de Contrato de consultoria</t>
  </si>
  <si>
    <t>Cada vez que se realice un proceso de Contrato de Obra</t>
  </si>
  <si>
    <t>Cada vez que se realice un proceso de Contrato de prestación de  Servicios</t>
  </si>
  <si>
    <t>Cada vez que se realice un proceso de Contrato de Suministro</t>
  </si>
  <si>
    <t>Cada vez que se realice un proceso de Contrato Interadministrativo</t>
  </si>
  <si>
    <t xml:space="preserve">Cada vez que se realice un proceso de Convenio de Asociación </t>
  </si>
  <si>
    <t>Cada vez que se realice un proceso de Convenio de Cooperación</t>
  </si>
  <si>
    <t>Cada vez que se realice un proceso de Convenio Específico</t>
  </si>
  <si>
    <t>Cada vez que se realice un proceso de Convenio Interadministrativo</t>
  </si>
  <si>
    <t>Cada vez que se realice un proceso de Convenio Interinstitucional</t>
  </si>
  <si>
    <t>Cada vez que se realice un proceso de Convenio Marco</t>
  </si>
  <si>
    <t>Cada vez que se realice un proceso de Certificación</t>
  </si>
  <si>
    <t>Cada vez que se realice un procesos Contractuales Declarados Desiertos</t>
  </si>
  <si>
    <t>Ley 1266 de 2008</t>
  </si>
  <si>
    <t>archivo físico</t>
  </si>
  <si>
    <t>no</t>
  </si>
  <si>
    <t>GA02 - Inventarios</t>
  </si>
  <si>
    <t>Procedimiento administración de bienes devolutivos y de consumo</t>
  </si>
  <si>
    <t>Boletines de Almacén</t>
  </si>
  <si>
    <t>Refleja los movimientos de almacén (las entradas, las salidas, las bajas, y los reintegros).</t>
  </si>
  <si>
    <t>GA02-P01</t>
  </si>
  <si>
    <t>Grupo de Servicios Administrativos y Recursos Físicos
Almacén
Dirección financiera</t>
  </si>
  <si>
    <t>Grupo de Servicios Administrativos y Recursos Físicos - Almacén</t>
  </si>
  <si>
    <t>Comprobantes de Baja de Almacén</t>
  </si>
  <si>
    <t>Refleja el proceso de retirar definitivamente un bien, tanto físicamente, como de los registros contables e inventarios que forman parte del patrimonio de la entidad.</t>
  </si>
  <si>
    <t>'Grupo de Servicios Administrativos y Recursos Físicos - Almacén</t>
  </si>
  <si>
    <t>Comprobantes de Egreso de Bienes de Almacén</t>
  </si>
  <si>
    <t>Acredita la salida material y real de un bien o elemento del almacén, de tal forma que se cuenta con un soporte para legalizar los registros en almacén y efectuar los asientos de contabilidad</t>
  </si>
  <si>
    <t>Comprobantes de Ingreso de Bienes de Almacén</t>
  </si>
  <si>
    <t>Acredita el ingreso material y real de un bien o elemento al almacén de la entidad, constituyéndose así en el soporte para legalizar los registros en inventario y efectuar los asientos de contabilidad.</t>
  </si>
  <si>
    <t>Grupo de Servicios Administrativos y Recursos Físicos
Almacén
Dirección financiera</t>
  </si>
  <si>
    <t xml:space="preserve">   Inventarios de Bienes Devolutivos y de Consumo</t>
  </si>
  <si>
    <t>Refleja el conteo de los bienes adquiridos por la entidad.</t>
  </si>
  <si>
    <t>Cuenta de correo almacen@sic.gov.co</t>
  </si>
  <si>
    <t>Correo electrónico que recepciona las solicitudes de insumos de papelería y traslados o movimientos internos de activos, dispuesto para las personas que no tienen usuario en Aranda.</t>
  </si>
  <si>
    <t xml:space="preserve">Grupo de Servicios Administrativos y Recursos Físicos
Almacén
</t>
  </si>
  <si>
    <t>'Grupo de Servicios Administrativos y Recursos Físicos - Almacén 
Oficina de Tecnología e Informática</t>
  </si>
  <si>
    <t>Helisa</t>
  </si>
  <si>
    <t>Aplicativo contable que administra los activos fijos y de consumo de la Entidad.</t>
  </si>
  <si>
    <t>GA03 - Servicios Administrativos</t>
  </si>
  <si>
    <t>Herramienta ARANDA- solicitudes de entrada y salida de bienes.</t>
  </si>
  <si>
    <t>Sistema de información que permite el control y validación de ingresos y salidas de bienes de la Entidad.</t>
  </si>
  <si>
    <t>Grupo de Servicios Administrativos y Recursos Físicos- Almacén
Oficina de Tecnología e Informática</t>
  </si>
  <si>
    <t>Servidores públicos y contratistas del Grupo de Servicios Administrativos y recursos Físicos -Almacén</t>
  </si>
  <si>
    <t>Colaboradores que apoyan el logro de los objetivos del Grupo de Trabajo de Servicios Administrativos y Recursos Físicos- Almacén Inventarios.</t>
  </si>
  <si>
    <t>Grupo de  Servicios administrativos y Recursos Físicos-Almacén</t>
  </si>
  <si>
    <t>COMPROBANTES DE ALMACÉN</t>
  </si>
  <si>
    <t>1968 fecha de creación de la Superintendencia de Industria y Comercio</t>
  </si>
  <si>
    <t>Cada vez que se recibe la solicitud</t>
  </si>
  <si>
    <t>Grupo de Servicios Administrativos y Recursos Físicos - Almacén
Oficina de Tecnología e Informática</t>
  </si>
  <si>
    <t>Grupo de Servicios Administrativos y Recursos Físicos
Oficina de Tecnología e Informática</t>
  </si>
  <si>
    <t>Fecha de nombramiento (Funcionario) y la fecha de suscripción del contrato</t>
  </si>
  <si>
    <t>Grupo de Servicios Administrativos y Recursos Físicos- Almacén</t>
  </si>
  <si>
    <t>'GA03 - Servicios Administrativos</t>
  </si>
  <si>
    <t>PROCEDIMIENTO SERVICIOS ADMINISTRATIVOS</t>
  </si>
  <si>
    <t>Historiales de vehículos</t>
  </si>
  <si>
    <t>Comprenden el conjunto de documentos relacionados con la adquisición, las especificaciones técnicas, los mantenimientos e inspecciones realizadas del parque automotor.</t>
  </si>
  <si>
    <t>GA03-P01</t>
  </si>
  <si>
    <t>Historiales de Vehículos</t>
  </si>
  <si>
    <t>Historiales de Bienes Inmuebles</t>
  </si>
  <si>
    <t>Evidencian la gestión de los inmuebles que posee la entidad.</t>
  </si>
  <si>
    <t>INSTRUCTIVO MANTENIMIENTO PREVENTIVO Y-O CORRECTIVO DE BIENES MUEBLES E INMUEBLES</t>
  </si>
  <si>
    <t xml:space="preserve">Programas de Mantenimiento de Bienes Muebles e Inmuebles  </t>
  </si>
  <si>
    <t>Comprende el conjunto de acciones orientadas, tanto a prevenir el desgaste natural de la infraestructura, maquinaria y equipo, así como las actividades de recuperación en casos de descomposición.</t>
  </si>
  <si>
    <t>GA03-I02</t>
  </si>
  <si>
    <t>PROGRAMA</t>
  </si>
  <si>
    <t xml:space="preserve">Registros de Administración de la Vigilancia y Seguridad </t>
  </si>
  <si>
    <t>Evidencian los procedimientos para el ingreso de servidores públicos, asignación de tarjetas de acceso y carné.</t>
  </si>
  <si>
    <t xml:space="preserve"> Registro de administración de la vigilancia y seguridad.</t>
  </si>
  <si>
    <t>Registros de Administración de Servicios de Aseo y Cafetería</t>
  </si>
  <si>
    <t>Refleja los registros de inspección y seguimiento a la limpieza de las instalaciones de la Superintendencia de Industria y Comercio.</t>
  </si>
  <si>
    <t>Registros de Ingreso o Retiro de Bienes de las Instalaciones de la Entidad</t>
  </si>
  <si>
    <t>Evidencian el trámite de solicitudes de ingreso o salida de bienes, de acuerdo con los siguientes motivos: eventos, teletrabajo o visitas; asuntos de mantenimiento o garantía; baja de bienes.</t>
  </si>
  <si>
    <t xml:space="preserve"> REGISTROS</t>
  </si>
  <si>
    <t>Registros de Préstamo de Salas de Juntas y Capacitación</t>
  </si>
  <si>
    <t>Evidencian los registros de entrega y recepción de salas.</t>
  </si>
  <si>
    <t>Base de datos de personal autorizado de ingreso a la Entidad.</t>
  </si>
  <si>
    <t>Sistema de información que permite al proceso recepcionar todas las solicitudes de  acceso a las instalaciones de la Entidad en días no hábiles.</t>
  </si>
  <si>
    <t>Grupo de Servicios Administrativos y Recursos Físicos-  
'Oficina de Tecnología e Informática</t>
  </si>
  <si>
    <t>Base de datos de personas con tarjetas de acceso a la Entidad.</t>
  </si>
  <si>
    <t>Permite el control de las tarjetas de acceso a la Entidad.</t>
  </si>
  <si>
    <t>Herramienta ARANDA- Módulo servicios administrativos</t>
  </si>
  <si>
    <t>Sistema de información que permite al proceso recepcionar todas las solicitudes de servicios administrativos e inventarios</t>
  </si>
  <si>
    <t>Grupo de Servicios Administrativos y Recursos Físicos 
'Oficina de Tecnología e Informática</t>
  </si>
  <si>
    <t>Grupo de Servicios Administrativos y Recursos Físicos
'Oficina de Tecnología e Informática</t>
  </si>
  <si>
    <t>CCTV</t>
  </si>
  <si>
    <t>Sistema de monitoreo de cámaras de vigilancia</t>
  </si>
  <si>
    <t>Empresa de vigilancia y seguridad privada</t>
  </si>
  <si>
    <t>Integra32</t>
  </si>
  <si>
    <t xml:space="preserve">Aplicativo que permite controlar los permisos de ingresos asignados a las tarjetas de acceso </t>
  </si>
  <si>
    <t>Servidores públicos y contratistas del 'Grupo de Servicios Administrativos y Recursos Físicos</t>
  </si>
  <si>
    <t>Colaboradores que apoyan el logro de los objetivos del Grupo de Trabajo de Servicios Administrativos y Recursos Físicos.</t>
  </si>
  <si>
    <t>Fecha de nombramiento para el funcionario y/o suscripción del contrato correspondiente</t>
  </si>
  <si>
    <t>En la fecha de adquisición de cada vehículo</t>
  </si>
  <si>
    <t>En la fecha de adquisición de cada bien inmueble</t>
  </si>
  <si>
    <t>De acuerdo a la vigencia del contrato</t>
  </si>
  <si>
    <t>De acuerdo a la fecha de solicitud</t>
  </si>
  <si>
    <t>De acuerdo a la fecha de solicitud.</t>
  </si>
  <si>
    <t>Desde 2014</t>
  </si>
  <si>
    <t>Desde 2015</t>
  </si>
  <si>
    <t>De acuerdo  a la fecha de  nombramiento  y suscripción del contrato</t>
  </si>
  <si>
    <t>11-05-202</t>
  </si>
  <si>
    <t>De acuerdo a la solicitud</t>
  </si>
  <si>
    <t>PA02 - Protección de Usuarios de Servicios de Comunicaciones</t>
  </si>
  <si>
    <t xml:space="preserve"> Investigaciones Oficiosas Facultades Administrativas - Servicios Postales y de Comunicaciones
 Investigaciones sobre posibles violaciones a las normas de protección a usuarios de servicios de comunicaciones y servicios postales facultades Administrativas</t>
  </si>
  <si>
    <t>AVERIGUACIONES PRELIMINARES</t>
  </si>
  <si>
    <t>Provee información sobre la primera etapa de investigación, en la cual se establece si existe mérito para adelantar un procedimiento administrativo sancionatorio de oficio o por solicitud de cualquier persona, cuando se consideran vulnerados sus derechos en materia de protección a los usuarios de los servicios de comunicaciones y servicios postales. Durante la fase de indagación, se tramitan requerimientos con la empresa, a fin de determinar si existe un presunto incumplimiento de normas.</t>
  </si>
  <si>
    <t>PA02-P05
PA02-P07</t>
  </si>
  <si>
    <t xml:space="preserve">Dirección de Investigaciones Protección de Usuarios de Servicios de Comunicaciones
 Grupo de Investigaciones Administrativas de Protección de Usuarios de Servicios de Comunicaciones
Grupo de Supervisión, Control y Vigilancia de los Regímenes de Protección de Usuarios de Servicios de Comunicaciones
</t>
  </si>
  <si>
    <t>Dirección de Investigaciones de Protección de Usuarios de Servicios de Comunicaciones</t>
  </si>
  <si>
    <t>Dirección de Investigaciones de Protección de Usuarios de Servicios de Comunicaciones
Centro documental(canal de entrada de los documentos)
OTI</t>
  </si>
  <si>
    <t>Denuncias Rechazadas y Archivadas</t>
  </si>
  <si>
    <t xml:space="preserve">Alude a las denuncias recibidas por la Superintendencia de Industria y Comercio que no son admitidas o archivadas por las siguientes razones: se determina que no son su competencia,  y por lo tanto se traslada a otra dependencia o entidad competente para realizar el trámite correspondiente. En otro caso, al determinar que la denuncia no cumple los requisitos legales o carece de fundamento, se archiva la denuncia, y por ende no procede la apertura de un proceso administrativo sancionatorio. </t>
  </si>
  <si>
    <t xml:space="preserve">Dirección de Investigaciones Protección de Usuarios de Servicios de Comunicaciones
Grupo de Investigaciones Administrativas de Protección de Usuarios de Servicios de Comunicaciones
Grupo de Supervisión, Control y Vigilancia de los Regímenes de Protección de Usuarios de Servicios de Comunicaciones
</t>
  </si>
  <si>
    <t xml:space="preserve">Procesos de Investigaciones Administrativas en contra de Proveedores de Servicios de Telecomunicaciones </t>
  </si>
  <si>
    <t>Es fuente de información sobre la gestión y trámite que lleva a cabo la Superintendencia de Industria y Comercio en cumplimiento de la función a cerca de proteger los derechos de los consumidores y del régimen de protección a usuarios de los servicios de telecomunicaciones y servicios postales (Decreto 4886 de 2011). En ese orden, estos documentos evidencian las siguientes etapas de la investigación administrativa: tramitación de denuncia, averiguación preliminar, investigación, adopción de decisión (impone sanción o archivo del expediente), resolución de recursos, y acreditación de cumplimiento.</t>
  </si>
  <si>
    <t>PROCEDIMIENTO DE RECURSOS DE APELACIONES Y DE QUEJA CONTRA LAS DECISIONES DE PROVEEDORES DE COMUNICACIONES Y OPERADORES POSTALES</t>
  </si>
  <si>
    <t>Solicitudes de Recursos de Apelación Contra las Decisiones de Operadores de Comunicaciones y Postales</t>
  </si>
  <si>
    <t xml:space="preserve">Estos documentos enseñan el procedimiento interno para resolver los recursos de apelación interpuestos por los usuarios ante los proveedores de servicios de comunicaciones y operadores de servicios postales, al estar inconformes con la respuesta emitida por aquellos con relación a su petición o queja (artículo 54, Ley 1341 de 2009). </t>
  </si>
  <si>
    <t>PA02-P06</t>
  </si>
  <si>
    <t xml:space="preserve">Dirección de Investigaciones Protección de Usuarios de Servicios de Comunicaciones
Grupo de Investigaciones Administrativas de Protección de Usuarios de Servicios de Comunicaciones
</t>
  </si>
  <si>
    <t>Solicitudes de Recursos de Queja en Contra de las Decisiones de Operadores de Comunicaciones y Postales</t>
  </si>
  <si>
    <t>Estos documentos enseñan el procedimiento interno para resolver los recursos de queja interpuestos por los usuarios ante la Dirección de Protección de Usuarios de Servicios de Comunicaciones con relación a vulneración de sus derechos como consumidores de servicios de comunicación y redes postales.</t>
  </si>
  <si>
    <t xml:space="preserve">Dirección de Investigaciones Protección de Usuarios de Servicios de Comunicaciones
Grupo de Investigaciones Administrativas de Protección de Usuarios de Servicios de Comunicaciones
</t>
  </si>
  <si>
    <t>Nuevo Sistema de Protección al Consumidor</t>
  </si>
  <si>
    <t>Permite proyectar, revisar, firmar y radicar en etapa preliminar las diferentes actuaciones de un trámite.</t>
  </si>
  <si>
    <t>Sistema de Gestión Actos Administrativos Firma Mecánica</t>
  </si>
  <si>
    <t>Permite proyectar, revisar, firmar  los recursos de apelación en sede de empresa de operadores de telecomunicaciones y postales.</t>
  </si>
  <si>
    <t xml:space="preserve">
PA02-P06</t>
  </si>
  <si>
    <t>Dirección de Investigaciones Protección de Usuarios de Servicios de Comunicaciones
Grupo de Investigaciones Administrativas de Protección de Usuarios de Servicios de Comunicaciones
Grupo de Supervisión, Control y Vigilancia de los Regímenes de Protección de Usuarios de Servicios de Comunicaciones</t>
  </si>
  <si>
    <t>Servidores públicos y contratistas de la Dirección de Protección de Usuarios de Servicios de Comunicaciones.</t>
  </si>
  <si>
    <t>Colaboradores que apoyan el logro de los objetivos de la Dirección de Investigaciones de Protección de Usuarios de Servicios de Comunicaciones.</t>
  </si>
  <si>
    <t>Dirección de Protección de Usuarios de Servicios de Comunicaciones</t>
  </si>
  <si>
    <t>Servidores públicos y contratistas del Grupo de Trabajo de Investigaciones Administrativas de Protección de Usuarios de Servicios de Comunicación.</t>
  </si>
  <si>
    <t>Colaboradores que apoyan el logro de los objetivos del grupo del Grupo de Trabajo de Investigaciones Administrativas de Protección de Usuarios de Servicios de Comunicación.</t>
  </si>
  <si>
    <t>Grupo de Trabajo de Investigaciones Administrativas de Protección de Usuarios de Servicios de Comunicación</t>
  </si>
  <si>
    <t>Servidores públicos y contratistas del 'Grupo de Trabajo de Supervisión, Control y Vigilancia de los Regímenes de Protección de Usuarios de Servicios de Comunicaciones</t>
  </si>
  <si>
    <t>Colaboradores que apoyan el logro de los objetivos del grupo del 'Grupo de Trabajo de Supervisión, Control y Vigilancia de los Regímenes de Protección de Usuarios de Servicios de Comunicaciones</t>
  </si>
  <si>
    <t>Grupo de Trabajo de Supervisión, Control y Vigilancia de los Regímenes de Protección de Usuarios de Servicios de Comunicaciones</t>
  </si>
  <si>
    <t>Cada vez que se radica un documento de entrada o de salida</t>
  </si>
  <si>
    <t>'Dirección de Investigaciones de Protección de Usuarios de Servicios de Comunicaciones</t>
  </si>
  <si>
    <t>Cada vez que se radica un documento de entrada o de salida, o cuando se expide un acto administrativo</t>
  </si>
  <si>
    <t>Leyes 1266 de 2008 y 1581 de 2012</t>
  </si>
  <si>
    <t>Cada vez que se radica un documento de salida</t>
  </si>
  <si>
    <t>Cada vez que se expide un acto administrativo</t>
  </si>
  <si>
    <t>Dirección de Protección de Usuarios de Servicios de Comunicaciones.</t>
  </si>
  <si>
    <t>Grupo de Trabajo de Investigaciones Administrativas de Protección de Usuarios de Servicios de Comunicación.</t>
  </si>
  <si>
    <t xml:space="preserve"> Grupo de Trabajo de Supervisión, Control y Vigilancia de los Regímenes de Protección de Usuarios de Servicios de Comunicaciones</t>
  </si>
  <si>
    <t>SC05 GESTIÓN DE LA SEGURIDAD DE LA INFORMACIÓN</t>
  </si>
  <si>
    <t>METODOLOGÍA PARA LA ADMINISTRACIÓN DEL RIESGO</t>
  </si>
  <si>
    <t>Informe trimestral de evaluación del riesgo</t>
  </si>
  <si>
    <t xml:space="preserve">Información acerca de la identificación y evaluación de amenazas y vulnerabilidades con relación a los activos de información, así como los niveles de riesgo que puedan impactar la confidencialidad, integridad y disponibilidad de estos. </t>
  </si>
  <si>
    <t>SC01-P03</t>
  </si>
  <si>
    <t>Grupo de Informática Forense y Seguridad Digital
Oficina Asesora de Planeación.
Oficina de Control Interno</t>
  </si>
  <si>
    <t>Informes</t>
  </si>
  <si>
    <t>Informe trimestral de evaluación del Riesgo</t>
  </si>
  <si>
    <t>Informe trimestral de resultados de seguimiento al Sistema de Gestión de Seguridad de la Información</t>
  </si>
  <si>
    <t>Provee información sobre el seguimiento al cumplimiento de estándares y lineamientos institucionales orientados a crear condiciones de uso confiable en entornos digitales, preservando la confidencialidad, integridad y disponibilidad de la información. Estos informes son esenciales para identificar vulnerabilidades o amenazas, medir la eficacia de acciones, y establecer necesidades, con el propósito de mejorar las herramientas de seguridad de la información para minimizar los riesgos que afecten las operaciones institucionales.</t>
  </si>
  <si>
    <t>METODOLOGÍA PARA LA IDENTIFICACIÓN, CLASIFICACIÓN Y VALORACIÓN DE ACTIVOS DE INFORMACIÓN</t>
  </si>
  <si>
    <t>Registro de Activos de Información</t>
  </si>
  <si>
    <t>Comprende una descripción sucinta de los elementos de hardware y de software de procesamiento, almacenamiento y comunicaciones, bases de datos y procesos, procedimientos y recursos humanos asociados con el manejo de los datos y la información misional, operativa y administrativa de la entidad (Decreto 103 de 2015).</t>
  </si>
  <si>
    <t>SC05-I02</t>
  </si>
  <si>
    <t>Grupo de Informática Forense y Seguridad Digital
Gestión Documental  y Archivo
Oficina Asesora de Planeación</t>
  </si>
  <si>
    <t>Inventarios</t>
  </si>
  <si>
    <t>SC05 GESTIÓN DE LA SEGURIDAD DE LA INFORMACIÓNL</t>
  </si>
  <si>
    <t>PLAN DE RECUPERACIÓN ANTE DESASTRES SIC</t>
  </si>
  <si>
    <t>Planes de Recuperación ante Desastres</t>
  </si>
  <si>
    <t>Orienta respecto a las estrategias para apoyar la entidad en la continuidad de la prestación de sus trámites y servicios, mediante la recuperación de los sistemas de TI ante la materialización de escenarios de desastre que puedan causar una interrupción total o parcial de los servicios misionales.</t>
  </si>
  <si>
    <t>SC05-F11</t>
  </si>
  <si>
    <t>Grupo de Informática Forense y Seguridad Digital
Grupo de Servicios Tecnológicos
Grupo de Sistemas de Información
Comité Institucional de Gestión y Desempeño</t>
  </si>
  <si>
    <t>Planes</t>
  </si>
  <si>
    <t>PLAN DE REVISIÓN Y SEGUIMIENTO A LA IMPLEMENTACIÓN DEL SGSI</t>
  </si>
  <si>
    <t>Planes de seguridad y privacidad de la información</t>
  </si>
  <si>
    <t>Instrumento que establece: las acciones estratégicas, tendientes a fortalecer la seguridad y privacidad de la información de la Superintendencia de Industria y Comercio - SIC, mediante la planeación de actividades para la mejora continua del Sistema de Gestión de Seguridad de la Información – SGSI, las cuales serán gestionadas por los servidores públicos o contratistas asignados de la Oficina de Tecnología e Informática.</t>
  </si>
  <si>
    <t>SC05-P02</t>
  </si>
  <si>
    <t>Grupo de Informática Forense y Seguridad Digital
Oficina Asesora de Planeación
Comité Institucional de Gestión y Desempeño</t>
  </si>
  <si>
    <t>Plan de capacitación  sensibilización y comunicación de seguridad de la información</t>
  </si>
  <si>
    <t>Instrumentos de planificación de las estrategias para promover cambios al interior de la Superintendencia de Industria y Comercio en materia de seguridad de la información. Su impacto es crear buenas prácticas que coadyuven a proteger y salvaguardar la información producida en cumplimiento de las funciones.</t>
  </si>
  <si>
    <t>Grupo de Informática Forense y Seguridad Digital
Oficina Asesora de Planeación</t>
  </si>
  <si>
    <t>Planes de capacitación  sensibilización y comunicación de seguridad de la información</t>
  </si>
  <si>
    <t>Plan de tratamiento del riesgo</t>
  </si>
  <si>
    <t>Identifica las acciones de la dirección, los recursos, las responsabilidades y las prioridades para gestionar los riesgos de seguridad de la información, en función de las conclusiones obtenidas de la evaluación de riesgos, de los objetivos de control identificados, de los recursos disponibles, etc.</t>
  </si>
  <si>
    <t>Planes de tratamiento del riesgo</t>
  </si>
  <si>
    <t>Servidores públicos y contratistas del Grupo de Trabajo de  Informática Forense y Seguridad Digital.</t>
  </si>
  <si>
    <t>Ingenieros que apoyan la gestión de los procedimientos de seguridad de la información.</t>
  </si>
  <si>
    <t>La confidencialidad se valora con riesgo alto porque el documento contiene datos sensibles de las aplicaciones.</t>
  </si>
  <si>
    <t>A partir de 2019</t>
  </si>
  <si>
    <t>Ley 1712  de 2014 Art 18 y 19</t>
  </si>
  <si>
    <t>Ley 1712 de 2014 Art 18 y 19</t>
  </si>
  <si>
    <t>PD01 - Trámites administrativos Protección de Datos Personales</t>
  </si>
  <si>
    <t>Investigaciones sobre posibles violaciones a las normas sobre protección de datos personales.
Procedimiento para el tramite de reclamos relacionados con la protección del derecho de habeas data.</t>
  </si>
  <si>
    <t>Actas de Comité de Coordinación y Seguimiento</t>
  </si>
  <si>
    <t>Evidencian los asuntos y deliberaciones de un órgano de alta dirección referente a:la revisión y análisis de la medición del desempeño de las dependencias frente a la planeación; hacer seguimiento a las acciones correctivas; la implementación de estrategias de direccionamiento; y mejorar los procesos repetitivos de la institución (artículos 2 a 4, Resolución 22793 de 2011 SIC).</t>
  </si>
  <si>
    <t>PD01-P01
PD01-P02</t>
  </si>
  <si>
    <t>Delegatura Protección de Datos Personales
Dirección de investigación de protección de datos personales 
Dirección de Habeas Data
OAP
Control Interno
Grupo de Investigaciones Administrativas de Protección de Datos Personales
Grupo de Tratamiento de Datos Personales</t>
  </si>
  <si>
    <t>Delegatura Protección de Datos Personales</t>
  </si>
  <si>
    <t>Se generan en cumplimiento de la directriz sectorial establecida en la Circular 001 de 2018 del Ministerio de Comercio, Industria y Comercio, referente a las reuniones efectuadas en las instalaciones de la Superintendencia de Industria y Comercio, cuyos temas son competencia de esta entidad, que para el caso de esta Delegatura conciernen a protección de datos personales y habeas data.</t>
  </si>
  <si>
    <t xml:space="preserve">Denuncias no Admitidas </t>
  </si>
  <si>
    <t>Hace referencia a las denuncias no admitidas, cuando al analizar y verificar la queja, así como las respuestas dadas al requerimiento de información a terceros, o validación de la historia de crédito del quejoso, se establece que no hay mérito para continuar con la denuncia.</t>
  </si>
  <si>
    <t>Dirección de Investigación de Protección de Datos Personales 
Dirección de Habeas Data</t>
  </si>
  <si>
    <t xml:space="preserve">Investigaciones sobre posibles violaciones a las normas sobre protección de datos personales.
</t>
  </si>
  <si>
    <t>Registros de Bases de Datos en el Sistema Integral de Supervisión Inteligente</t>
  </si>
  <si>
    <t xml:space="preserve">Hace referencia a los registros contenidos en el Sistema Integral de Supervisión Inteligente (SISI), a partir del cual se genera el informe de monitoreo y priorización, dependiendo de las variables de interés que considere el nivel Directivo importantes para focalizar esfuerzos de supervisión, soportados en una herramienta tecnológica que permite priorizar el riesgo del tratamiento de datos personales de las bases de datos registradas en el Registro Nacional de Bases de Datos (RNBD) y monitorear dichas variables, con lo que se busca garantizar el derecho de los titulares que se encuentren en esas bases de datos reportadas por los Responsables del Tratamiento de la información, que realizan operaciones, tales como recolección, almacenamiento, uso, circulación o supresión. </t>
  </si>
  <si>
    <t xml:space="preserve">PD01-P01
</t>
  </si>
  <si>
    <t>Delegatura Protección de Datos Personales
Dirección de Investigación de Protección de Datos Personales 
Dirección de Habeas Data
OAP
Control Interno
Grupo de Investigaciones Administrativas de Protección de Datos Personales
Grupo de Tratamiento de Datos Personales                                                                                                                                                                                                                                                                                                                              Usuarios externos.</t>
  </si>
  <si>
    <t>Dirección de Investigación de Protección de Datos Personales</t>
  </si>
  <si>
    <t xml:space="preserve">Reportes de Cumplimiento </t>
  </si>
  <si>
    <t>Hace referencia al Decreto 1074 de 2015, para los Sujetos obligados de la Ley 1266 de 2008, la cual establece para los Operadores de información, la obligación de: “a) Dentro de los diez (10) primeros días hábiles de los meses de febrero y agosto de cada año deben enviar a la Delegatura para la Protección de Datos Personales de esta Superintendencia una constancia, con corte a 31 de diciembre y 30 de junio, suscrita por su representante legal, en la que se manifieste expresamente que cumplieron con el deber de solicitar a las fuentes de información la certificación semestral de la existencia de la autorización previa y expresa para el reporte de información en sus bases de datos</t>
  </si>
  <si>
    <t xml:space="preserve">Dirección de Investigación de Protección de Datos Personales  Grupo de Trabajo de Investigaciones Administrativas de Protección de Datos Personales  </t>
  </si>
  <si>
    <t>Reportes de Incidente de Seguridad</t>
  </si>
  <si>
    <t>Alude a los reportes que realizan a la Superintendencia de Industria y Comercio, los Responsables y Encargados del tratamiento de datos personales sobre incidentes relacionados con la violación de los códigos de seguridad o la pérdida, robo y/o acceso no autorizado de información de una base de datos.</t>
  </si>
  <si>
    <t>Procesos de Hábeas Data</t>
  </si>
  <si>
    <t xml:space="preserve">Hace referencia a los procesos iniciados de oficio o a petición de parte, por la presunta vulneración del derecho de Habeas Data de los titulares. Los reclamos presentados deben estar relacionados con solicitudes de acceso, rectificación, corrección, actualización o supresión de la información personal contenida en una base de datos. </t>
  </si>
  <si>
    <t xml:space="preserve">
PD01-P02</t>
  </si>
  <si>
    <t xml:space="preserve">Delegatura Protección de Datos Personales
Dirección de Investigación de Protección de Datos Personales 
Dirección de Habeas Data
OAP
Control Interno
Grupo de Investigaciones Administrativas de Protección de Datos Personales
Grupo de Tratamiento de Datos Personales                                                                                                                                                                                                                                                                                                                              </t>
  </si>
  <si>
    <t xml:space="preserve">Dirección de habeas data
</t>
  </si>
  <si>
    <t>Procesos de Investigación Sistema integrado de Supervisión Inteligente</t>
  </si>
  <si>
    <t>Hace referencia a los procesos de investigaciones administrativos iniciados de oficio a partir del informe de monitoreo priorización generado en la Dirección de Protección de Datos Personales, a través del Sistema Integrado  Supervisión Inteligente (SISI), el cual monitorea y evalúa los riesgos identificados en función del impacto y posibilidad de materialización del Riesgo de Protección de Datos Personales: posibilidad de que una persona no pueda ejercer su derecho constitucional a conocer, actualizar y rectificar su información personal; incumplimiento de los principio y demás disposiciones por parte de los Responsables y/o Encargados del Tratamiento de los Datos.</t>
  </si>
  <si>
    <t xml:space="preserve">
PD01-P01</t>
  </si>
  <si>
    <t xml:space="preserve">Dirección de Investigación de Protección de Datos Personales
</t>
  </si>
  <si>
    <t xml:space="preserve">Dirección de Investigación de Protección de Datos Personales
</t>
  </si>
  <si>
    <t xml:space="preserve">Procesos de Investigación Administrativa de Protección de Datos </t>
  </si>
  <si>
    <t>Corresponde a los procesos de investigaciones administrativas, los cuales pueden iniciarse de oficio o a petición de parte, por la presunta vulneración del derecho de Habeas Data de los titulares de la información. Los reclamos presentados deben estar relacionados con solicitudes de acceso, rectificación, corrección, actualización o supresión de la información personal contenida en una base de datos, tal  como lo establecen las Leyes 1266 de 2008, Ley 1581de 2012, Ley 1437 de 2012, Decreto 1377 de 2014.</t>
  </si>
  <si>
    <t xml:space="preserve"> 
Dirección de Investigación de Protección de Datos Personales
</t>
  </si>
  <si>
    <t>Procesos de investigación de Sistema integrado de supervisión inteligente</t>
  </si>
  <si>
    <t>Es una herramienta tecnológica que  permite priorizar el riesgo del tratamiento de datos en Colombia y monitorear variables que  impliquen la necesidad de focalizar esfuerzos de supervisión, con lo que se busca proteger los  datos personales almacenados en bases de datos de los Responsables del Tratamiento de la información, que realizan operaciones, tales como recolección, almacenamiento, uso, circulación o supresión, esta herramienta permite generar por diferentes variables como sectores económicos, fechas, ubicaciones, entre otros, los informes de monitoreo y priorización del tratamiento de los datos personales</t>
  </si>
  <si>
    <t xml:space="preserve"> 
Dirección de Investigación de Protección de Datos Personales
</t>
  </si>
  <si>
    <t>Copias de respaldo de la información de la Dirección.</t>
  </si>
  <si>
    <t>Dirección de Investigación de Protección de Datos Personales                                   Dirección de Habeas Data</t>
  </si>
  <si>
    <t>Dirección de Investigación de Protección de Datos Personales
Dirección de Habeas Data</t>
  </si>
  <si>
    <t xml:space="preserve">
Dirección de investigación de Protección de Datos Personales 
Dirección de habeas data
</t>
  </si>
  <si>
    <t>Funcionarios y contratistas de las Direcciones y grupos de trabajo</t>
  </si>
  <si>
    <t>Colaboradores que apoya el logro de los objetivos del proceso</t>
  </si>
  <si>
    <t xml:space="preserve">
Dirección de investigación de Protección de Datos Personales 
Dirección de Habeas Data
</t>
  </si>
  <si>
    <t xml:space="preserve">Dirección de investigación de Protección de Datos Personales 
Dirección de Habeas Data
</t>
  </si>
  <si>
    <t xml:space="preserve">REGISTROS </t>
  </si>
  <si>
    <t xml:space="preserve">PROCESOS </t>
  </si>
  <si>
    <t>Procesos de Habeas Data</t>
  </si>
  <si>
    <t>PROCESOS DE INVESTIGACION ADMINISTRATIVA</t>
  </si>
  <si>
    <t>Parte de la información es pública y parte clasificada</t>
  </si>
  <si>
    <t>La información tiene tanto contenido público como reservado o clasificado</t>
  </si>
  <si>
    <t>'Delegatura Protección de Datos Personales</t>
  </si>
  <si>
    <t>Circular 01 del 5 de febrero de 2018</t>
  </si>
  <si>
    <t>Cada vez que se registre una denuncia</t>
  </si>
  <si>
    <t>Artículo 15 de la Constitución Política.
 Ley 1266 de 2008. 
Ley 1581 de 2012 y Capítulos 25, 26, 27 y 28 del Decreto Único Reglamentario 1074 de 2015, en concordancia con lo establecido en el numeral c) del artículo 6 y artículo 18 de la Ley 1712 de 2014.                       Ley 2157 de 2021</t>
  </si>
  <si>
    <t>año 2015</t>
  </si>
  <si>
    <t>Artículo 18 Ley 1712 de 2014</t>
  </si>
  <si>
    <t>Dirección de Investigación de Protección de Datos Personales  Grupo de Trabajo de Investigaciones Administrativas de Protección de Datos Personales</t>
  </si>
  <si>
    <t xml:space="preserve">Dirección de Investigación de Protección de Datos Personales  Grupo de Trabajo de Investigaciones Administrativas de Protección de Datos Personales </t>
  </si>
  <si>
    <t>Dirección de habeas data</t>
  </si>
  <si>
    <t>'Dirección de Investigación de Protección de Datos Personales</t>
  </si>
  <si>
    <t xml:space="preserve">
Dirección de Investigación de Protección de Datos Personales</t>
  </si>
  <si>
    <t>Desde presentación de la queja</t>
  </si>
  <si>
    <t>Desde que se genera el reporte</t>
  </si>
  <si>
    <t>GD01- Gestión Documental</t>
  </si>
  <si>
    <t>Procedimiento de archivo y retención documental</t>
  </si>
  <si>
    <t>Actas de Eliminación Documental</t>
  </si>
  <si>
    <t>Fuente de información sobre las actividades de eliminación en aplicación de los instrumentos archivísticos, tablas de retención y de valoración documental.</t>
  </si>
  <si>
    <t>GD01-I18</t>
  </si>
  <si>
    <t>Grupo de trabajo de Gestión Documental y Archivo</t>
  </si>
  <si>
    <t>Procedimiento de correspondencia y sistema de trámites</t>
  </si>
  <si>
    <t>Consecutivo de Comunicaciones Oficiales de Entrada</t>
  </si>
  <si>
    <t>Fuente de información sobre los controles que realiza la entidad para llevar un adecuado seguimiento a las comunicaciones oficiales recibidas por la entidad.</t>
  </si>
  <si>
    <t>GD01-P02</t>
  </si>
  <si>
    <t>Grupo de Gestión Documental y Archivo</t>
  </si>
  <si>
    <t>CONSECUTIVO DE COMUNICACIONES OFICIALES</t>
  </si>
  <si>
    <t>Consecutivo de Comunicaciones Oficiales de Salida</t>
  </si>
  <si>
    <t>Fuente de información sobre los controles que realiza la entidad para llevar un adecuado seguimiento a las comunicaciones oficiales enviadas por la entidad a diferentes destinatarios.</t>
  </si>
  <si>
    <t xml:space="preserve">Consecutivo de Comunicaciones Oficiales Internas </t>
  </si>
  <si>
    <t>Fuente de información sobre los controles que realiza la entidad para llevar un adecuado seguimiento a las comunicaciones oficiales internas.</t>
  </si>
  <si>
    <t>Informes de Seguimiento a Planes de Mejoramiento</t>
  </si>
  <si>
    <t>Instrumentalizan el seguimiento a la gestión documental de la entidad, conforme a los hallazgos de las visitas de inspección y vigilancia de entidades de control.</t>
  </si>
  <si>
    <t>GD01-P01</t>
  </si>
  <si>
    <t>Informes de Visitas Archivísticas</t>
  </si>
  <si>
    <t xml:space="preserve"> instrumentalizan el seguimiento a la gestión documental de la entidad en aspectos de la organización y administración de los archivos producidos por las dependencias.</t>
  </si>
  <si>
    <t>Banco Terminológico de Series y Subseries Documentales</t>
  </si>
  <si>
    <t>Es un instrumento archivístico en el cual se registran la definición de las series y subseries documentales que produce la entidad en cumplimiento de sus funciones.</t>
  </si>
  <si>
    <t>INSTRUMENTOS ARCHIVÍSTICOS</t>
  </si>
  <si>
    <t>Inventarios Documentales de Archivo Central</t>
  </si>
  <si>
    <t>Es un instrumento de descripción de los archivos transferidos por todas las dependencias de la Superintendencia de Industria y Comercio al Archivo Central, el cual se actualiza continuamente para facilitar el control de las unidades de conservación existentes.</t>
  </si>
  <si>
    <t xml:space="preserve">Plan Institucional de Archivos </t>
  </si>
  <si>
    <t>Es un instrumento archivístico de planificación para la gestión de la administración documental articulado desde la planeación institucional.</t>
  </si>
  <si>
    <t>Programa de Gestión Documental - PGD</t>
  </si>
  <si>
    <t>Estos documentos instrumentalizan la planeación de programas especiales relacionados con la gestión de documentos electrónicos en la Superintendencia de Industria y Comercio.</t>
  </si>
  <si>
    <t>Tablas de Control de Acceso</t>
  </si>
  <si>
    <t>Es un instrumento para la identificación de las condiciones de acceso y restricciones que aplican a los documentos.</t>
  </si>
  <si>
    <t>Tablas de Retención Documental</t>
  </si>
  <si>
    <t>Es un instrumento archivístico que establece el tiempo de retención y la disposición final a los documentos.</t>
  </si>
  <si>
    <t>Tablas de Retención Documental de Entidades Vigiladas por la SIC</t>
  </si>
  <si>
    <t>En virtud de la Resolución 8934 de 2014 de la Superintendencia de Industria y Comercio, se reciben las Tablas de Retención Documental de las entidades vigiladas que son objeto de inspección, control y vigilancia.</t>
  </si>
  <si>
    <t>Tablas de Valoración Documental</t>
  </si>
  <si>
    <t>Es un instrumento archivístico que consolida los tiempos de retención y la disposición final de aquellos documentos producidos durante la vida institucional de la Superintendencia de Industria y Comercio (años 1962-1992).</t>
  </si>
  <si>
    <t>INSTRUMENTOS DE CONTROL DE COMUNICACIONES OFICIALES</t>
  </si>
  <si>
    <t>Es fuente de información sobre los controles que realiza la entidad para realizar un adecuado seguimiento a las comunicaciones oficiales.</t>
  </si>
  <si>
    <t>INSTRUMENTOS DE GESTIÓN DE INFORMACIÓN PÚBLICA</t>
  </si>
  <si>
    <t>Proporcionan información sobre los documentos que están disponibles para la ciudadanía, en virtud del cumplimiento de la obligación de garantizar el derecho de acceso a la información (Ley 1712 de 2014 y Decreto 103 de 2015 y compilado en Decreto 1080 de 2015).</t>
  </si>
  <si>
    <t>Planes de Conservación Documental</t>
  </si>
  <si>
    <t>Comprende el conjunto de acciones a corto, mediano y largo plazo que tienen como fin implementar los programas, procesos y procedimientos, tendientes a mantener las características físicas y funcionales de los documentos de archivo, conservando su autenticidad, integridad, inalterabilidad, originalidad, fiabilidad y disponibilidad a través de tiempo</t>
  </si>
  <si>
    <t>Planes de Preservación Digital a Largo Plazo</t>
  </si>
  <si>
    <t>Comprende el conjunto de acciones a corto, mediano y largo plazo que tienen como fin implementar los programas, estrategias, procesos y procedimientos, tendientes a asegurar la preservación a largo plazo de los documentos electrónicos de archivo, manteniendo sus características de autenticidad, integridad, confidencialidad, inalterabilidad, fiabilidad, interpretación, comprensión y disponibilidad a través del tiempo</t>
  </si>
  <si>
    <t>Planes de Transferencias Documentales Primarias</t>
  </si>
  <si>
    <t>Evidencia las actividades de traslado de documentos de los archivos de gestión al archivo central de la Superintendencia de Industria y Comercio.</t>
  </si>
  <si>
    <t>Planes de Transferencias Documentales Secundarias</t>
  </si>
  <si>
    <t>Evidencia las actividades de traslado de documentos del archivo central al archivo histórico (Archivo General de la Nación).</t>
  </si>
  <si>
    <t>Programas de Almacenamiento y Realmacenamiento</t>
  </si>
  <si>
    <t>Evidencian el conjunto de acciones a corto, mediano y largo plazo que tienen como fin implementar el plan de conservación documental a través de los programas, procesos y procedimientos, tendientes a mantener las características físicas y funcionales de los documentos de archivo, conservando su autenticidad, integridad, inalterabilidad, originalidad, fiabilidad y disponibilidad a través de tiempo.</t>
  </si>
  <si>
    <t>Programas de Capacitación y Sensibilización del Plan de Conservación Documental</t>
  </si>
  <si>
    <t>Evidencian el conjunto de acciones a corto, mediano y largo plazo que tienen como fin implementar el plan de conservación documental a través de los programas, procesos y procedimientos, tendientes a mantener las características físicas y funcionales de los documentos de archivo, conservando su autenticidad, integridad, inalterabilidad, originalidad, fiabilidad y disponibilidad a través de tiempo</t>
  </si>
  <si>
    <t>Programas de Documentos Especiales</t>
  </si>
  <si>
    <t>Comprende las acciones orientadas al tratamiento archivístico sobre los documentos cartográficos, fotográficos, sonoros, audiovisuales, los cuales obligan a adecuarse según las características de los soportes a unas condiciones de tratamiento diferentes al papel.</t>
  </si>
  <si>
    <t>Programas de Documentos Vitales</t>
  </si>
  <si>
    <t>evidencia las actividades de evaluación, recuperación, disponibilidad, aseguramiento y preservación de los documentos que son indispensables para el funcionamiento de la entidad (parafraseado de Manual Implementación de un Programa de Gestión Documental.</t>
  </si>
  <si>
    <t>Programas de Inspecciones y Mantenimiento de Sistemas de Almacenamiento e Instalaciones Físicas</t>
  </si>
  <si>
    <t>Programas de Monitoreo y Control de Condiciones Ambientales</t>
  </si>
  <si>
    <t>Programas de Prevención de Emergencias y Atención de Desastres para Material Documental</t>
  </si>
  <si>
    <t>Programas de Saneamiento Ambiental</t>
  </si>
  <si>
    <t>Procedimiento para la administración de los perfiles del sistema de trámites</t>
  </si>
  <si>
    <t>Registros de Actualización del Sistema de Trámites</t>
  </si>
  <si>
    <t>Evidencian las correcciones a los perfiles por solicitud de la dependencia o por error de radicación. La información reviste de valor para la administración, pero no ofrece cualidades para la investigación en algún área de conocimiento.</t>
  </si>
  <si>
    <t>GD01-P03</t>
  </si>
  <si>
    <t>Registros de Contingencias</t>
  </si>
  <si>
    <t>Los Registros de Contingencia se dan en eventos que la plataforma de radicación sufre fallas técnicas por más de 30 minutos, entonces la Oficina de Tecnología Informática asigna un rango de radicados para continuar con la atención al ciudadano.</t>
  </si>
  <si>
    <t>Registros de Documentos a la Mano</t>
  </si>
  <si>
    <t>Evidencia el alistamiento de documentos de manera inmediata, debido a la importancia o términos de respuesta para entrega personalizada a la dependencia.</t>
  </si>
  <si>
    <t>Registros de Servicios de Reprografía a Dependencias</t>
  </si>
  <si>
    <t>Evidencian el control de las fotocopias de los documentos.</t>
  </si>
  <si>
    <t>Registros de Mensajería Documentos de Salida a la Mano</t>
  </si>
  <si>
    <t>Evidencia el alistamiento de documentos de manera inmediata, debido a la importancia o términos de respuesta para entrega a otras entidades.</t>
  </si>
  <si>
    <t>Registros de Otros Puntos de Atención</t>
  </si>
  <si>
    <t>Consisten en relacionar las comunicaciones radicadas en otros puntos diferentes a la sede principal.</t>
  </si>
  <si>
    <t>Registros de Préstamo de Documentos</t>
  </si>
  <si>
    <t>Son documentos que sirven para llevar un control de los expedientes prestados a funcionarios.</t>
  </si>
  <si>
    <t>SIRA (Sistema de Indexación de Radicaciones y Actos Administrativos).</t>
  </si>
  <si>
    <t>Permite hacer el proceso de indexación y digitalización la información que ingresa y sale de la Entidad.</t>
  </si>
  <si>
    <t>Módulo Sistema de Gestión de Archivos (Sistema de Trámites).</t>
  </si>
  <si>
    <t>Permite hacer el inventario para transferencia de archivo de gestión al archivo central.</t>
  </si>
  <si>
    <t>Módulo de planilla electrónica (Sistema de Trámites).</t>
  </si>
  <si>
    <t>Módulos de radicación de entrada (SIPI).</t>
  </si>
  <si>
    <t>Permite hacer el registro las peticiones de Propiedad Industrial</t>
  </si>
  <si>
    <t>Módulos de consulta de actos administrativos  (SIPI).</t>
  </si>
  <si>
    <t>Módulos de correcciones (SIPI).</t>
  </si>
  <si>
    <t>Cuenta de correo institucional "Contáctenos".</t>
  </si>
  <si>
    <t>Permite recibir la información del ciudadano.</t>
  </si>
  <si>
    <t>Discos duros</t>
  </si>
  <si>
    <t>Permite realizar los backup de los equipos de cómputo ubicados en las bodegas de Ferias</t>
  </si>
  <si>
    <t>Funcionarios y contratistas del  grupo de Gestión Documental y Archivo</t>
  </si>
  <si>
    <t>Personal que apoya el logro de los objetivos del proceso de Gestión Documental y Archivo.</t>
  </si>
  <si>
    <t>Acuerdo 04 del 2019</t>
  </si>
  <si>
    <t>Acuerdo 060 de 2000, decreto 1080 de 2015</t>
  </si>
  <si>
    <t>Acuerdo 004 de 2019 del AGN</t>
  </si>
  <si>
    <t>Acuerdo 004 de 2019 del AGN, Acuerdo 02 de 2014</t>
  </si>
  <si>
    <t>Decreto 1080 de 2015</t>
  </si>
  <si>
    <t>Ley 1712 de 2014, Decreto 1080 de 2015</t>
  </si>
  <si>
    <t>Ley 1712 de 2014, Decreto 1080 de 2015,Acuerdo 02 de 2014, Acuerdo 04 de 2019</t>
  </si>
  <si>
    <t xml:space="preserve">Resolución 8934 de 2014 </t>
  </si>
  <si>
    <t>Acuerdo 04 de 2019</t>
  </si>
  <si>
    <t>Decreto 1080 de 2015,Acuerdo 02 de 2014, Acuerdo 04 de 2019, acuerdo 06 de 2014</t>
  </si>
  <si>
    <t>Decreto 1080 de 2015,Acuerdo 02 de 2014, Acuerdo 04 de 2019</t>
  </si>
  <si>
    <t xml:space="preserve">El dato personal es el objeto de protección del derecho al habeas data y está definido por el literal e) del artículo 3º de la Ley 1266 de 2008 como “cualquier pieza de información vinculada a una o varias personas determinadas o determinables o que pueden asociarse con una persona natural o jurídica”, y también por el literal c) del artículo 3º de la Ley 1581 de 2012 como “Cualquier información vinculada o que pueda asociarse a una o varias personas naturales determinadas o determinables” (Congreso de la República de Colombia, 2008, 2012), en las Bases de datos de radicación y de correo se pueden encontrar datos personales </t>
  </si>
  <si>
    <t>DE03 - Elaboración de Estudios y Análisis Económicos</t>
  </si>
  <si>
    <t>Boletines Económicos</t>
  </si>
  <si>
    <t>Los Boletines Económicos comprenden notas de carácter noticioso, producidos en forma seriada. La información contiene datos económicos que fueron noticia a nivel nacional e internacional, ofrece una lectura a los avances que ha tenido el gobierno nacional en la implementación de estrategias y políticas tendientes a impulsar o potencializar el desarrollo de sectores económicos, entre otros la economía naranja. En razón a la importancia de estos documentos, una vez se cumpla el tiempo de retención, estos se conservarán en su totalidad, debido a la importancia de artículos que puedan generar investigación y memoria económica en los temas expuestos.</t>
  </si>
  <si>
    <t>Grupo de trabajo de Estudios Económicos</t>
  </si>
  <si>
    <t>'DE03 - Elaboración de Estudios y Análisis Económicos</t>
  </si>
  <si>
    <t>Elaboración de estudios económicos sectoriales</t>
  </si>
  <si>
    <t>Estudios Económicos Sectoriales</t>
  </si>
  <si>
    <t>Los Estudios Económicos Sectoriales contienen información cualitativa y cuantitativa a cerca de la dinámica de sectores económicos en determinados periodos. En ellos se pueden encontrar datos sobre el comportamiento de producción nacional e internacional, comercio exterior, dinámica de ventas y demanda, los actores sociales involucrados (caracterización), así como los fenómenos que han transformado en determinados periodos la realidad económica de los mercados nacionales. En razón a lo expuesto, estos documentos se transferirán al Archivo General de la Nación para que puedan ser consultados en espacios investigativos.</t>
  </si>
  <si>
    <t>DE03-P01</t>
  </si>
  <si>
    <t>ESTUDIOS</t>
  </si>
  <si>
    <t>Realización de actividades de apoyo y soporte de análisis económico dentro de la entidad</t>
  </si>
  <si>
    <t>Informe de Análisis Económico</t>
  </si>
  <si>
    <t xml:space="preserve">Los informes de análisis económicos, abarcan diversos temas que van desde análisis puntuales solicitados por clientes internos y externos, proyecciones y costeos económicos, noticias de actualidad económica, hasta coyunturas en temas de interés, enmarcados en las áreas de protección de la competencia, protección del consumidor, propiedad industrial, metrología legal  y reglamentos técnicos, y protección de datos personales. Debido a que la información genera conocimiento útil para la entidad, como también para los interesados externos de carácter estatal, estos documentos se transferirán al Archivo General de la Nación para que puedan ser consultados en espacios investigativos. </t>
  </si>
  <si>
    <t>DE03-P03</t>
  </si>
  <si>
    <t>Registros de Socializaciones</t>
  </si>
  <si>
    <t>Los Eventos son espacios de divulgación donde se presentan y socializan los estudios y análisis económicos elaborados por el Grupo de Estudios Económicos, cuyo objetivo es promover la participación de la academia y los diferentes actores del mercado o partes interesadas en temáticas que la SIC vigila y controla. En razón a lo expuesto, se conservará en su totalidad el conjunto de documentos, debido a la relevancia de las  temáticas expuestas en el marco de cada evento y que pueden llegar a impactar en la toma de decisiones o reformulación de políticas, de acuerdo con la participación de los diferentes sectores del estado, industria, academia y público en general. Estos documentos serán transferidos al Archivo General de la Nación para que puedan ser consultados en espacios investigativos.</t>
  </si>
  <si>
    <t>Toda la entidad, la academia, diferentes actores del mercado o partes interesadas</t>
  </si>
  <si>
    <t>Backup histórico de usuarios del Grupo de Estudios Económico</t>
  </si>
  <si>
    <t>Contiene la información histórica del Grupo de Estudios Económico desde su creación, incluye soportes de archivos documentales, productos anual e información generada por las personas del grupo.</t>
  </si>
  <si>
    <t>Oficina de Tecnología e Informática
Grupo de Estudios Económicos</t>
  </si>
  <si>
    <t>OneDrive Grupo de Trabajo de Estudios Económicos</t>
  </si>
  <si>
    <t>Contenedor digital que aloja toda la información digital resultado de las actividades en el cumplimiento de los objetivos del proceso.</t>
  </si>
  <si>
    <t xml:space="preserve">Grupo de trabajo de Estudios Económicos </t>
  </si>
  <si>
    <t>Grupo de trabajo de Estudios Económicos
Oficina de Tecnología e Informática</t>
  </si>
  <si>
    <t>Servidores públicos y contratistas del grupo de trabajo de Estudios Económicos</t>
  </si>
  <si>
    <t>Colaboradores que apoyan el logro de los objetivos del Grupo de Trabajo de Estudios Económicos.</t>
  </si>
  <si>
    <t>'Grupo de trabajo de Estudios Económicos</t>
  </si>
  <si>
    <t xml:space="preserve">No se consideran todos los servidores del proceso, solamente al Coordinador por ser quién lidera y conoce todas las estrategias a gestionar </t>
  </si>
  <si>
    <t>año 2020</t>
  </si>
  <si>
    <t>Grupo de trabajo de estudios económicos</t>
  </si>
  <si>
    <t>Desde la creación del grupo (2012)</t>
  </si>
  <si>
    <t>Art 18 ley 1712 de 2014
Yerro corregido por el Articulo 2° del Decreto 1494:2015</t>
  </si>
  <si>
    <t>Art 18 ley 1712 de 2014
Yerro corregido por el Articulo 2° del Decreto 1494:2015</t>
  </si>
  <si>
    <t>Cada vez que se genere un estudio económico que tenga la condición de clasificada</t>
  </si>
  <si>
    <t>Cada vez que se genere un informe de análisis económico que tenga la condición de clasificada</t>
  </si>
  <si>
    <t>PC02 - Trámites Administrativos - Libre Competencia</t>
  </si>
  <si>
    <t xml:space="preserve"> PROCEDIMIENTO PRÁCTICAS RESTRICTIVAS DE LA COMPETENCIA Y COMPETENCIA DESLEAL ADMINISTRATIVA</t>
  </si>
  <si>
    <t xml:space="preserve">Provee información sobre la primera etapa del proceso, en la cual se establece si existe mérito para adelantar un procedimiento administrativo sancionatorio por denuncia de un tercero o de oficio, cuando existe una presunta infracción del régimen de protección de la libre competencia económica. Durante la fase de indagación, se realizan visitas administrativas y realizan requerimientos a los agentes del mercado, a fin de determinar si existe un presunto incumplimiento de las normas de protección de la competencia. En el evento de establecerse que no existe indicios suficientes relacionados con la infracción a la ley, se archivará la actuación. De lo contrario, se apertura el proceso de investigación sancionatorio. </t>
  </si>
  <si>
    <t>PC02-P01</t>
  </si>
  <si>
    <t>Grupo Elite contra Colusiones
Grupo de Protección y Promoción de la Competencia
Grupo de Prácticas Restrictivas
Despacho del delegado para la protección de la competencia</t>
  </si>
  <si>
    <t>Grupo Elite contra Colusiones
Grupo de Protección y Promoción de la Competencia
Grupo de Prácticas Restrictivas</t>
  </si>
  <si>
    <t>Una vez recibida la denuncia, si se determina que esta no cumple con los requisitos legales o carece de fundamento, se archiva la denuncia, y por ende no procede la apertura de un proceso administrativo sancionatorio.</t>
  </si>
  <si>
    <t xml:space="preserve">Informes de Indagaciones Preliminares </t>
  </si>
  <si>
    <t xml:space="preserve">La etapa de averiguación es una etapa de carácter reservado en la que la Delegatura busca verificar unos hechos y de esa manera determinar la necesidad de abrir o no una investigación administrativa por prácticas restrictivas de la competencia. Durante esta etapa no hay partes ni una hipótesis precisa de los hechos objeto de investigación. En esta etapa no se expiden informes. Durante esta etapa del procedimiento, que está a cargo del Superintendente Delegado para la Protección de la Competencia, se recaudan diferentes elementos de prueba a través de visitas administrativas o requerimientos. Al finalizar esta etapa se profiere una resolución de apertura de investigación, en caso que se considere que existe mérito para continuar con una investigación administrativa, o una resolución de archivo, en caso que no exista una vulneración a la libre competencia. </t>
  </si>
  <si>
    <t>Procesos de Investigaciones Administrativas Sancionatorias de Élite contra Colusiones</t>
  </si>
  <si>
    <t xml:space="preserve">Evidencia el trámite que adelanta la Superintendencia de Industria y Comercio, cuando tienen conocimiento a través de denuncias o de oficio, sobre presuntos hechos relacionados con  prácticas comerciales restrictivas de la libre competencia económica o competencia desleal administrativa, como son: todo acuerdo entre dos o más empresas que restrinjan o distorsionen la libre competencia; toda conducta abusiva por parte de aquellos agentes económicos que tengan una posición dominante en el mercado; ciertos actos unilaterales realizados por las empresas de conformidad con la ley, competencia desleal administrativa. </t>
  </si>
  <si>
    <t>'Grupo Elite contra Colusiones</t>
  </si>
  <si>
    <t>PROCESOS DE INVESTIGACIÓNES ADMINISTRATIVAS</t>
  </si>
  <si>
    <t xml:space="preserve">Procesos de Investigaciones Administrativas Sancionatoria de Protección y Promoción de la Competencia Económica </t>
  </si>
  <si>
    <t>Grupo de Protección y Promoción de la Competencia</t>
  </si>
  <si>
    <t>Procesos de Investigaciones Administrativas Sancionatorias por Prácticas Restrictivas de la Competencia</t>
  </si>
  <si>
    <t>Grupo de Prácticas Restrictivas</t>
  </si>
  <si>
    <t>Servidores públicos y contratistas 'Grupo Elite contra Colusiones
Grupo de Protección y Promoción de la Competencia
Grupo de Prácticas Restrictivas</t>
  </si>
  <si>
    <t xml:space="preserve">Colaboradores que apoyan el logro de los objetivos del Grupo Elite contra Colusiones, Grupo de Protección y Promoción de la Competencia y Grupo de Prácticas Restrictivas. </t>
  </si>
  <si>
    <t xml:space="preserve">Grupo Elite contra Colusiones
Grupo de Protección y Promoción de la Competencia
Grupo de Prácticas Restrictivas
</t>
  </si>
  <si>
    <t>Sistema de Gestión de Competencia</t>
  </si>
  <si>
    <t>Aplicativo de seguimiento de casos y expedientes de la Delegatura para la Protección de la Competencia denominado “Sistema de Gestión de Competencia- SGC”, Este sistema recopila la información de los casos que se desarrollan en el Grupo de Trabajo de Prácticas Restrictivas de la Competencia, Grupo de Trabajo de Protección y Promoción de la Competencia y Grupo de Trabajo Élite contra Colusiones, con el objetivo de consolidar las hojas de vida, Matriz de Expediente, Inventario Visitas, Requerimientos Visitas, Matriz de Practica de Pruebas, Matriz de Notificaciones y Matriz de Investigados que se diligencian en cada uno de los casos que se adelantan en la Delegatura para la Protección de la Competencia en materia de PCR (Prácticas Comerciales Restrictivas) y CDA (Competencia Desleal Administrativa) con el fin de realizar un óptimo seguimiento y control de los procesos.</t>
  </si>
  <si>
    <t xml:space="preserve">Grupo Elite contra Colusiones
Grupo de Protección y Promoción de la Competencia
Grupo de Prácticas Restrictivas
</t>
  </si>
  <si>
    <t>SICOMP</t>
  </si>
  <si>
    <t>SICOMP es un buscador de decisiones en materia de libre competencia que permitirá realizar consultas por diferentes criterios como búsqueda por año, tipo de conducta, mercado relevante o determinado acto administrativo, entre otras, dependiendo de la necesidad del usuario. Como complemento de esta información, el público podrá acceder a las normas que rigen la materia y los pronunciamientos de las instancias judiciales pertinentes  al respecto.
El contenido de SICOMP. no solo ofrece acceso de forma detallada a los actos administrativos que contienen la información relacionada con las conductas específicas que han afectado mercados nacionales, sino que brindará aún más transparencia a las decisiones adoptadas por la Superintendencia, las cuales siempre han sido sometidas al escrutinio público y que a partir de hoy contarán con mayor difusión.</t>
  </si>
  <si>
    <t>Cada vez que se presenta</t>
  </si>
  <si>
    <t>Artículo 74 de la Constitución Política. Artículo 12 de la Ley 57 de 1985. Artículo 24 de la Ley 1437 de 2011, modificado por el artículo 1 de la Ley 1755 de 2015. Parágrafo 2º. Del artículo 5 de la Ley 1712 de 2014. Artículo 13 de la Ley 57 de 1985, modificado por el artículo 28 de la Ley 594 de 2000. Artículo 61 Código de Comercio. Artículo 260 Decisión 486 de 2000 CAN. Parágrafo, artículo 85 de la Ley 489 de 1998. Artículo 583 Estatuto Tributario. Artículo 15 de la Ley 1340 de 2009.Tribunal Administrativo de Cundinamarca, Sección Primera. Magistrada Ponente: Olga Inés Navarrete Barrero. Recurso de Insistencia del 27 de abril de 1999. Tribunal Administrativo de Cundinamarca Sección Primera – Subsección B – Expediente RI 25002324000-2003-00363-01. Magistrado Ponente: José Henry Victoria Lozano. Providencia del 9 de mayo de 2003. Tribunal Administrativo de Cundinamarca. Sección Primera – Subsección A – Expediente 2500023240002010-00527-01. Magistrado Ponente: Claudia Elizabeth Lozzi Moreno. Providencia del 18 de noviembre de 2010.</t>
  </si>
  <si>
    <t>Artículo 74 de la Constitución Política. Artículo 12 de la Ley 57 de 1985. Artículo 24 de la Ley 1437 de 2011, modificado por el artículo 1 de la Ley 1755 de 2015. Parágrafo 2º. Del artículo 5 de la Ley 1712 de 2014. Artículo 13 de la Ley 57 de 1985, modificado por el artículo 28 de la Ley 594 de 2000.Tribunal Administrativo de Cundinamarca, Sección Primera. Magistrada Ponente: Olga Inés Navarrete Barrero. Recurso de Insistencia del 27 de abril de 1999. Tribunal Administrativo de Cundinamarca Sección Primera – Subsección B – Expediente RI 25002324000-2003-00363-01. Magistrado Ponente: José Henry Victoria Lozano. Providencia del 9 de mayo de 2003. Tribunal Administrativo de Cundinamarca. Sección Primera – Subsección A – Expediente 2500023240002010-00527-01. Magistrado Ponente: Claudia Elizabeth Lozzi Moreno. Providencia del 18 de noviembre de 2010.</t>
  </si>
  <si>
    <t>Artículo 74 de la Constitución Política. Artículo 12 de la Ley 57 de 1985. Artículo 24 de la Ley 1437 de 2011, modificado por el artículo 1 de la Ley 1755 de 2015. Parágrafo 2º. Del artículo 5 de la Ley 1712 de 2014. Artículo 13 de la Ley 57 de 1985, modificado por el artículo 28 de la Ley 594 de 2000. Artículo 61 Código de Comercio. Artículo 260 Decisión 486 de 2000 CAN. Parágrafo, artículo 85 de la Ley 489 de 1998. Artículo 583 Estatuto Tributario. Artículo 15 de la Ley 1340 de 2009.</t>
  </si>
  <si>
    <t>Cada vez que se realiza un registro</t>
  </si>
  <si>
    <t>CI02 - Seguimiento Sistema Integral de Gestión Institucional</t>
  </si>
  <si>
    <t>REVISION DE LA ALTA DIRECCION AL SISTEMA INTEGRAL DE GESTION INSTITUCIONAL</t>
  </si>
  <si>
    <t>Informes de Revisión del Sistema Integral de Gestión Institucional - SIGI</t>
  </si>
  <si>
    <t xml:space="preserve">Los Informes de Revisión del Sistema Integral de Gestión Institucional – SIGI son los presentados a la Alta Dirección en la revisión del SIGI, para que puedan tomar las acciones necesarias, sobre conveniencia, adecuación, eficacia y alineación con la dirección estratégica de la Entidad, se componen por  el consolidado de los resultados de las auditorías internas, el desempeño de los Sistemas de Gestión, producto conforme, la retroalimentación de los usuarios (cliente), la gestión del riesgo, el estado de los planes de mejoramiento, los cambios que podrían afectar a los sistemas, acciones de seguimiento de revisiones previas, recomendaciones para la mejora, entre otros. </t>
  </si>
  <si>
    <t>CI02-P01</t>
  </si>
  <si>
    <t>Oficina Asesora de Planeación
Grupo de Gestión y Fortalecimiento Institucional
Secretaría General
Grupo de Trabajo de Talento Humano
Dirección Administrativa 
Dirección de investigaciones para el Control y Vigilancia de Reglamentos Técnicos y Metrología Legal</t>
  </si>
  <si>
    <t>Oficina Asesora de Planeación
Grupo de Gestión y Fortalecimiento Institucional</t>
  </si>
  <si>
    <t xml:space="preserve">INFORMES </t>
  </si>
  <si>
    <t>PROCEDIMIENTO PARA LA RETROALIMENTACIÓN DEL USUARIO INTERNO Y EXTERNO</t>
  </si>
  <si>
    <t>Informes de Medición de la Percepción de Usuario Interno / Externo</t>
  </si>
  <si>
    <t>Los Informes de Medición de la Percepción de Usuario Interno / Externo permiten conocer la experiencia del usuario interno y externo en el marco del Programa ExperienciaSIC, cuya finalidad es ser una herramienta para la toma de decisiones para los líderes de proceso, de esta forma aportar a la mejora de los trámites y servicios de la Entidad y al Sistema Integral de Gestión Institucional – SIGI.</t>
  </si>
  <si>
    <t>CI02-P04</t>
  </si>
  <si>
    <t>Todas las áreas</t>
  </si>
  <si>
    <t>IDENTIFICACIÓN Y TRATAMIENTO PRODUCTO NO CONFORME</t>
  </si>
  <si>
    <t xml:space="preserve">Instrumentos de Producto no Conforme  </t>
  </si>
  <si>
    <t xml:space="preserve">El Producto No Conforme es el resultado de un proceso que verifica el cumplimiento de los requisitos o atributos de calidad para los productos generados de los diferentes procesos misionales y de relacionamiento con grupos de valor como ciudadanos, academia, entes territoriales. </t>
  </si>
  <si>
    <t>CI02-P03</t>
  </si>
  <si>
    <t>Todas las áreas misionales de la SIC y los procesos con relación directa con la ciudadanía (Atención al Ciudadano; Petición de Información; Formación; Comunicaciones; Notificaciones)</t>
  </si>
  <si>
    <t>INSTRUMENTOS DEL SISTEMA INTEGRAL DE GESTIÓN INSTITUCIONAL</t>
  </si>
  <si>
    <t>Sistema Integral de Gestión Institucional - SIGI</t>
  </si>
  <si>
    <t>Aplicativo mediante el cual se  garantiza la implementación y cumplimiento del sistema de gestión de calidad así como la Integración de la información y  la implementación del Sistema Integral de Gestión Institucional.</t>
  </si>
  <si>
    <t>Oficina Asesora de Planeación
Grupo de gestión y fortalecimiento Institucional</t>
  </si>
  <si>
    <t>Servidores públicos y contratistas del Grupo de Formulación Sistema Integral de Gestión</t>
  </si>
  <si>
    <t>Colaboradores que  apoyan el logro de los objetivos del proceso de formulación del SIGI.</t>
  </si>
  <si>
    <t>Cada vez que ingrese un funcionario o contratista al grupo de Grupo de gestión y fortalecimiento Institucional</t>
  </si>
  <si>
    <t>DE01 - Formulación Estratégica</t>
  </si>
  <si>
    <t>PROCEDIMIENTO PARA LA FORMULACIÓN DEL ANTEPROYECTO DE PRESUPUESTO Y EL MARCO DE GASTO DE MEDIANO PLAZO</t>
  </si>
  <si>
    <t>ANTEPROYECTO DE PRESUPUESTO</t>
  </si>
  <si>
    <t xml:space="preserve">
Documentos que muestran la estimación detallada de los diferentes rubros presupuestales para cada vigencia fiscal. Por ser un instrumento de planificación sobre el manejo de los recursos presupuestales, la serie ofrece posibilidades investigativas en estudios económicos enfocados a la administración pública.</t>
  </si>
  <si>
    <t>DE01-P03</t>
  </si>
  <si>
    <t xml:space="preserve">Oficina Asesora de Planeación - OAP , Dirección Financiera </t>
  </si>
  <si>
    <t>Oficina Asesora de Planeación</t>
  </si>
  <si>
    <t>FORMULACIÓN Y ACTULIZACIÓN DEL PLAN ANUAL DE ADQUISICIONES - PAA</t>
  </si>
  <si>
    <t>Planes Anuales de Adquisiciones</t>
  </si>
  <si>
    <t>Instrumento de planificación que identifica, registra, programa y divulga las necesidades de bienes, obras y servicios para sustentar la contratación en la entidad.</t>
  </si>
  <si>
    <t>DE01-P07</t>
  </si>
  <si>
    <t>FORMULACIÓN DE LA PLANEACIÓN INSTITUCIONAL</t>
  </si>
  <si>
    <t>Planes de Acción Institucional</t>
  </si>
  <si>
    <t>Instrumento de planificación anual que consolida la información de los objetivos estratégicos, los productos, metas e indicadores, así como los proyectos de inversión y actividades para alcanzarlos.</t>
  </si>
  <si>
    <t>DE01-P01</t>
  </si>
  <si>
    <t>Planes Estratégicos Institucionales</t>
  </si>
  <si>
    <t>Instrumento de planificación cuatrienal que consolida la información de los objetivos estratégicos, los indicadores, las unidades de medida para el seguimiento, las metas en cada año y la dependencia responsable de ejecutarlos.</t>
  </si>
  <si>
    <t>PROCEDIMIENTO PARA LA FORMULACIÓN Y ACTUALIZACIÓN DE PROYECTOS DE INVERSIÓN - PI</t>
  </si>
  <si>
    <t>Proyectos de Inversión</t>
  </si>
  <si>
    <t>Contemplan actividades limitadas en el tiempo, que utilizan total o parcialmente recursos públicos, con el fin de crear, ampliar, mejorar, o recuperar la capacidad de producción o de provisión de bienes o servicios por parte del Estado (textual de artículo 5, Decreto 2844 de 2010).</t>
  </si>
  <si>
    <t>DE01-P04</t>
  </si>
  <si>
    <t>PROYECTOS</t>
  </si>
  <si>
    <t xml:space="preserve">PROCEDIMIENTO PARA LA GESTIÓN DE TRÁMITES PRESUPUESTALES
</t>
  </si>
  <si>
    <t>Solicitudes de Trámites Presupuestales</t>
  </si>
  <si>
    <t>Es fuente de información sobre las gestiones que adelanta la entidad en materia presupuestal.</t>
  </si>
  <si>
    <t>DE01-P06</t>
  </si>
  <si>
    <t xml:space="preserve">Toda la entidad </t>
  </si>
  <si>
    <t>PROCEDIMIENTO PARA LA IDENTIFICACIÓN Y RACIONALIZACIÓN DE TRÁMITES Y OTROS PROCEDIMIENTOS ADMINISTRATIVOS-OPAS</t>
  </si>
  <si>
    <t>Registros de Administración y Racionalización de Trámites</t>
  </si>
  <si>
    <t xml:space="preserve">Contiene la información sobre la priorización y racionalización de trámites, con el objeto de facilitar al ciudadano el acceso a trámites y procedimientos administrativos en forma oportuna y eficaz. </t>
  </si>
  <si>
    <t>DE01-P08</t>
  </si>
  <si>
    <t>Servidores públicos y contratistas de Formulación estratégica</t>
  </si>
  <si>
    <t>Colaboradores que  apoyan el logro de los objetivos del proceso de Formulación Estratégica.</t>
  </si>
  <si>
    <t>Formulación estratégica</t>
  </si>
  <si>
    <t>Módulo Planes Anuales de Adquisiciones del aplicativo GPS</t>
  </si>
  <si>
    <t>Aplicativo tecnológico que gestiona la planificación que identifica, registra, programa y divulga las necesidades de bienes, obras y servicios para sustentar la contratación en la entidad.</t>
  </si>
  <si>
    <t>Cada vez que ingrese un funcionario o contratista al grupo de Formulación Estratégica</t>
  </si>
  <si>
    <t>DE02 - Revisión Estratégica</t>
  </si>
  <si>
    <t xml:space="preserve">Informes a Otros Organismos </t>
  </si>
  <si>
    <t>Son fuente de información de la gestión administrativa de la Superintendencia, y por ende adquiere relevancia para la construcción de la historia institucional.</t>
  </si>
  <si>
    <t>SEGUIMIENTO A LA PLANEACIÓN
INSTITUCIONAL</t>
  </si>
  <si>
    <t>Informes de Evaluación de Gestión por Áreas o Dependencias</t>
  </si>
  <si>
    <t>Contienen información sobre el cumplimiento de las actividades, de acuerdo con las metas, los avances y el análisis de los resultados frente al plan de acción de la dependencia</t>
  </si>
  <si>
    <t>DE02-P01</t>
  </si>
  <si>
    <t>1-SEGUIMIENTO A LA PLANEACIÓN
INSTITUCIONAL
2-PROCEDIMIENTO PARA EL SEGUIMIENTO A LOS PROYECTOS DE INVERSIÓN</t>
  </si>
  <si>
    <t>Informes de Gestión</t>
  </si>
  <si>
    <t>Comprende información pormenorizada de los planes, programas, proyectos, y las acciones  adelantadas por la entidad durante un periodo. En ese sentido, refleja el cumplimiento de metas e indicadores de gestión con relación a los instrumentos de planeación institucional.</t>
  </si>
  <si>
    <t>DE02-P01 
DE02-P03</t>
  </si>
  <si>
    <t>Servidores públicos y contratistas de Revisión estratégica</t>
  </si>
  <si>
    <t>Colaboradores que  apoyan el logro de los objetivos del proceso de Revisión estratégica.</t>
  </si>
  <si>
    <t>Grupo de Revisión Estratégica</t>
  </si>
  <si>
    <t>Instructivo para la formulación actualización y seguimiento de indicadores</t>
  </si>
  <si>
    <t>Instrumentos de Indicadores de Gestión</t>
  </si>
  <si>
    <t>Los Indicadores de Gestión son los mecanismos que permiten evaluar el desempeño de los procesos.</t>
  </si>
  <si>
    <t xml:space="preserve">DE02-I02 </t>
  </si>
  <si>
    <t>PROCEDIMIENTO PARA LA ADMINISTRACION DE LOS PERFILES DEL SISTEMA DE TRAMITES</t>
  </si>
  <si>
    <t>Solicitudes de Elaboración, Modificación o Eliminación de Perfiles del Sistema de Trámites</t>
  </si>
  <si>
    <t>Representan las actividades para el ingreso y las actualizaciones de los perfiles manejados en el Sistema de Trámites.</t>
  </si>
  <si>
    <t>Oficina Asesora de Planeación
Oficina de Tecnología e Informática</t>
  </si>
  <si>
    <t>'Oficina Asesora de Planeación</t>
  </si>
  <si>
    <t>PA:31-01-2011
PI:01-01-2014 (SPI)</t>
  </si>
  <si>
    <t>Cada vez que ingrese un funcionario o contratista al grupo de Grupo de Revisión Estratégica</t>
  </si>
  <si>
    <t>Oficina Asesora de Planeación
Oficina de Tecnología e Informática</t>
  </si>
  <si>
    <t>SC01- Formulación Sistema Integral de Gestión</t>
  </si>
  <si>
    <t>Actas de Comité Institucional de Gestión y Desempeño</t>
  </si>
  <si>
    <t>Las Actas de Comité Institucional de Gestión y Desempeño comprende las decisiones que fundamentan la operación y seguimiento al Modelo Integrado de Planeación y Gestión.</t>
  </si>
  <si>
    <t>'Toda la Entidad</t>
  </si>
  <si>
    <t xml:space="preserve">Actas de Comité Institucional de Gestión y Desempeño  </t>
  </si>
  <si>
    <t>MANUAL DEL SISTEMA INTEGRAL DE GESTIÓN INSTITUCIONAL - SIGI</t>
  </si>
  <si>
    <t>Planes de trabajo Modelo Integrado de Planeación y Gestión - MIPG</t>
  </si>
  <si>
    <t xml:space="preserve">Los Planes de Trabajo MIPG comprenden las acciones que cada líder de Política desarrolla para el cierre de las brechas identificadas en FURAG o los autodiagnósticos del MIPG. </t>
  </si>
  <si>
    <t>SC01-M01</t>
  </si>
  <si>
    <t xml:space="preserve"> Instrumentos de Administración del Riesgo</t>
  </si>
  <si>
    <t>La administración del riesgo identifica, analiza, valora y establece las acciones de mitigación de los riesgos que pueden afectar el cumplimiento del objeto misional de la Superintendencia.</t>
  </si>
  <si>
    <t>DOCUMENTACIÓN Y ACTUALIZACIÓN DEL SISTEMA INTEGRAL DE GESTIÓN INSTITUCIONAL - SIGI</t>
  </si>
  <si>
    <t>Instrumentos de Control de Documentos del Sistema Integral de Gestión Institucional</t>
  </si>
  <si>
    <t>Comprende herramientas de control en la documentación del Sistema de Gestión acorde a sus tipos y jerarquia documental,  apartir de las diferentes plantillas de caracterización, manuales, procedimientos, instructivos, formatos y registros.</t>
  </si>
  <si>
    <t>SC01-P01</t>
  </si>
  <si>
    <t>PROCEDIMIENTO DE GESTIÓN DEL CAMBIO EN EL SISTEMA INTEGRAL DE GESTIÓN INSTITUCIONAL</t>
  </si>
  <si>
    <t xml:space="preserve">Instrumentos de Gestión del Cambio  </t>
  </si>
  <si>
    <t>Los Instrumentos de Gestión del Cambio ofrecen información sobre la identificación, planificación, adopción, seguimiento y cierre de un cambio que puede afectar el Sistema Integral de Gestión Institucional-SIGI de la Superintendencia de Industria y Comercio.</t>
  </si>
  <si>
    <t>SC01-P05</t>
  </si>
  <si>
    <t xml:space="preserve"> Oficina de Tecnología e Informática
Grupo de Trabajo de Desarrollo de Talento Humano
Grupo de Servicios Administrativos y Recursos Físicos
Dirección de Investigaciones para el Control y Verificación de Reglamentos Técnicos y Metrología Legal
Grupo de gestión y fortalecimiento Institucional</t>
  </si>
  <si>
    <t>PROCEDIMIENTO DE IDENTIFICACIÓN Y ACCESO A REQUISITOS LEGALES</t>
  </si>
  <si>
    <t>Instrumentos de Identificación y Acceso a Requisitos Legales</t>
  </si>
  <si>
    <t>Comprenden la identificación, acceso y actualización de los requisitos legales para el Sistema Integral de Gestión Institucional, abarca temas de calidad, seguridad y salud en el trabajo, EFR, Seguridad de la Información, Gestión del Laboratorio y  ambiental.</t>
  </si>
  <si>
    <t>SC01-P04</t>
  </si>
  <si>
    <t xml:space="preserve">Instrumentos para la Identificación de Necesidades y Expectativas de las Partes Interesadas del SIGI  </t>
  </si>
  <si>
    <t>Esta subserie establece  e identifica el análisis y estudio de  las necesidades y expectativas de los grupos de interés, a través de la consolidación de insumos de información como son encuestas, informes de QRSF de la Superintendencia de Industria y Comercio, entre otros.</t>
  </si>
  <si>
    <t>Manuales Integrales de Gestión Institucional - SIGI</t>
  </si>
  <si>
    <t>Es fuente de información sobre la operatividad de las dependencias y procesos en ejercicio de sus funciones.</t>
  </si>
  <si>
    <t>Plan Anticorrupción y Atención al Ciudadano</t>
  </si>
  <si>
    <t>"El Plan Anticorrupción y de Atención al Ciudadano es un instrumento de planificación que comprende el mapa de riesgos de corrupción y las medidas para mitigarlos, la racionalización de trámites, los mecanismos para mejorar la atención al ciudadano, la rendición de cuentas, y los mecanismos para la transparencia y acceso a la información.</t>
  </si>
  <si>
    <t>Planes Anticorrupción y Atención al Ciudadano</t>
  </si>
  <si>
    <t>Políticas Institucionales</t>
  </si>
  <si>
    <t>Las Políticas definen las intenciones y directrices de la entidad para la implementación y mejora.</t>
  </si>
  <si>
    <t>POLITICAS INSTITUCIONALES</t>
  </si>
  <si>
    <t>Aplicativo mediante el cual se  garantiza la implementación y cumplimiento del sistema de gestión de calidad asi como la Integración de la información y  la implementación del Sistema Integral de Gestión Institucional.</t>
  </si>
  <si>
    <t>Oficina Asesora de Planeación
Grupo de Gestión y Fortalecimiento Institucional
Secretaria General
Oficina de Tecnología e Informática
Oficina de Servicios al Consumidor y Apoyo Emrpesarial
Dirección Administrativa
Oficina de Control Interno
Líderes de las políticas del MIPG</t>
  </si>
  <si>
    <t>Oficina Asesora de Planeación
Grupo de Gestión y Fortalecimiento Institucional
Todas las áreas de la Entidad</t>
  </si>
  <si>
    <t xml:space="preserve"> Oficina Asesora de Planeación
Secretaria General 
Oficina de Tecnología e Informática
Grupo de Metrología Legal y Vigilancia de Reglamentos Técnicos
Dirección Administrativa
Grupo de trabajo de talento humano</t>
  </si>
  <si>
    <t>Oficina Asesora de Planeación
Grupo de Gestión y Fortalecimiento Institucional
Áreas de la Entidad</t>
  </si>
  <si>
    <t>AJ01 - Trámites Jurisdiccionales - Protección al consumidor y competencia desleal e infracción a los derechos de propiedad industrial</t>
  </si>
  <si>
    <t>Procedimiento protección al consumidor</t>
  </si>
  <si>
    <t>Demandas Rechazadas y Archivadas</t>
  </si>
  <si>
    <t xml:space="preserve">En cumplimiento de la función relacionada con: “Decidir sobre la admisión, inadmisión y rechazo de las demandas que se presenten en acción jurisdiccional de protección al consumidor” (Resolución 470 de 2013 SIC), se producen los documentos “Demandas Rechazadas y Archivadas”: la primera se da cuando el escrito de demanda no cumple con los requisitos legales consagrados en el artículo 82 y siguientes del Código General del Proceso, en concordancia con el artículo 58 de la Ley 1480 de 2011.  En ese caso el juez de la Superintendencia de Industria y Comercio, emite un auto inadmisorio para que el demandante dentro de los cinco (5) días hábiles siguientes corrija los defectos que adolezca la demanda, vencido el término para subsanarla el juez decidirá si la admite o la rechaza, lo anterior de conformidad con lo dispuesto en el artículo 90 del mismo compendio normativo. El segundo evento se da cuando la Superintendencia de Industria y Comercio luego de realizar las gestiones pertinentes no ha podido individualizar o vincular al productor o proveedor del bien o servicio a la demanda de protección al consumidor. </t>
  </si>
  <si>
    <t>AJ01-P01</t>
  </si>
  <si>
    <t>Grupo de trabajo de Calificación
Grupo de trabajo de secretaria</t>
  </si>
  <si>
    <t xml:space="preserve">
'Grupo de trabajo de Calificación
</t>
  </si>
  <si>
    <t>Grupo de trabajo de secretaria</t>
  </si>
  <si>
    <t>DEMANDAS</t>
  </si>
  <si>
    <t>PROCEDIMIENTO Y COMPETENCIA DESLEAL E INFRACCIÓN A LOS DERECHOS DE PROPIEDAD INDUSTRIAL</t>
  </si>
  <si>
    <t>Demandas Retiradas</t>
  </si>
  <si>
    <t>En cumplimiento de las funciones asignadas al Grupo de Competencia Desleal y Propiedad Industrial relativas a: “Adelantar el trámite de los procesos jurisdiccionales en materia de competencia desleal y de infracción  de derechos de propiedad industrial  que sean de conocimiento de la Superintendencia de Industria y Comercio” (Artículo 24 del Código General del Proceso Ley 1564 de 2012), se elabora un documento denominado "Acta de Entrega"  cuando el demandante decida retirar la demanda mientras no se haya notificado a ninguno de los demandados. No obstante, si hubiere medidas cautelares practicadas, es necesario auto que autorice el retiro, en el cual se ordene el levantamiento de aquellas y se condene al demandante al pago de perjuicios, salvo acuerdo de las partes (artículo 92, Ley 1564 de 2012).</t>
  </si>
  <si>
    <t>AJ01-P02</t>
  </si>
  <si>
    <t>Grupo de Competencia Desleal y Propiedad Industrial</t>
  </si>
  <si>
    <t>Procesos de Defensa al Consumidor</t>
  </si>
  <si>
    <t>El conocimiento de las acciones de protección al consumidor constituyen una facultad jurisdiccional otorgada a la Superintendencia de Industria y Comercio por la ley (Ley 446 de 1998, Ley 1480 de 2011 y Ley 1564 de 2012), en virtud de los cuales se deciden asuntos contenciosos de naturaleza civil entre consumidores y productores y proveedores que tengan como fundamento la vulneración a los derechos de los consumidores establecidos en el Estatuto del Consumidor y normas especiales de consumo.</t>
  </si>
  <si>
    <t>Grupo de Trabajo de Secretaria
Grupo de Trabajo de Calificación.
Grupo de Trabajo de Defensa de Consumidor.
Grupo de Trabajo de Verificación del Cumplimiento.</t>
  </si>
  <si>
    <t>Grupo de Defensa al Consumidor
Grupo para la Verificación del Cumplimiento</t>
  </si>
  <si>
    <t>PROCESOS JURISDICCIONALES</t>
  </si>
  <si>
    <t>Notificaciones por Estado</t>
  </si>
  <si>
    <t>Se produce en ejercicio de las funciones asignadas a esta dependencia (numeral 1, artículo 1, Resolución 65294 de 2013 SIC), frente a las notificaciones de estados con relación a los procesos jurisdiccionales adelantados por esta Delegatura. Según la Sentencia C-648 de 2001, con estas Notificaciones se garantiza el debido proceso, permitiendo la posibilidad de ejercer los derechos de defensa y de contradicción, y de otro, asegura los principios superiores de celeridad y eficacia de la función judicial al establecer el momento en que empiezan a correr los términos procesales</t>
  </si>
  <si>
    <t xml:space="preserve">Grupo de Secretaría
Grupo de Trabajo de Competencia Desleal y Propiedad Industrial </t>
  </si>
  <si>
    <t>NOTIFICACIONES</t>
  </si>
  <si>
    <t>INSTRUCTIVO TRÁMITE PARA LA VERIFICACIÓN DEL CUMPLIMIENTO</t>
  </si>
  <si>
    <t>Procesos de Verificación de contratos de Transacciones realizados en legal forma.</t>
  </si>
  <si>
    <t>La Acción de Protección al Consumidor descrita en la Ley 1480 de 2011, faculta para que se adelanten por diferentes medios (SIC Facilita, Casa del Consumidor, Ruta del Consumidor, entre otros) las mediaciones necesarias entre el consumidor, el proveedor, el distribuidor o el productor para dirimir los conflictos derivados en temas de protección al consumidor.</t>
  </si>
  <si>
    <t>AJ01-I01</t>
  </si>
  <si>
    <t xml:space="preserve">Grupo de Trabajo para la Verificación del Cumplimiento </t>
  </si>
  <si>
    <t>Grupo para la Verificación del Cumplimiento</t>
  </si>
  <si>
    <t>Grupo de Secretaría</t>
  </si>
  <si>
    <t>Procesos de Competencia Desleal y  Propiedad Industrial</t>
  </si>
  <si>
    <t>El conocimiento de las acciones de Competencia Desleal y Propiedad Industrial constituyen una facultad jurisdiccional otorgada a la Superintendencia de Industria y Comercio por la ley (Ley 446 de 1998, y Ley 1564 de 2012), en virtud de los cuales se deciden asuntos contenciosos de naturaleza civil que tengan como fundamento la violación de las normas de Competencia Desleal establecidas en la Ley 256 de 1996 y la violación de los derechos de Propiedad Industrial, acorde con lo dispuesto en la Decisión 486 de 2000, respectivamente. El proceso adelantado respecto a este tipo de acciones puede culminar con diferentes decisiones, entre las cuales se encuentran sentencias y terminaciones anormales del proceso (conciliación, desistimiento, transacción).  En el evento que exista una sentencia negando pretensiones o un desistimiento, el tiempo de retención comenzará a contabilizarse a partir de la ejecutoria de la providencia que ponga fin al proceso</t>
  </si>
  <si>
    <t>Solicitudes de Pruebas Extraprocesal</t>
  </si>
  <si>
    <t>Las medidas cautelares consisten en solicitudes cuya finalidad es que se proteja de manera provisional, y mientras dura el proceso, un derecho que se considera vulnerado. Las medidas cautelares pueden ser radicadas sin necesidad de una demanda o de manera simultánea a esta. No obstante, en caso de radicarse sin demanda, la parte demandante cuenta con un término legal para presentar la demanda correspondiente (20 días), pues estas solicitudes tienen la finalidad de garantizar que la decisión que se adopte dentro de un trámite judicial sea materialmente ejecutada, toda vez que se busca asegurar el cumplimiento de la decisión que se profiera. Estas medidas cuentan con un sustento legal establecido en el Libro Cuarto "Medidas cautelares y cauciones", Título I "Medidas Cautelares" Capítulo I del Código General del Proceso, la Ley 256 de 1996 y la Decisión 486 de 2000.</t>
  </si>
  <si>
    <t>'Servidores públicos y contratistas del Grupo de Trabajo de Competencia desleal y propiedad industrial</t>
  </si>
  <si>
    <t>Colaboradores que apoyan el logro de los objetivos del grupo de trabajo de Competencia desleal y propiedad industrial.</t>
  </si>
  <si>
    <t>Grupo de Trabajo de Competencia desleal y propiedad industrial</t>
  </si>
  <si>
    <t>'N/A</t>
  </si>
  <si>
    <t>'Servidores públicos y contratistas del Grupo de Trabajo de Calificación.</t>
  </si>
  <si>
    <t>Colaboradores que apoyan el logro de los objetivos del grupo de trabajo de Calificación.</t>
  </si>
  <si>
    <t>Grupo de Trabajo de Calificación.</t>
  </si>
  <si>
    <t>'Servidores públicos y contratistas del Grupo de Trabajo de Secretaría.</t>
  </si>
  <si>
    <t>Colaboradores que apoyan el logro de los objetivos del grupo de trabajo de Secretaría.</t>
  </si>
  <si>
    <t>Grupo de Trabajo de Secretaría</t>
  </si>
  <si>
    <t>'Servidores públicos y contratistas del Grupo de Trabajo de Defensa de consumidor.</t>
  </si>
  <si>
    <t>Colaboradores que apoyan el logro de los objetivos del grupo de trabajo de Defensa del consumidor.</t>
  </si>
  <si>
    <t>Grupo de Trabajo de Defensa de consumidor.</t>
  </si>
  <si>
    <t>'Servidores públicos y contratistas del Grupo de Trabajo de Verificación de cumplimiento.</t>
  </si>
  <si>
    <t>Colaboradores que apoyan el logro de los objetivos del grupo de trabajo de Verificación de cumplimiento.</t>
  </si>
  <si>
    <t>Grupo de Trabajo de Verificación de cumplimiento</t>
  </si>
  <si>
    <t>Cada vez que ingrese una petición</t>
  </si>
  <si>
    <t xml:space="preserve">
'Grupo de trabajo de Calificación</t>
  </si>
  <si>
    <t>Decreto 4886 de 2011, Ley 1564 de 2012, Ley 1712 de 2014. Ley 2213 de 2022, Ley 1480 de 2011.</t>
  </si>
  <si>
    <t>Decreto 4886 de 2011, Ley 1564 de 2012, Ley 1712 de 2014. Ley 2213 de 2022</t>
  </si>
  <si>
    <t>cada vez que se notifique una providencia por este medio de notificación</t>
  </si>
  <si>
    <t xml:space="preserve">Cada vez que se inicie una solicitud </t>
  </si>
  <si>
    <t xml:space="preserve">Decreto 4886 de 2011, Ley 1564 de 2012, Ley 1712 de 2014. Ley 2213 de 2022. Decreto legislativo 806 de 2020, Ley 1480 de 2011. </t>
  </si>
  <si>
    <t>Decreto 4886 de 2011, Ley 1564 de 2012, Ley 1712 2014. Decreto legislativo 806 de 2020, Ley 2213 de 2022.</t>
  </si>
  <si>
    <t>Ley 1712 2014</t>
  </si>
  <si>
    <t>Grupo de Trabajo de Secretaría.</t>
  </si>
  <si>
    <t>Grupo de Trabajo de Verificación de cumplimiento.</t>
  </si>
  <si>
    <t xml:space="preserve">Desde la presentación de la demanda /solicitud cautelar /prueba extraprocesal </t>
  </si>
  <si>
    <t xml:space="preserve">Cada vez que un funcionario o contratista tenga conocimiento del proceso </t>
  </si>
  <si>
    <t>GS03 - Gestión de Sistemas de Información</t>
  </si>
  <si>
    <t xml:space="preserve"> GS03-P03 Procedimiento ciclo de vida construcción de software.
GS03-P04  Gestión de sistemas de información tercerizados.</t>
  </si>
  <si>
    <t>Requerimientos de sistemas de información</t>
  </si>
  <si>
    <t>Evidencian las necesidades sobre contenido, forma o funcionalidad del software, a fin de corregirlos, mejorarlos, adaptarlos, o de implementar nuevas funcionalidades.</t>
  </si>
  <si>
    <t>GS03-P03
GS03-P04</t>
  </si>
  <si>
    <t>Grupo de Trabajo de Sistemas de Información / Grupo de Trabajo de Gestión de Información y Proyectos Informáticos</t>
  </si>
  <si>
    <t>REQUERIMIENTOS DE SISTEMAS DE INFORMACIÓN</t>
  </si>
  <si>
    <t>Procedimiento ciclo de vida construcción de software.
GS03-P04  Gestión de sistemas de información tercerizados.</t>
  </si>
  <si>
    <t>Código fuente de los proyectos de software</t>
  </si>
  <si>
    <t>Archivos fuente en lenguaje de programación del sistema de información.</t>
  </si>
  <si>
    <t>Oficina de Tecnología e informática y Proveedores</t>
  </si>
  <si>
    <t>Grupo de Trabajo de Servicios Tecnológicos</t>
  </si>
  <si>
    <t>GS03 - P05 REQUISITOS Y PRUEBAS DE SEGURIDAD EN EL DESARROLLO DE SISTEMAS DE INFORMACIÓN.
GS03 - P04 GESTIÓN DE SISTEMAS DE INFORMACIÓN TERCERIZADOS
GS03 - P03 CICLO DE VIDA DE CONSTRUCCIÓN DE SOFTWARE.</t>
  </si>
  <si>
    <t>Funcionarios y contratistas del  Grupo de Trabajo de Sistemas de Información</t>
  </si>
  <si>
    <t>'Colaboradores que apoyan el logro de los objetivos del Grupo de Trabajo de Sistemas de Información</t>
  </si>
  <si>
    <t>GS03-P05
GS03-P04
GS03-P03</t>
  </si>
  <si>
    <t>Grupo de Trabajo de Sistemas de Información</t>
  </si>
  <si>
    <t>Funcionarios y contratistas del  Grupo de Trabajo de Gestión de Información y Proyectos Informáticos</t>
  </si>
  <si>
    <t>'Colaboradores que apoyan el logro de los objetivos del Grupo de Trabajo de Gestión de Información y Proyectos Informáticos</t>
  </si>
  <si>
    <t>Grupo de Trabajo de Gestión de Información y Proyectos Informáticos</t>
  </si>
  <si>
    <t>GS03 - P05 REQUISITOS Y PRUEBAS DE SEGURIDAD EN EL DESARROLLO DE SISTEMAS DE INFORMACIÓN
GS03 - P04 GESTIÓN DE SISTEMAS DE INFORMACIÓN TERCERIZADOS.
GS03 - P03 CICLO DE VIDA DE CONSTRUCCIÓN DE SOFTWARE.</t>
  </si>
  <si>
    <t>Software de desarrollo</t>
  </si>
  <si>
    <t>Herramientas de desarrollo (php, Java, JEE, python, Eclipse, NetBeans, DBVisualizer, DBeaver, SoapUi, Fuse, Data Virtualizatioon, BPMS, Open Shift, JBoss EAP, Desarrollo de Aplicaciones Móviles, entre otros).</t>
  </si>
  <si>
    <t xml:space="preserve">GS03 - P05 REQUISITOS Y PRUEBAS DE SEGURIDAD EN EL DESARROLLO DE SISTEMAS DE INFORMACIÓN
</t>
  </si>
  <si>
    <t>Bodega de Datos Institucionales</t>
  </si>
  <si>
    <t>Consolida los datos de los diferentes sistemas de información y bases de datos de la SIC para proveer servicios de datos y soluciones analíticas.</t>
  </si>
  <si>
    <t xml:space="preserve">GS03-P05 </t>
  </si>
  <si>
    <t xml:space="preserve">Oficina de Tecnología e Informática </t>
  </si>
  <si>
    <t xml:space="preserve">Se valoró la integridad del activo teniendo en cuenta su conocimiento, experiencia y criticidad para el proceso. </t>
  </si>
  <si>
    <t>Cada vez que se crea un sistema de información</t>
  </si>
  <si>
    <t xml:space="preserve"> Decreto 1474 de 2002 </t>
  </si>
  <si>
    <t>Fecha de nombramiento o suscripción del contrato</t>
  </si>
  <si>
    <t>Condición legítima Persona Natural o Jurídica</t>
  </si>
  <si>
    <t>Cada vez que se crea un nuevo sistema de información</t>
  </si>
  <si>
    <t>Cada vez que se realiza el nombramiento de un funcionario o se suscribe un contrato.</t>
  </si>
  <si>
    <t>Desde su generación</t>
  </si>
  <si>
    <t>SC04 - Seguridad y Salud en el Trabajo</t>
  </si>
  <si>
    <t>Procedimiento acoso laboral</t>
  </si>
  <si>
    <t>Actas de Comité de Convivencia Laboral</t>
  </si>
  <si>
    <t>Proveen información de carácter reservado, relacionada con el trámite y seguimiento a quejas o reclamos sobre situaciones que puedan constituir acoso laboral (Resolución 652 de 2012 Ministerio del Trabajo; Resolución 84564 de 2016 SIC).</t>
  </si>
  <si>
    <t>GT02 - P14</t>
  </si>
  <si>
    <t xml:space="preserve">Presidente y Secretario del comité de convivencia </t>
  </si>
  <si>
    <t>Comité de convivencia</t>
  </si>
  <si>
    <t xml:space="preserve">Secretario del comité de convivencia </t>
  </si>
  <si>
    <t>Actas de Comité  de Emergencias</t>
  </si>
  <si>
    <t xml:space="preserve">Contienen información sobre las decisiones de prevención, preparación y entrenamiento para el manejo de las emergencias y simulacros en la entidad (Resolución 21483 de 2012 SIC). </t>
  </si>
  <si>
    <t>Integrantes del comité</t>
  </si>
  <si>
    <t xml:space="preserve">Comité de emergencia </t>
  </si>
  <si>
    <t>Coordinador de la brigada</t>
  </si>
  <si>
    <t>Actas de Comité de Seguridad Vial</t>
  </si>
  <si>
    <t>Son fuente de información sobre las decisiones de una instancia de coordinación encargada de la planeación e implementación de las acciones del Plan Estratégico de Seguridad Vial (Resolución 10319 de 2016 SIC).</t>
  </si>
  <si>
    <t>Comité de seguridad vial</t>
  </si>
  <si>
    <t>Miembros del comité</t>
  </si>
  <si>
    <t>Actas de Comité Paritario de Seguridad y Salud en el Trabajo - COPASST</t>
  </si>
  <si>
    <t>En desarrollo de las sesiones del Comité Paritario de Seguridad y Salud en el Trabajo se producen las actas, las cuales proveen información sobre las decisiones relacionadas con la planeación e implementación de medidas que promuevan las mejores condiciones en seguridad y salud en el trabajo (Resolución 5610 de 2013 SIC).</t>
  </si>
  <si>
    <t>Secretario del COPASST</t>
  </si>
  <si>
    <t>Informes de Condiciones de Salud</t>
  </si>
  <si>
    <t xml:space="preserve">Proveen la  información actualizada de todos los trabajadores del último año con relación a los siguientes aspectos: (...) "la descripción socio demográfica de los trabajadores (edad, sexo, escolaridad, estado civil) y el diagnóstico de condiciones de salud que incluya la caracterización de sus condiciones de salud, la evaluación y análisis de las estadísticas sobre la salud de los trabajadores tanto de origen laboral como común y los resultados de las evaluaciones médicas ocupacionales" (Resolución 0312  de 2019 del Ministerio de Trabajo). </t>
  </si>
  <si>
    <t>Grupo de Seguridad y Salud en el Trabajo</t>
  </si>
  <si>
    <t>Grupo de Trabajo de Desarrollo de Talento Humano</t>
  </si>
  <si>
    <t>Informes de Higiene Industrial</t>
  </si>
  <si>
    <t>Son fuente de información sobre las mediciones higiénicas ambientales de riesgos propietarios que provienen de los peligros químicos, físicos o biológicos.</t>
  </si>
  <si>
    <t>Miembros del grupo de Seguridad y Salud en el Trabajo</t>
  </si>
  <si>
    <t>Informes Trimestrales del Comité de Convivencia Laboral</t>
  </si>
  <si>
    <t xml:space="preserve">Comprenden información sobre estadísticas de quejas, seguimiento de casos, y recomendaciones para la alta dirección de la entidad (numeral 10, artículo 6, Resolución 652 de 2012 del Ministerio del Trabajo). </t>
  </si>
  <si>
    <t>Secretario del comité de convivencia</t>
  </si>
  <si>
    <t>Procedimiento plan de bienestar social y estímulos</t>
  </si>
  <si>
    <t>Planes de Bienestar y Estímulos</t>
  </si>
  <si>
    <t>Como instrumentos de planificación anual de las actividades que buscan mantener niveles adecuados de calidad de vida laboral en los servidores públicos, contienen información sobre medición de clima laboral y estrategias de intervención, programa de incentivos, aspectos de consolidación de cultura organizacional, preparación de los prepensionados, entre otros (artículo 2.2.10.7, Decreto 1083 de 2015 Sector de Función Pública).</t>
  </si>
  <si>
    <t>GT02-P13</t>
  </si>
  <si>
    <t>Plan de prevención preparación y respuesta ante emergencia superintendencia de industria y comercio</t>
  </si>
  <si>
    <t>Plan de prevención preparación y respuesta ante emergencias</t>
  </si>
  <si>
    <t xml:space="preserve">son documentos que: (...) "contienen las acciones de prevención, mitigación, preparación, respuesta y rehabilitación ante una amenaza. Reflejan los procedimientos para actuar en caso de desastre y su fin es presentar a los funcionarios las destrezas y condiciones para actuar de manera rápida y coordinada frente a una emergencia" </t>
  </si>
  <si>
    <t>SC04-F30</t>
  </si>
  <si>
    <t>Planes de Prevención, Preparación y Respuestas Ante Emergencias</t>
  </si>
  <si>
    <t>Planes de Trabajo Anual del Sistema de Seguridad y Salud en el Trabajo</t>
  </si>
  <si>
    <t>Evidencia los objetivos en la implementación del Sistema de Gestión de Seguridad y Salud en el Trabajo, identificando las metas, responsabilidades, recursos y cronograma de actividades, de acuerdo con los estándares mínimos que exige el Sistema General de Riesgos Laborales (parafraseado del artículo 2.2.4.6.8 del Decreto 1072 de 2015; Resolución 312 de 2019 del Ministerio del Trabajo).</t>
  </si>
  <si>
    <t>Plan estratégico de seguridad vial -PESV</t>
  </si>
  <si>
    <t>Planes estratégicos de seguridad vial</t>
  </si>
  <si>
    <t>Son instrumentos de planificación que contiene las acciones, mecanismos, estrategias y medidas, encaminadas a alcanzar la seguridad vial con el propósito de evitar o reducir la accidentalidad vial de los servidores públicos de la entidad (parafraseado de artículo 2.3.2.1 del Decreto 1072 de 2015 Ministerio de Transporte).</t>
  </si>
  <si>
    <t>SC04-F41</t>
  </si>
  <si>
    <t>Planes Estratégicos de Seguridad Vial</t>
  </si>
  <si>
    <t>Procedimiento de capacitación</t>
  </si>
  <si>
    <t>Planes Institucionales de Capacitación</t>
  </si>
  <si>
    <t>Conjunto coherente de acciones de capacitación y formación, que durante un periodo de tiempo y a partir de unos objetivos específicos, facilita el desarrollo de competencias, el mejoramiento de los procesos institucionales y el fortalecimiento de la capacidad laboral de los empleados a nivel individual y de equipo para conseguir los resultados y metas institucionales establecidos en una entidad pública.</t>
  </si>
  <si>
    <t>GT02-P06</t>
  </si>
  <si>
    <t xml:space="preserve">Programas Anuales de Auditoría del Sistema de Gestión de Seguridad y Salud en el Trabajo </t>
  </si>
  <si>
    <t xml:space="preserve">Provee información sobre el cumplimiento de los estándares mínimos del Sistema de Gestión de Seguridad y Salud en el Trabajo, evidenciando las no conformidades, como también las acciones correctivas, preventivas y de mejora. </t>
  </si>
  <si>
    <t>Programa de inspecciones</t>
  </si>
  <si>
    <t xml:space="preserve">Programas de Inspecciones de Seguridad y Salud en el Trabajo </t>
  </si>
  <si>
    <t>Es fuente de información sobre la valoración y verificación de las condiciones de las áreas de trabajo, con el propósito de identificar los peligros y riesgos en los puestos de trabajo para proponer las medidas preventivas en materia de seguridad y salud de los servidores públicos.</t>
  </si>
  <si>
    <t>SC04-F35</t>
  </si>
  <si>
    <t xml:space="preserve">Seguridad y Salud en el Trabajo </t>
  </si>
  <si>
    <t>Programas de Vigilancia Epidemiológica de Desórdenes Músculo Esqueléticos</t>
  </si>
  <si>
    <t>Desarrolla las actividades de medicina del trabajo, prevención y promoción de la salud y programas de vigilancia epidemiológica requeridos, de conformidad con las prioridades identificadas en el diagnóstico de condiciones de salud y con los peligros/riesgos prioritarios (Resolución 0312 de 2019 del Ministerio de Salud).</t>
  </si>
  <si>
    <t>SC04-F29</t>
  </si>
  <si>
    <t>Programa de vigilancia epidemiológica para la promoción de estilos de vida y trabajo saludables</t>
  </si>
  <si>
    <t>Programas de Vigilancia Epidemiológica de Estilos de Vida y Trabajo Saludables CUIDANDO-TE</t>
  </si>
  <si>
    <t>SC04-F34</t>
  </si>
  <si>
    <t>Programa de prevención, contención y control del riesgo biológico</t>
  </si>
  <si>
    <t>Programas de Vigilancia Epidemiológica de Riesgo Biológico</t>
  </si>
  <si>
    <t xml:space="preserve">Desarrolla las actividades de medicina del trabajo, prevención y promoción de la salud y programas de vigilancia epidemiológica requeridos, de conformidad con las prioridades identificadas en el diagnóstico de condiciones de salud y con los peligros/riesgos prioritarios (Resolución 0312 de 2019 del Ministerio de Salud). </t>
  </si>
  <si>
    <t>SC04-G05</t>
  </si>
  <si>
    <t>Programa de vigilancia epidemiológica para la prevención de riesgo psicosocial</t>
  </si>
  <si>
    <t>Programas de Vigilancia Epidemiológica Psicosocial</t>
  </si>
  <si>
    <t>SC04-F31</t>
  </si>
  <si>
    <t>Programas y Protocolos de Promoción y Prevención</t>
  </si>
  <si>
    <t>Desarrolla las actividades de medicina del trabajo, prevención y promoción de la salud y programas de vigilancia epidemiológica requeridos, de conformidad con las prioridades identificadas en el diagnóstico de condiciones de salud y con los peligros/riesgos prioritarios (Resolución 0312 de 2019 del Ministerio de Trabajo).</t>
  </si>
  <si>
    <t>Acta de entrega elementos de protección personal EPP</t>
  </si>
  <si>
    <t>Registros de Entrega de Elementos de Protección de Personal</t>
  </si>
  <si>
    <t>Es fuente de información sobre la entrega de los elementos de protección de los servidores públicos en sus áreas de trabajo.</t>
  </si>
  <si>
    <t>SC04-F02</t>
  </si>
  <si>
    <t>Procedimiento de selección, evaluación y re-evaluación de contratistas, subcontratistas y proveedores</t>
  </si>
  <si>
    <t>Registros de Evaluación de Contratistas y Proveedores con Criterios del Sistemas de Gestión de Seguridad y Salud en el Trabajo</t>
  </si>
  <si>
    <t xml:space="preserve">Contienen información sobre los aspectos de Seguridad y Salud en el Trabajo que puede tener en cuenta la SIC en la evaluación y selección de proveedores y contratistas (artículo 2.2.4.6.28, Decreto 1072 de 2015). </t>
  </si>
  <si>
    <t>SC04-P10</t>
  </si>
  <si>
    <t>Registros de Indicadores de Seguridad y Salud en el Trabajo</t>
  </si>
  <si>
    <t>Contiene información acerca de los indicadores, las unidades de medida y las variables para evaluar el nivel de cumplimiento en la implementación del Sistema de Gestión de Seguridad y Salud en el Trabajo.</t>
  </si>
  <si>
    <t>Investigación de incidentes, accidentes y enfermedades laborales</t>
  </si>
  <si>
    <t xml:space="preserve">Reporte de Accidentes de Trabajo </t>
  </si>
  <si>
    <t>Proveen información sobre los incidentes y accidentes de trabajo, como también de las enfermedades laborales, con el fin que los afiliados al Sistema General de Riesgos Laborales reciban el tratamiento de prevención, protección y atención necesarios.</t>
  </si>
  <si>
    <t>SC04-P09</t>
  </si>
  <si>
    <t xml:space="preserve">REPORTES </t>
  </si>
  <si>
    <t>Formato para el reporte de actos y condiciones inseguras y autoreporte condiciones en salud -Te escucho</t>
  </si>
  <si>
    <t>Reportes de Actos y Condiciones Inseguras y Auto Reporte de Condiciones en Salud</t>
  </si>
  <si>
    <t>Contiene información que coadyuva a establecer las acciones necesarias que minimicen la materialización del riesgo, la probabilidad de ocurrencia de un accidente de trabajo y la aparición de enfermedades laborales.</t>
  </si>
  <si>
    <t>SC04-F07</t>
  </si>
  <si>
    <t>Reportes del Formato Único de Reportes de Enfermedades Laborales - FUREL</t>
  </si>
  <si>
    <t>Evaluación de acuerdos de gestión.</t>
  </si>
  <si>
    <t>Permite evaluar a los gerentes públicos por parte del jefe inmediato, subalternos y pares.</t>
  </si>
  <si>
    <t>Memoria extraíble de cámara fotográfica.</t>
  </si>
  <si>
    <t>Contiene videos e imágenes de Seguridad y Desarrollo de Talento Humano.</t>
  </si>
  <si>
    <t>Carpeta compartida en Drive del proceso SST.</t>
  </si>
  <si>
    <t>Contiene todos los documentos físicos y digitales de Seguridad y Salud en el Trabajo</t>
  </si>
  <si>
    <t>Carpeta compartida de piezas gráficas</t>
  </si>
  <si>
    <t>Contiene todos los documentos físicos, electrónicos y digitales de piezas gráficas y material audiovisual.</t>
  </si>
  <si>
    <t>Carpeta compartida de Talento Humano</t>
  </si>
  <si>
    <t>Contiene todos los documentos físicos, electrónicos y digitales de Talento Humano.</t>
  </si>
  <si>
    <t>OSCAE</t>
  </si>
  <si>
    <t>Servidores públicos y contratistas del Grupo de Trabajo de Desarrollo de Talento Humano</t>
  </si>
  <si>
    <t>Colaboradores que  apoyan el logro de los objetivos del Grupo de Trabajo de Desarrollo de Talento Humano</t>
  </si>
  <si>
    <t>El programa no tiene información confidencial, más la información para darle cumplimiento al programa si es confidencial.</t>
  </si>
  <si>
    <t>Resolución 1010 de 2006.
Resolución 2646 de 2008, 
Artículo 14.
Resolución 652 de 2012,Artículos 6 , 8 y 10.</t>
  </si>
  <si>
    <t>Ley 1581 de 2012 Artículo 4</t>
  </si>
  <si>
    <t xml:space="preserve">Grupo de Trabajo de Desarrollo de Talento Humano </t>
  </si>
  <si>
    <t>Cada vez que se realiza inspecciones</t>
  </si>
  <si>
    <t xml:space="preserve">Comité de convivencia </t>
  </si>
  <si>
    <t>anual</t>
  </si>
  <si>
    <t>De acuerdo a la actualización del documento</t>
  </si>
  <si>
    <t>De acuerdo a cambios normativos o tiempos establecidos de revisión documental en la entidad.</t>
  </si>
  <si>
    <t>De acuerdo al cronograma de inspecciones</t>
  </si>
  <si>
    <t xml:space="preserve">De acuerdo a seguimiento </t>
  </si>
  <si>
    <t xml:space="preserve"> Grupo de Desarrollo de Talento humano</t>
  </si>
  <si>
    <t>Cada vez que se hace un reporte de accidente</t>
  </si>
  <si>
    <t>Ley 1581 de 2012 Artículo 4, decreto 2199 de 2015 Art. 1.</t>
  </si>
  <si>
    <t>Cada vez que se hace un reporte.</t>
  </si>
  <si>
    <t xml:space="preserve">Cada vez que se hace un informe </t>
  </si>
  <si>
    <t>Cada vez que se hace un reporte</t>
  </si>
  <si>
    <t>Cada vez que se realiza la evaluación</t>
  </si>
  <si>
    <t>GS01 - Gestión de Servicios Tecnológicos</t>
  </si>
  <si>
    <t>ACTA DE RESPONSABILIDAD DE PRIVILEGIOS DE ADMINISTRADOR LOCAL EN EQUIPO DE COMPUTO</t>
  </si>
  <si>
    <t>Actas de Responsabilidad de Administrador Local</t>
  </si>
  <si>
    <t>Son fuente de información sobre las responsabilidades y privilegios que tiene un usuario como administrador de un equipo de cómputo.</t>
  </si>
  <si>
    <t>GS01-F22</t>
  </si>
  <si>
    <t>PROCEDIMIENTO DE BORRADO SEGURO DE INFORMACIÓN</t>
  </si>
  <si>
    <t>Registros de Borrado Seguro de la Información</t>
  </si>
  <si>
    <t>Resultan del procedimiento para garantizar que la información existente en un medio de almacenamiento no pueda ser recuperada a través de alguna técnica especializada de recuperación de datos.</t>
  </si>
  <si>
    <t>GS01-P09</t>
  </si>
  <si>
    <t>REGISTRO DE BACKUP DE LA INFORMACIÓN.</t>
  </si>
  <si>
    <t>Registros de Copias de Seguridad</t>
  </si>
  <si>
    <t>Son resultado de las copias de los archivos, las aplicaciones, los correos electrónicos y las bases de datos que el Grupo de Servicios Tecnológicos realiza, con el objeto de recuperar la información en caso de un daño, borrado o accidente que ocasione pérdida de información.</t>
  </si>
  <si>
    <t>GS01-F11</t>
  </si>
  <si>
    <t>FORMATO PARA CREACIÓN DE BASES DE DATOS</t>
  </si>
  <si>
    <t>Registros de Gestión de Bases de Datos</t>
  </si>
  <si>
    <t>Contienen la documentación que enseña los parámetros, las características del sistema operativo con el cual funcionará el aplicativo, el almacenamiento y la estructura de la base de datos, así como los protocolos de administración y operación.</t>
  </si>
  <si>
    <t>GS01-F17</t>
  </si>
  <si>
    <t>Servidores Producción</t>
  </si>
  <si>
    <t>Equipos en ambiente de producción que soportan la plataforma tecnológica de la entidad, los cuales se encuentran detallados en el inventario tecnológico.</t>
  </si>
  <si>
    <t>Servidores Pruebas</t>
  </si>
  <si>
    <t>Equipos en ambiente de pruebas de los proyectos informáticos de la entidad, los cuales se encuentran detallados en el inventario tecnológico.</t>
  </si>
  <si>
    <t>Servidores Desarrollo</t>
  </si>
  <si>
    <t>Equipos en ambiente de desarrollo correspondiente a los proyectos informáticos de la entidad, los cuales se encuentran detallados en el inventario tecnológico.</t>
  </si>
  <si>
    <t>Servidores nube pública producción</t>
  </si>
  <si>
    <t>Equipos en ambiente de producción que soportan la página web y el campus virtual, los cuales se encuentran detallados en el inventario tecnológico.</t>
  </si>
  <si>
    <t>Bases de datos Producción</t>
  </si>
  <si>
    <t>Motores de bases de datos Oracle (1), postgress sql (1), Informix (1), Mysql (1) y Mongo DB (1). Mysql (2 Intrasic y SIGI), SQL Server (1)</t>
  </si>
  <si>
    <t>Bases de datos Pruebas</t>
  </si>
  <si>
    <t>Motores de bases de datos Oracle, postgress sql, Informix.</t>
  </si>
  <si>
    <t>Bases de datos Desarrollo</t>
  </si>
  <si>
    <t>Bases de datos nube pública producción</t>
  </si>
  <si>
    <t xml:space="preserve">Mysql (2 Campus virtual y página web) </t>
  </si>
  <si>
    <t>Equipos de Seguridad Perimetral</t>
  </si>
  <si>
    <t>Equipos de seguridad perimetral de la entidad, los cuales se encuentran detallados en el inventario tecnológico.
Datacenter zona franca y Datacenter SIC (16)
Datacenter Laboratorio Forense (1)
Azure (1)</t>
  </si>
  <si>
    <t>Equipos de 'Networking</t>
  </si>
  <si>
    <t xml:space="preserve">Equipos de comunicaciones para la capa de red de datos de la entidad, los cuales se encuentran detallados en el inventario tecnológico.
Datacenter zona franca y sede principal SIC (138)
Datacenter Laboratorio Forense (2)
Nueva sede (22) </t>
  </si>
  <si>
    <t>Sistemas de almacenamiento Producción</t>
  </si>
  <si>
    <t>Unidades de almacenamiento que soportan la plataforma tecnológica de la entidad: 
HITACHI HUS - 150, DELL (SAN 1 SCv2080 Dell y SAN 2, SC 4020dell) Y SUPERMICRO (NAS modelo 847-12 súper micro).</t>
  </si>
  <si>
    <t>Sistemas de almacenamiento Pruebas</t>
  </si>
  <si>
    <t>Unidades de almacenamiento que soportan la plataforma tecnológica de la entidad: 
HITACHI HUS - 110, IBM V700 Storewize (2).</t>
  </si>
  <si>
    <t>Equipos de cómputo</t>
  </si>
  <si>
    <t>Equipos de cómputo propios  los cuales se encuentran detallados en el inventario del almacén de la entidad. Los equipos de cómputo en arriendo  se encuentran detallados en el inventario tecnológico.
Propios (1339)
Arriendo (289)</t>
  </si>
  <si>
    <t>Servidores públicos y contratistas del proceso de Gestión de Servicios Tecnológicos.</t>
  </si>
  <si>
    <t>Colaboradores que apoyan el logro de los objetivos del Grupo de Trabajo de Servicios Tecnológicos.</t>
  </si>
  <si>
    <t>Especialistas Mesa de Servicios</t>
  </si>
  <si>
    <t>Encargados de la administración de la plataforma tecnológica de la entidad</t>
  </si>
  <si>
    <t>Proveedores de TI</t>
  </si>
  <si>
    <t>Encargados de proveer y dar soporte a los servicios contratados por la entidad, los cuales se encuentran detallados en el listado de proveedores infraestructura tecnológica.</t>
  </si>
  <si>
    <t>'GS01 - Gestión de Servicios Tecnológicos</t>
  </si>
  <si>
    <t>Servicios de TI</t>
  </si>
  <si>
    <t>Servicios prestados para la correcta operación de la infraestructura tecnológica de la entidad, tales como:
Servicios de impresión
Servicios de telefonía
Servicios de licenciamiento institucional
Servicios de conectividad
Servicios de internet
Servicios de correo electrónico
Servicio de soporte técnico</t>
  </si>
  <si>
    <t>Registros de Configuración de Hardware y Software</t>
  </si>
  <si>
    <t>Los Registros de Configuración de Hardware y Software se generan en desarrollo de las actividades de configuración e instalación de elementos de hardware o software en los equipos.</t>
  </si>
  <si>
    <t>Registros de Ingreso de Usuario e Instalación de Equipos</t>
  </si>
  <si>
    <t>Los Registros de Ingreso de Usuario e Instalación de Equipos son fuente de información sobre el ingreso de nuevos usuarios e instalación de equipos.</t>
  </si>
  <si>
    <t>Registros de Servicios Tecnológicos</t>
  </si>
  <si>
    <t>Fuente de información sobre las evidencias de los servicios tecnológicos brindados a la entidad, con base a las necesidades de las dependencias, siguiendo las directrices y lineamientos establecidos por el gobierno nacional en buenas prácticas de tecnologías de la información.</t>
  </si>
  <si>
    <t>Coordinador del Grupo de Trabajo Servicios Tecnológicos</t>
  </si>
  <si>
    <t>Cada vez que ingrese un funcionario o contratista al grupo de Servicios Tecnológicos</t>
  </si>
  <si>
    <t>Cada vez que ingrese un colaborador al operador tecnológico</t>
  </si>
  <si>
    <t>CS04-Petición de Información</t>
  </si>
  <si>
    <t xml:space="preserve">Procedimiento para la atención de peticiones, consultas, quejas, reclamos, sugerencias y felicitaciones	</t>
  </si>
  <si>
    <t>Formulario Quejas Reclamos, Sugerencias y Felicitaciones</t>
  </si>
  <si>
    <t>Evidencian el ejercicio del derecho de petición de los ciudadanos ante la Superintendencia de Industria y Comercio. Generalmente estas corresponden a reclamos y quejas relativos a trámites que llevan las áreas con funciones jurisdiccionales, seguido de inconformidades frente a inconvenientes técnicos por los canales en que son tramitadas, o por la atención brindada de servidores públicos.</t>
  </si>
  <si>
    <t>CS-Atención al Ciudadano
Todas las Dependencias</t>
  </si>
  <si>
    <t>Quejas, Reclamos, Sugerencias y Felicitaciones</t>
  </si>
  <si>
    <t>Artículo 18 de Ley 1712 de 2014</t>
  </si>
  <si>
    <t>Informes de Quejas, Reclamos, Sugerencias y Felicitaciones</t>
  </si>
  <si>
    <t>Consolida la información trimestral de la radicación, gestión y trámite de las Quejas, Reclamos, Sugerencias y Felicitaciones recibidas por el Grupo de Atención al Ciudadano. Por lo tanto, refleja el comportamiento, los canales en que son recibidos (web, verbal, buzón, ventanilla, contáctenos), y la distribución por dependencias.</t>
  </si>
  <si>
    <t>CS04-P02</t>
  </si>
  <si>
    <t>El informe está publicado en el portal web y puede ser consultario por cualquier ciudadano.</t>
  </si>
  <si>
    <t>Servidores públicos y contratistas del Grupo de Trabajo de Petición de Información</t>
  </si>
  <si>
    <t>Colaboradores que  apoyan el logro de los objetivos del Grupo de Trabajo de Atención al ciudadano que gestiona las peticiones de Información.</t>
  </si>
  <si>
    <t>Proceso de Petición de Información</t>
  </si>
  <si>
    <t>Base de datos de los peticionarios</t>
  </si>
  <si>
    <t>Consolida la información diaria de los usuarios que utilizan el formulario Web para radicar sus solicitudes a la SIC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</si>
</sst>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6" x14ac:knownFonts="1">
    <font>
      <sz val="11"/>
      <color theme="1"/>
      <name val="Calibri"/>
      <family val="2"/>
      <scheme val="minor"/>
    </font>
    <font>
      <b/>
      <sz val="10"/>
      <name val="Arial"/>
      <family val="2"/>
    </font>
    <font>
      <sz val="11"/>
      <color indexed="8"/>
      <name val="Calibri"/>
      <family val="2"/>
    </font>
    <font>
      <b/>
      <sz val="9"/>
      <color indexed="81"/>
      <name val="Tahoma"/>
      <family val="2"/>
    </font>
    <font>
      <sz val="9"/>
      <color indexed="81"/>
      <name val="Tahoma"/>
      <family val="2"/>
    </font>
    <font>
      <sz val="10"/>
      <name val="Arial"/>
      <family val="2"/>
    </font>
    <font>
      <sz val="10"/>
      <color theme="1"/>
      <name val="Arial"/>
      <family val="2"/>
    </font>
    <font>
      <b/>
      <sz val="10"/>
      <color theme="1"/>
      <name val="Arial"/>
      <family val="2"/>
    </font>
    <font>
      <b/>
      <sz val="10"/>
      <color rgb="FFFFFFFF"/>
      <name val="Arial"/>
      <family val="2"/>
    </font>
    <font>
      <sz val="12"/>
      <color theme="1"/>
      <name val="Calibri"/>
      <family val="2"/>
      <scheme val="minor"/>
    </font>
    <font>
      <b/>
      <sz val="10"/>
      <color theme="0"/>
      <name val="Arial"/>
      <family val="2"/>
    </font>
    <font>
      <sz val="11"/>
      <color rgb="FF9C0006"/>
      <name val="Calibri"/>
      <family val="2"/>
      <scheme val="minor"/>
    </font>
    <font>
      <b/>
      <sz val="11"/>
      <color rgb="FF9C0006"/>
      <name val="Calibri"/>
      <family val="2"/>
      <scheme val="minor"/>
    </font>
    <font>
      <b/>
      <sz val="11"/>
      <name val="Calibri"/>
      <family val="2"/>
      <scheme val="minor"/>
    </font>
    <font>
      <b/>
      <sz val="11"/>
      <color theme="0"/>
      <name val="Calibri"/>
      <family val="2"/>
      <scheme val="minor"/>
    </font>
    <font>
      <sz val="11"/>
      <color theme="1"/>
      <name val="Calibri"/>
      <family val="2"/>
      <scheme val="minor"/>
    </font>
    <font>
      <b/>
      <sz val="11"/>
      <color theme="1"/>
      <name val="Calibri"/>
      <family val="2"/>
      <scheme val="minor"/>
    </font>
    <font>
      <sz val="10"/>
      <color theme="1"/>
      <name val="Calibri"/>
      <family val="2"/>
      <scheme val="minor"/>
    </font>
    <font>
      <b/>
      <sz val="14"/>
      <color rgb="FFFFFFFF"/>
      <name val="Calibri"/>
      <family val="2"/>
      <scheme val="minor"/>
    </font>
    <font>
      <b/>
      <sz val="11"/>
      <color indexed="8"/>
      <name val="Calibri"/>
      <family val="2"/>
      <scheme val="minor"/>
    </font>
    <font>
      <sz val="11"/>
      <color indexed="8"/>
      <name val="Calibri"/>
      <family val="2"/>
      <scheme val="minor"/>
    </font>
    <font>
      <b/>
      <sz val="14"/>
      <color rgb="FF000000"/>
      <name val="Calibri"/>
      <family val="2"/>
      <scheme val="minor"/>
    </font>
    <font>
      <b/>
      <sz val="14"/>
      <name val="Calibri"/>
      <family val="2"/>
      <scheme val="minor"/>
    </font>
    <font>
      <sz val="10"/>
      <name val="Calibri"/>
      <family val="2"/>
      <scheme val="minor"/>
    </font>
    <font>
      <b/>
      <sz val="20"/>
      <color theme="0" tint="-4.9989318521683403E-2"/>
      <name val="Calibri"/>
      <family val="2"/>
      <scheme val="minor"/>
    </font>
    <font>
      <b/>
      <sz val="10"/>
      <name val="Calibri"/>
      <family val="2"/>
      <scheme val="minor"/>
    </font>
    <font>
      <b/>
      <sz val="10"/>
      <color rgb="FF9C0006"/>
      <name val="Calibri"/>
      <family val="2"/>
      <scheme val="minor"/>
    </font>
    <font>
      <sz val="10"/>
      <color rgb="FF9C0006"/>
      <name val="Calibri"/>
      <family val="2"/>
      <scheme val="minor"/>
    </font>
    <font>
      <b/>
      <sz val="8"/>
      <color rgb="FF000000"/>
      <name val="Calibri"/>
      <family val="2"/>
      <scheme val="minor"/>
    </font>
    <font>
      <b/>
      <sz val="8"/>
      <color rgb="FFFFFFFF"/>
      <name val="Calibri"/>
      <family val="2"/>
      <scheme val="minor"/>
    </font>
    <font>
      <b/>
      <sz val="11"/>
      <color rgb="FFFF0000"/>
      <name val="Calibri"/>
      <family val="2"/>
      <scheme val="minor"/>
    </font>
    <font>
      <b/>
      <sz val="11"/>
      <color rgb="FF6A9E1F"/>
      <name val="Calibri"/>
      <family val="2"/>
      <scheme val="minor"/>
    </font>
    <font>
      <b/>
      <sz val="11"/>
      <color rgb="FF92D050"/>
      <name val="Calibri"/>
      <family val="2"/>
      <scheme val="minor"/>
    </font>
    <font>
      <b/>
      <sz val="20"/>
      <color theme="1"/>
      <name val="Calibri"/>
      <family val="2"/>
      <scheme val="minor"/>
    </font>
    <font>
      <sz val="8"/>
      <color theme="1"/>
      <name val="Calibri"/>
      <family val="2"/>
      <scheme val="minor"/>
    </font>
    <font>
      <sz val="8"/>
      <color rgb="FFC00000"/>
      <name val="Calibri"/>
      <family val="2"/>
      <scheme val="minor"/>
    </font>
    <font>
      <b/>
      <sz val="8"/>
      <color rgb="FFC00000"/>
      <name val="Calibri"/>
      <family val="2"/>
      <scheme val="minor"/>
    </font>
    <font>
      <sz val="11"/>
      <name val="Arial"/>
      <family val="2"/>
    </font>
    <font>
      <b/>
      <sz val="11"/>
      <color rgb="FF000000"/>
      <name val="Calibri"/>
      <family val="2"/>
      <scheme val="minor"/>
    </font>
    <font>
      <b/>
      <sz val="9"/>
      <color theme="1"/>
      <name val="Arial"/>
      <family val="2"/>
    </font>
    <font>
      <u/>
      <sz val="11"/>
      <color theme="10"/>
      <name val="Calibri"/>
      <family val="2"/>
      <scheme val="minor"/>
    </font>
    <font>
      <sz val="10"/>
      <color rgb="FF000000"/>
      <name val="Calibri"/>
      <family val="2"/>
    </font>
    <font>
      <sz val="10"/>
      <name val="Calibri"/>
      <family val="2"/>
    </font>
    <font>
      <sz val="10"/>
      <color rgb="FF000000"/>
      <name val="Calibri"/>
      <family val="2"/>
      <scheme val="minor"/>
    </font>
    <font>
      <i/>
      <sz val="10"/>
      <color rgb="FF0070C0"/>
      <name val="Calibri"/>
      <family val="2"/>
      <scheme val="minor"/>
    </font>
    <font>
      <sz val="12"/>
      <color rgb="FF000000"/>
      <name val="Calibri"/>
      <family val="2"/>
      <scheme val="minor"/>
    </font>
  </fonts>
  <fills count="31">
    <fill>
      <patternFill patternType="none"/>
    </fill>
    <fill>
      <patternFill patternType="gray125"/>
    </fill>
    <fill>
      <patternFill patternType="solid">
        <fgColor rgb="FFA6A6A6"/>
        <bgColor indexed="64"/>
      </patternFill>
    </fill>
    <fill>
      <patternFill patternType="lightUp">
        <fgColor theme="0" tint="-0.14996795556505021"/>
        <bgColor theme="4" tint="0.59996337778862885"/>
      </patternFill>
    </fill>
    <fill>
      <patternFill patternType="lightUp">
        <fgColor theme="0" tint="-0.14996795556505021"/>
        <bgColor rgb="FFFFCC00"/>
      </patternFill>
    </fill>
    <fill>
      <patternFill patternType="solid">
        <fgColor rgb="FFFFFFAF"/>
        <bgColor indexed="64"/>
      </patternFill>
    </fill>
    <fill>
      <patternFill patternType="lightUp">
        <fgColor theme="0" tint="-0.14996795556505021"/>
        <bgColor rgb="FFFFFF99"/>
      </patternFill>
    </fill>
    <fill>
      <patternFill patternType="lightUp">
        <fgColor theme="0" tint="-0.14996795556505021"/>
        <bgColor rgb="FF92D050"/>
      </patternFill>
    </fill>
    <fill>
      <patternFill patternType="lightUp">
        <fgColor theme="0" tint="-0.14996795556505021"/>
        <bgColor theme="0" tint="-4.9989318521683403E-2"/>
      </patternFill>
    </fill>
    <fill>
      <patternFill patternType="lightUp">
        <fgColor theme="0" tint="-0.14996795556505021"/>
        <bgColor theme="9" tint="0.79998168889431442"/>
      </patternFill>
    </fill>
    <fill>
      <patternFill patternType="lightUp">
        <fgColor theme="0" tint="-0.14996795556505021"/>
        <bgColor rgb="FFFFFFAF"/>
      </patternFill>
    </fill>
    <fill>
      <patternFill patternType="solid">
        <fgColor theme="0"/>
        <bgColor indexed="64"/>
      </patternFill>
    </fill>
    <fill>
      <patternFill patternType="solid">
        <fgColor rgb="FF538135"/>
        <bgColor indexed="64"/>
      </patternFill>
    </fill>
    <fill>
      <patternFill patternType="solid">
        <fgColor theme="0" tint="-0.34998626667073579"/>
        <bgColor indexed="64"/>
      </patternFill>
    </fill>
    <fill>
      <patternFill patternType="solid">
        <fgColor theme="0" tint="-4.9989318521683403E-2"/>
        <bgColor indexed="64"/>
      </patternFill>
    </fill>
    <fill>
      <patternFill patternType="solid">
        <fgColor theme="0" tint="-0.499984740745262"/>
        <bgColor indexed="64"/>
      </patternFill>
    </fill>
    <fill>
      <patternFill patternType="solid">
        <fgColor rgb="FFFFCC00"/>
        <bgColor indexed="64"/>
      </patternFill>
    </fill>
    <fill>
      <patternFill patternType="solid">
        <fgColor rgb="FFFFC000"/>
        <bgColor indexed="64"/>
      </patternFill>
    </fill>
    <fill>
      <patternFill patternType="solid">
        <fgColor theme="6" tint="-0.249977111117893"/>
        <bgColor indexed="64"/>
      </patternFill>
    </fill>
    <fill>
      <patternFill patternType="lightUp">
        <fgColor theme="0" tint="-0.34998626667073579"/>
        <bgColor theme="8"/>
      </patternFill>
    </fill>
    <fill>
      <patternFill patternType="solid">
        <fgColor rgb="FFFFC7CE"/>
      </patternFill>
    </fill>
    <fill>
      <patternFill patternType="lightUp">
        <fgColor theme="0" tint="-0.24994659260841701"/>
        <bgColor rgb="FFFFC7CE"/>
      </patternFill>
    </fill>
    <fill>
      <patternFill patternType="solid">
        <fgColor rgb="FFC00000"/>
        <bgColor indexed="64"/>
      </patternFill>
    </fill>
    <fill>
      <patternFill patternType="solid">
        <fgColor rgb="FFFFFF00"/>
        <bgColor indexed="64"/>
      </patternFill>
    </fill>
    <fill>
      <patternFill patternType="solid">
        <fgColor rgb="FF92D050"/>
        <bgColor indexed="64"/>
      </patternFill>
    </fill>
    <fill>
      <patternFill patternType="solid">
        <fgColor rgb="FFF2F2F2"/>
        <bgColor indexed="64"/>
      </patternFill>
    </fill>
    <fill>
      <patternFill patternType="gray0625">
        <fgColor theme="3" tint="0.79995117038483843"/>
        <bgColor theme="0" tint="-4.9989318521683403E-2"/>
      </patternFill>
    </fill>
    <fill>
      <patternFill patternType="solid">
        <fgColor rgb="FF00B0F0"/>
        <bgColor indexed="64"/>
      </patternFill>
    </fill>
    <fill>
      <patternFill patternType="solid">
        <fgColor rgb="FFFFFFFF"/>
        <bgColor indexed="64"/>
      </patternFill>
    </fill>
    <fill>
      <patternFill patternType="solid">
        <fgColor theme="5" tint="0.39997558519241921"/>
        <bgColor indexed="64"/>
      </patternFill>
    </fill>
    <fill>
      <patternFill patternType="lightUp">
        <fgColor rgb="FFBFBFBF"/>
        <bgColor rgb="FFD9D9D9"/>
      </patternFill>
    </fill>
  </fills>
  <borders count="165">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bottom/>
      <diagonal/>
    </border>
    <border>
      <left style="medium">
        <color indexed="64"/>
      </left>
      <right style="thin">
        <color theme="0" tint="-0.34998626667073579"/>
      </right>
      <top style="thin">
        <color theme="0" tint="-0.34998626667073579"/>
      </top>
      <bottom/>
      <diagonal/>
    </border>
    <border>
      <left style="thin">
        <color theme="0" tint="-0.34998626667073579"/>
      </left>
      <right style="medium">
        <color indexed="64"/>
      </right>
      <top style="thin">
        <color theme="0" tint="-0.34998626667073579"/>
      </top>
      <bottom style="thin">
        <color theme="0" tint="-0.34998626667073579"/>
      </bottom>
      <diagonal/>
    </border>
    <border>
      <left style="medium">
        <color indexed="64"/>
      </left>
      <right style="thin">
        <color theme="0" tint="-0.34998626667073579"/>
      </right>
      <top style="thin">
        <color theme="0" tint="-0.34998626667073579"/>
      </top>
      <bottom style="thin">
        <color theme="0" tint="-0.34998626667073579"/>
      </bottom>
      <diagonal/>
    </border>
    <border>
      <left style="medium">
        <color indexed="64"/>
      </left>
      <right style="thin">
        <color theme="0" tint="-0.14996795556505021"/>
      </right>
      <top style="medium">
        <color indexed="64"/>
      </top>
      <bottom style="thin">
        <color theme="0" tint="-0.14996795556505021"/>
      </bottom>
      <diagonal/>
    </border>
    <border>
      <left style="thin">
        <color theme="0" tint="-0.14996795556505021"/>
      </left>
      <right style="medium">
        <color indexed="64"/>
      </right>
      <top style="medium">
        <color indexed="64"/>
      </top>
      <bottom style="thin">
        <color theme="0" tint="-0.14996795556505021"/>
      </bottom>
      <diagonal/>
    </border>
    <border>
      <left style="medium">
        <color indexed="64"/>
      </left>
      <right style="thin">
        <color theme="0" tint="-0.14996795556505021"/>
      </right>
      <top style="thin">
        <color theme="0" tint="-0.14996795556505021"/>
      </top>
      <bottom style="thin">
        <color theme="0" tint="-0.34998626667073579"/>
      </bottom>
      <diagonal/>
    </border>
    <border>
      <left style="thin">
        <color theme="0" tint="-0.14996795556505021"/>
      </left>
      <right style="medium">
        <color indexed="64"/>
      </right>
      <top style="thin">
        <color theme="0" tint="-0.14996795556505021"/>
      </top>
      <bottom style="thin">
        <color theme="0" tint="-0.34998626667073579"/>
      </bottom>
      <diagonal/>
    </border>
    <border>
      <left style="thin">
        <color theme="0" tint="-0.14996795556505021"/>
      </left>
      <right style="medium">
        <color indexed="64"/>
      </right>
      <top/>
      <bottom style="medium">
        <color indexed="64"/>
      </bottom>
      <diagonal/>
    </border>
    <border>
      <left style="thin">
        <color theme="0" tint="-0.34998626667073579"/>
      </left>
      <right style="thin">
        <color theme="0" tint="-0.34998626667073579"/>
      </right>
      <top style="medium">
        <color indexed="64"/>
      </top>
      <bottom/>
      <diagonal/>
    </border>
    <border>
      <left style="medium">
        <color indexed="64"/>
      </left>
      <right/>
      <top style="thin">
        <color theme="0" tint="-0.34998626667073579"/>
      </top>
      <bottom style="thin">
        <color theme="0" tint="-0.34998626667073579"/>
      </bottom>
      <diagonal/>
    </border>
    <border>
      <left style="medium">
        <color indexed="64"/>
      </left>
      <right style="thin">
        <color theme="0" tint="-0.14996795556505021"/>
      </right>
      <top style="thin">
        <color theme="0" tint="-0.14996795556505021"/>
      </top>
      <bottom style="thin">
        <color theme="0" tint="-0.14996795556505021"/>
      </bottom>
      <diagonal/>
    </border>
    <border>
      <left style="medium">
        <color indexed="64"/>
      </left>
      <right style="thin">
        <color theme="0" tint="-0.14996795556505021"/>
      </right>
      <top style="thin">
        <color theme="0" tint="-0.14996795556505021"/>
      </top>
      <bottom style="medium">
        <color indexed="64"/>
      </bottom>
      <diagonal/>
    </border>
    <border>
      <left style="thin">
        <color theme="0" tint="-0.14996795556505021"/>
      </left>
      <right style="medium">
        <color indexed="64"/>
      </right>
      <top style="thin">
        <color theme="0" tint="-0.14996795556505021"/>
      </top>
      <bottom style="thin">
        <color theme="0" tint="-0.14996795556505021"/>
      </bottom>
      <diagonal/>
    </border>
    <border>
      <left style="medium">
        <color indexed="64"/>
      </left>
      <right style="thin">
        <color theme="0" tint="-0.14996795556505021"/>
      </right>
      <top style="thin">
        <color theme="0" tint="-0.14996795556505021"/>
      </top>
      <bottom/>
      <diagonal/>
    </border>
    <border>
      <left style="medium">
        <color indexed="64"/>
      </left>
      <right style="thin">
        <color theme="0" tint="-0.14996795556505021"/>
      </right>
      <top/>
      <bottom style="thin">
        <color theme="0" tint="-0.14996795556505021"/>
      </bottom>
      <diagonal/>
    </border>
    <border>
      <left style="thin">
        <color theme="0" tint="-0.14996795556505021"/>
      </left>
      <right style="medium">
        <color indexed="64"/>
      </right>
      <top style="medium">
        <color indexed="64"/>
      </top>
      <bottom style="medium">
        <color indexed="64"/>
      </bottom>
      <diagonal/>
    </border>
    <border>
      <left style="medium">
        <color indexed="64"/>
      </left>
      <right style="thin">
        <color theme="0" tint="-0.14996795556505021"/>
      </right>
      <top style="medium">
        <color indexed="64"/>
      </top>
      <bottom style="medium">
        <color indexed="64"/>
      </bottom>
      <diagonal/>
    </border>
    <border>
      <left style="thin">
        <color theme="0" tint="-0.14996795556505021"/>
      </left>
      <right style="thin">
        <color theme="0" tint="-0.14996795556505021"/>
      </right>
      <top style="medium">
        <color indexed="64"/>
      </top>
      <bottom style="medium">
        <color indexed="64"/>
      </bottom>
      <diagonal/>
    </border>
    <border>
      <left style="thin">
        <color theme="0" tint="-0.14996795556505021"/>
      </left>
      <right/>
      <top style="medium">
        <color indexed="64"/>
      </top>
      <bottom style="medium">
        <color indexed="64"/>
      </bottom>
      <diagonal/>
    </border>
    <border>
      <left/>
      <right style="thin">
        <color theme="0" tint="-0.14996795556505021"/>
      </right>
      <top style="medium">
        <color indexed="64"/>
      </top>
      <bottom style="medium">
        <color indexed="64"/>
      </bottom>
      <diagonal/>
    </border>
    <border>
      <left style="medium">
        <color indexed="64"/>
      </left>
      <right style="thin">
        <color theme="0" tint="-0.24994659260841701"/>
      </right>
      <top style="medium">
        <color indexed="64"/>
      </top>
      <bottom style="thin">
        <color theme="0" tint="-0.24994659260841701"/>
      </bottom>
      <diagonal/>
    </border>
    <border>
      <left/>
      <right style="thin">
        <color theme="0" tint="-0.24994659260841701"/>
      </right>
      <top style="medium">
        <color indexed="64"/>
      </top>
      <bottom style="thin">
        <color theme="0" tint="-0.24994659260841701"/>
      </bottom>
      <diagonal/>
    </border>
    <border>
      <left style="thin">
        <color theme="0" tint="-0.24994659260841701"/>
      </left>
      <right style="thin">
        <color theme="0" tint="-0.24994659260841701"/>
      </right>
      <top style="medium">
        <color indexed="64"/>
      </top>
      <bottom style="thin">
        <color theme="0" tint="-0.24994659260841701"/>
      </bottom>
      <diagonal/>
    </border>
    <border>
      <left/>
      <right/>
      <top style="medium">
        <color indexed="64"/>
      </top>
      <bottom style="thin">
        <color theme="0" tint="-0.24994659260841701"/>
      </bottom>
      <diagonal/>
    </border>
    <border>
      <left style="thin">
        <color theme="0" tint="-0.24994659260841701"/>
      </left>
      <right style="medium">
        <color indexed="64"/>
      </right>
      <top style="medium">
        <color indexed="64"/>
      </top>
      <bottom style="thin">
        <color theme="0" tint="-0.24994659260841701"/>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top style="thin">
        <color theme="0" tint="-0.14996795556505021"/>
      </top>
      <bottom style="thin">
        <color theme="0" tint="-0.14996795556505021"/>
      </bottom>
      <diagonal/>
    </border>
    <border>
      <left style="thin">
        <color theme="0" tint="-0.14996795556505021"/>
      </left>
      <right style="thin">
        <color theme="0" tint="-0.14996795556505021"/>
      </right>
      <top style="medium">
        <color indexed="64"/>
      </top>
      <bottom style="thin">
        <color theme="0" tint="-0.14996795556505021"/>
      </bottom>
      <diagonal/>
    </border>
    <border>
      <left style="medium">
        <color indexed="64"/>
      </left>
      <right style="thin">
        <color theme="0" tint="-0.24994659260841701"/>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style="thin">
        <color theme="0" tint="-0.24994659260841701"/>
      </left>
      <right style="medium">
        <color indexed="64"/>
      </right>
      <top style="thin">
        <color theme="0" tint="-0.24994659260841701"/>
      </top>
      <bottom style="thin">
        <color theme="0" tint="-0.24994659260841701"/>
      </bottom>
      <diagonal/>
    </border>
    <border>
      <left style="thin">
        <color theme="0" tint="-0.14996795556505021"/>
      </left>
      <right style="thin">
        <color theme="0" tint="-0.14996795556505021"/>
      </right>
      <top style="thin">
        <color theme="0" tint="-0.14993743705557422"/>
      </top>
      <bottom style="thin">
        <color theme="0" tint="-0.14993743705557422"/>
      </bottom>
      <diagonal/>
    </border>
    <border>
      <left style="thin">
        <color theme="0" tint="-0.14996795556505021"/>
      </left>
      <right style="thin">
        <color theme="0" tint="-0.14996795556505021"/>
      </right>
      <top style="thin">
        <color theme="0" tint="-0.14996795556505021"/>
      </top>
      <bottom style="medium">
        <color indexed="64"/>
      </bottom>
      <diagonal/>
    </border>
    <border>
      <left style="thin">
        <color theme="0" tint="-0.14996795556505021"/>
      </left>
      <right/>
      <top style="thin">
        <color theme="0" tint="-0.14996795556505021"/>
      </top>
      <bottom style="medium">
        <color indexed="64"/>
      </bottom>
      <diagonal/>
    </border>
    <border>
      <left style="medium">
        <color indexed="64"/>
      </left>
      <right style="thin">
        <color theme="0" tint="-0.24994659260841701"/>
      </right>
      <top/>
      <bottom style="thin">
        <color theme="0" tint="-0.14996795556505021"/>
      </bottom>
      <diagonal/>
    </border>
    <border>
      <left style="thin">
        <color theme="0" tint="-0.24994659260841701"/>
      </left>
      <right style="thin">
        <color theme="0" tint="-0.24994659260841701"/>
      </right>
      <top/>
      <bottom style="thin">
        <color theme="0" tint="-0.14996795556505021"/>
      </bottom>
      <diagonal/>
    </border>
    <border>
      <left style="thin">
        <color theme="0" tint="-0.24994659260841701"/>
      </left>
      <right style="thin">
        <color theme="0" tint="-0.24994659260841701"/>
      </right>
      <top style="thin">
        <color theme="0" tint="-0.14996795556505021"/>
      </top>
      <bottom style="thin">
        <color theme="0" tint="-0.14996795556505021"/>
      </bottom>
      <diagonal/>
    </border>
    <border>
      <left style="thin">
        <color theme="0" tint="-0.24994659260841701"/>
      </left>
      <right style="medium">
        <color indexed="64"/>
      </right>
      <top/>
      <bottom style="thin">
        <color theme="0" tint="-0.14996795556505021"/>
      </bottom>
      <diagonal/>
    </border>
    <border>
      <left style="thin">
        <color theme="0" tint="-0.24994659260841701"/>
      </left>
      <right style="medium">
        <color indexed="64"/>
      </right>
      <top style="thin">
        <color theme="0" tint="-0.14996795556505021"/>
      </top>
      <bottom style="thin">
        <color theme="0" tint="-0.14996795556505021"/>
      </bottom>
      <diagonal/>
    </border>
    <border>
      <left style="medium">
        <color indexed="64"/>
      </left>
      <right style="thin">
        <color theme="0" tint="-0.34998626667073579"/>
      </right>
      <top style="medium">
        <color indexed="64"/>
      </top>
      <bottom/>
      <diagonal/>
    </border>
    <border>
      <left style="thin">
        <color theme="0" tint="-0.34998626667073579"/>
      </left>
      <right style="medium">
        <color indexed="64"/>
      </right>
      <top style="medium">
        <color indexed="64"/>
      </top>
      <bottom/>
      <diagonal/>
    </border>
    <border>
      <left style="medium">
        <color indexed="64"/>
      </left>
      <right style="thin">
        <color theme="0" tint="-0.34998626667073579"/>
      </right>
      <top style="thin">
        <color theme="0" tint="-0.34998626667073579"/>
      </top>
      <bottom style="medium">
        <color indexed="64"/>
      </bottom>
      <diagonal/>
    </border>
    <border>
      <left style="thin">
        <color theme="0" tint="-0.24994659260841701"/>
      </left>
      <right style="thin">
        <color theme="0" tint="-0.24994659260841701"/>
      </right>
      <top/>
      <bottom style="medium">
        <color indexed="64"/>
      </bottom>
      <diagonal/>
    </border>
    <border>
      <left style="thin">
        <color theme="0" tint="-0.24994659260841701"/>
      </left>
      <right style="thin">
        <color theme="0" tint="-0.24994659260841701"/>
      </right>
      <top style="thin">
        <color theme="0" tint="-0.14996795556505021"/>
      </top>
      <bottom style="medium">
        <color indexed="64"/>
      </bottom>
      <diagonal/>
    </border>
    <border>
      <left style="medium">
        <color indexed="64"/>
      </left>
      <right style="thin">
        <color theme="0"/>
      </right>
      <top style="medium">
        <color indexed="64"/>
      </top>
      <bottom style="medium">
        <color indexed="64"/>
      </bottom>
      <diagonal/>
    </border>
    <border>
      <left style="thin">
        <color theme="0"/>
      </left>
      <right style="medium">
        <color indexed="64"/>
      </right>
      <top style="medium">
        <color indexed="64"/>
      </top>
      <bottom style="medium">
        <color indexed="64"/>
      </bottom>
      <diagonal/>
    </border>
    <border>
      <left style="thin">
        <color theme="0" tint="-0.34998626667073579"/>
      </left>
      <right/>
      <top style="medium">
        <color indexed="64"/>
      </top>
      <bottom/>
      <diagonal/>
    </border>
    <border>
      <left style="thin">
        <color theme="0" tint="-0.34998626667073579"/>
      </left>
      <right/>
      <top style="thin">
        <color theme="0" tint="-0.34998626667073579"/>
      </top>
      <bottom/>
      <diagonal/>
    </border>
    <border>
      <left style="thin">
        <color theme="0" tint="-0.34998626667073579"/>
      </left>
      <right/>
      <top style="thin">
        <color theme="0" tint="-0.34998626667073579"/>
      </top>
      <bottom style="thin">
        <color theme="0" tint="-0.34998626667073579"/>
      </bottom>
      <diagonal/>
    </border>
    <border>
      <left style="thin">
        <color theme="0" tint="-0.14996795556505021"/>
      </left>
      <right style="thin">
        <color theme="0" tint="-0.14996795556505021"/>
      </right>
      <top style="thin">
        <color theme="0" tint="-0.14996795556505021"/>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bottom style="medium">
        <color indexed="64"/>
      </bottom>
      <diagonal/>
    </border>
    <border>
      <left/>
      <right style="thin">
        <color theme="0" tint="-0.14996795556505021"/>
      </right>
      <top style="thin">
        <color theme="0" tint="-0.14996795556505021"/>
      </top>
      <bottom style="thin">
        <color theme="0" tint="-0.14996795556505021"/>
      </bottom>
      <diagonal/>
    </border>
    <border>
      <left style="thin">
        <color theme="0" tint="-0.14996795556505021"/>
      </left>
      <right/>
      <top style="medium">
        <color indexed="64"/>
      </top>
      <bottom style="thin">
        <color theme="0" tint="-0.14996795556505021"/>
      </bottom>
      <diagonal/>
    </border>
    <border>
      <left style="thin">
        <color theme="0" tint="-0.34998626667073579"/>
      </left>
      <right/>
      <top/>
      <bottom style="medium">
        <color indexed="64"/>
      </bottom>
      <diagonal/>
    </border>
    <border>
      <left style="thin">
        <color theme="0" tint="-0.34998626667073579"/>
      </left>
      <right/>
      <top/>
      <bottom/>
      <diagonal/>
    </border>
    <border>
      <left style="thin">
        <color theme="0" tint="-0.14993743705557422"/>
      </left>
      <right style="thin">
        <color theme="0" tint="-0.14996795556505021"/>
      </right>
      <top style="medium">
        <color indexed="64"/>
      </top>
      <bottom style="thin">
        <color theme="0" tint="-0.14993743705557422"/>
      </bottom>
      <diagonal/>
    </border>
    <border>
      <left style="thin">
        <color theme="0" tint="-0.14993743705557422"/>
      </left>
      <right style="thin">
        <color theme="0" tint="-0.14996795556505021"/>
      </right>
      <top style="thin">
        <color theme="0" tint="-0.14993743705557422"/>
      </top>
      <bottom style="thin">
        <color theme="0" tint="-0.14993743705557422"/>
      </bottom>
      <diagonal/>
    </border>
    <border>
      <left style="thin">
        <color theme="0" tint="-0.14993743705557422"/>
      </left>
      <right style="thin">
        <color theme="0" tint="-0.14996795556505021"/>
      </right>
      <top style="thin">
        <color theme="0" tint="-0.14993743705557422"/>
      </top>
      <bottom style="medium">
        <color indexed="64"/>
      </bottom>
      <diagonal/>
    </border>
    <border>
      <left/>
      <right/>
      <top style="thin">
        <color theme="0" tint="-0.14996795556505021"/>
      </top>
      <bottom style="thin">
        <color theme="0" tint="-0.14996795556505021"/>
      </bottom>
      <diagonal/>
    </border>
    <border>
      <left style="medium">
        <color theme="0" tint="-0.34998626667073579"/>
      </left>
      <right/>
      <top style="medium">
        <color theme="0" tint="-0.34998626667073579"/>
      </top>
      <bottom/>
      <diagonal/>
    </border>
    <border>
      <left/>
      <right/>
      <top style="medium">
        <color theme="0" tint="-0.34998626667073579"/>
      </top>
      <bottom/>
      <diagonal/>
    </border>
    <border>
      <left/>
      <right style="medium">
        <color theme="0" tint="-0.34998626667073579"/>
      </right>
      <top style="medium">
        <color theme="0" tint="-0.34998626667073579"/>
      </top>
      <bottom/>
      <diagonal/>
    </border>
    <border>
      <left style="medium">
        <color theme="0" tint="-0.34998626667073579"/>
      </left>
      <right/>
      <top/>
      <bottom/>
      <diagonal/>
    </border>
    <border>
      <left style="medium">
        <color theme="0" tint="-0.34998626667073579"/>
      </left>
      <right style="medium">
        <color theme="0" tint="-0.34998626667073579"/>
      </right>
      <top style="medium">
        <color theme="0" tint="-0.34998626667073579"/>
      </top>
      <bottom style="medium">
        <color theme="0" tint="-0.34998626667073579"/>
      </bottom>
      <diagonal/>
    </border>
    <border>
      <left/>
      <right style="medium">
        <color theme="0" tint="-0.34998626667073579"/>
      </right>
      <top/>
      <bottom/>
      <diagonal/>
    </border>
    <border>
      <left style="medium">
        <color theme="0" tint="-0.34998626667073579"/>
      </left>
      <right/>
      <top/>
      <bottom style="medium">
        <color theme="0" tint="-0.34998626667073579"/>
      </bottom>
      <diagonal/>
    </border>
    <border>
      <left/>
      <right/>
      <top/>
      <bottom style="medium">
        <color theme="0" tint="-0.34998626667073579"/>
      </bottom>
      <diagonal/>
    </border>
    <border>
      <left/>
      <right style="medium">
        <color theme="0" tint="-0.34998626667073579"/>
      </right>
      <top/>
      <bottom style="medium">
        <color theme="0" tint="-0.34998626667073579"/>
      </bottom>
      <diagonal/>
    </border>
    <border>
      <left style="medium">
        <color indexed="64"/>
      </left>
      <right style="thin">
        <color theme="0" tint="-0.34998626667073579"/>
      </right>
      <top style="medium">
        <color indexed="64"/>
      </top>
      <bottom style="thin">
        <color theme="0" tint="-0.34998626667073579"/>
      </bottom>
      <diagonal/>
    </border>
    <border>
      <left style="thin">
        <color theme="0" tint="-0.34998626667073579"/>
      </left>
      <right style="medium">
        <color indexed="64"/>
      </right>
      <top style="medium">
        <color indexed="64"/>
      </top>
      <bottom style="thin">
        <color theme="0" tint="-0.34998626667073579"/>
      </bottom>
      <diagonal/>
    </border>
    <border>
      <left style="thin">
        <color theme="0" tint="-0.34998626667073579"/>
      </left>
      <right style="medium">
        <color indexed="64"/>
      </right>
      <top style="thin">
        <color theme="0" tint="-0.34998626667073579"/>
      </top>
      <bottom style="medium">
        <color indexed="64"/>
      </bottom>
      <diagonal/>
    </border>
    <border>
      <left style="medium">
        <color indexed="64"/>
      </left>
      <right style="thin">
        <color theme="0" tint="-0.34998626667073579"/>
      </right>
      <top style="medium">
        <color indexed="64"/>
      </top>
      <bottom style="medium">
        <color indexed="64"/>
      </bottom>
      <diagonal/>
    </border>
    <border>
      <left style="thin">
        <color theme="0" tint="-0.34998626667073579"/>
      </left>
      <right style="thin">
        <color theme="0" tint="-0.34998626667073579"/>
      </right>
      <top style="medium">
        <color indexed="64"/>
      </top>
      <bottom style="medium">
        <color indexed="64"/>
      </bottom>
      <diagonal/>
    </border>
    <border>
      <left style="thin">
        <color theme="0" tint="-0.34998626667073579"/>
      </left>
      <right/>
      <top style="medium">
        <color indexed="64"/>
      </top>
      <bottom style="medium">
        <color indexed="64"/>
      </bottom>
      <diagonal/>
    </border>
    <border>
      <left style="thin">
        <color theme="0" tint="-0.34998626667073579"/>
      </left>
      <right style="medium">
        <color indexed="64"/>
      </right>
      <top style="medium">
        <color indexed="64"/>
      </top>
      <bottom style="medium">
        <color indexed="64"/>
      </bottom>
      <diagonal/>
    </border>
    <border>
      <left style="medium">
        <color indexed="64"/>
      </left>
      <right style="thin">
        <color theme="0" tint="-0.34998626667073579"/>
      </right>
      <top/>
      <bottom/>
      <diagonal/>
    </border>
    <border>
      <left style="medium">
        <color indexed="64"/>
      </left>
      <right style="thin">
        <color theme="0" tint="-0.34998626667073579"/>
      </right>
      <top/>
      <bottom style="thin">
        <color theme="0" tint="-0.34998626667073579"/>
      </bottom>
      <diagonal/>
    </border>
    <border>
      <left style="thin">
        <color theme="0" tint="-0.34998626667073579"/>
      </left>
      <right style="medium">
        <color indexed="64"/>
      </right>
      <top style="thin">
        <color theme="0" tint="-0.34998626667073579"/>
      </top>
      <bottom/>
      <diagonal/>
    </border>
    <border>
      <left style="thin">
        <color theme="0" tint="-0.34998626667073579"/>
      </left>
      <right style="medium">
        <color indexed="64"/>
      </right>
      <top/>
      <bottom/>
      <diagonal/>
    </border>
    <border>
      <left style="thin">
        <color theme="0" tint="-0.34998626667073579"/>
      </left>
      <right style="medium">
        <color indexed="64"/>
      </right>
      <top/>
      <bottom style="thin">
        <color theme="0" tint="-0.34998626667073579"/>
      </bottom>
      <diagonal/>
    </border>
    <border>
      <left style="thin">
        <color theme="0" tint="-0.14996795556505021"/>
      </left>
      <right style="medium">
        <color indexed="64"/>
      </right>
      <top style="medium">
        <color indexed="64"/>
      </top>
      <bottom/>
      <diagonal/>
    </border>
    <border>
      <left style="thin">
        <color theme="0" tint="-0.14996795556505021"/>
      </left>
      <right style="medium">
        <color indexed="64"/>
      </right>
      <top/>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thin">
        <color theme="0" tint="-0.34998626667073579"/>
      </right>
      <top/>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style="thin">
        <color theme="0" tint="-0.34998626667073579"/>
      </right>
      <top style="thin">
        <color theme="0" tint="-0.34998626667073579"/>
      </top>
      <bottom style="medium">
        <color indexed="64"/>
      </bottom>
      <diagonal/>
    </border>
    <border>
      <left style="thin">
        <color theme="0" tint="-0.34998626667073579"/>
      </left>
      <right style="thin">
        <color theme="0" tint="-0.34998626667073579"/>
      </right>
      <top style="medium">
        <color indexed="64"/>
      </top>
      <bottom style="thin">
        <color theme="0" tint="-0.34998626667073579"/>
      </bottom>
      <diagonal/>
    </border>
    <border>
      <left style="medium">
        <color indexed="64"/>
      </left>
      <right style="thin">
        <color theme="0" tint="-0.34998626667073579"/>
      </right>
      <top/>
      <bottom style="medium">
        <color indexed="64"/>
      </bottom>
      <diagonal/>
    </border>
    <border>
      <left style="thin">
        <color theme="0" tint="-0.24994659260841701"/>
      </left>
      <right style="thin">
        <color theme="0" tint="-0.24994659260841701"/>
      </right>
      <top style="medium">
        <color indexed="64"/>
      </top>
      <bottom style="medium">
        <color indexed="64"/>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medium">
        <color indexed="64"/>
      </right>
      <top style="medium">
        <color indexed="64"/>
      </top>
      <bottom style="medium">
        <color indexed="64"/>
      </bottom>
      <diagonal/>
    </border>
    <border>
      <left style="medium">
        <color indexed="64"/>
      </left>
      <right style="thin">
        <color theme="0" tint="-0.24994659260841701"/>
      </right>
      <top style="medium">
        <color indexed="64"/>
      </top>
      <bottom style="medium">
        <color indexed="64"/>
      </bottom>
      <diagonal/>
    </border>
    <border>
      <left style="thin">
        <color theme="0" tint="-0.24994659260841701"/>
      </left>
      <right/>
      <top style="medium">
        <color indexed="64"/>
      </top>
      <bottom style="medium">
        <color indexed="64"/>
      </bottom>
      <diagonal/>
    </border>
    <border>
      <left style="medium">
        <color indexed="64"/>
      </left>
      <right style="medium">
        <color indexed="64"/>
      </right>
      <top style="medium">
        <color indexed="64"/>
      </top>
      <bottom style="thin">
        <color theme="0" tint="-0.24994659260841701"/>
      </bottom>
      <diagonal/>
    </border>
    <border>
      <left style="medium">
        <color indexed="64"/>
      </left>
      <right style="medium">
        <color indexed="64"/>
      </right>
      <top style="thin">
        <color theme="0" tint="-0.24994659260841701"/>
      </top>
      <bottom style="thin">
        <color theme="0" tint="-0.24994659260841701"/>
      </bottom>
      <diagonal/>
    </border>
    <border>
      <left style="thin">
        <color rgb="FF000000"/>
      </left>
      <right style="thin">
        <color rgb="FF000000"/>
      </right>
      <top style="thin">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medium">
        <color indexed="64"/>
      </bottom>
      <diagonal/>
    </border>
    <border>
      <left/>
      <right style="thin">
        <color indexed="64"/>
      </right>
      <top/>
      <bottom style="medium">
        <color indexed="64"/>
      </bottom>
      <diagonal/>
    </border>
    <border>
      <left style="thin">
        <color theme="0" tint="-0.14993743705557422"/>
      </left>
      <right style="thin">
        <color theme="0" tint="-0.14996795556505021"/>
      </right>
      <top style="thin">
        <color theme="0" tint="-0.14993743705557422"/>
      </top>
      <bottom/>
      <diagonal/>
    </border>
    <border>
      <left style="thin">
        <color theme="0" tint="-0.24994659260841701"/>
      </left>
      <right style="medium">
        <color indexed="64"/>
      </right>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rgb="FFBFBFBF"/>
      </left>
      <right style="thin">
        <color rgb="FFBFBFBF"/>
      </right>
      <top style="thin">
        <color rgb="FFBFBFBF"/>
      </top>
      <bottom style="thin">
        <color rgb="FFBFBFBF"/>
      </bottom>
      <diagonal/>
    </border>
    <border>
      <left/>
      <right style="thin">
        <color rgb="FFBFBFBF"/>
      </right>
      <top style="thin">
        <color rgb="FFBFBFBF"/>
      </top>
      <bottom style="thin">
        <color rgb="FFBFBFBF"/>
      </bottom>
      <diagonal/>
    </border>
    <border>
      <left style="medium">
        <color indexed="64"/>
      </left>
      <right style="thin">
        <color rgb="FFBFBFBF"/>
      </right>
      <top style="thin">
        <color rgb="FFBFBFBF"/>
      </top>
      <bottom style="thin">
        <color rgb="FFBFBFBF"/>
      </bottom>
      <diagonal/>
    </border>
    <border>
      <left/>
      <right/>
      <top style="thin">
        <color rgb="FFBFBFBF"/>
      </top>
      <bottom style="thin">
        <color rgb="FFBFBFBF"/>
      </bottom>
      <diagonal/>
    </border>
    <border>
      <left/>
      <right style="thin">
        <color rgb="FFBFBFBF"/>
      </right>
      <top/>
      <bottom style="thin">
        <color rgb="FFBFBFBF"/>
      </bottom>
      <diagonal/>
    </border>
    <border>
      <left style="medium">
        <color indexed="64"/>
      </left>
      <right style="thin">
        <color rgb="FFBFBFBF"/>
      </right>
      <top/>
      <bottom style="thin">
        <color rgb="FFBFBFBF"/>
      </bottom>
      <diagonal/>
    </border>
    <border>
      <left/>
      <right/>
      <top/>
      <bottom style="thin">
        <color rgb="FFBFBFBF"/>
      </bottom>
      <diagonal/>
    </border>
    <border>
      <left/>
      <right style="thin">
        <color theme="0" tint="-0.24994659260841701"/>
      </right>
      <top/>
      <bottom style="thin">
        <color theme="0" tint="-0.24994659260841701"/>
      </bottom>
      <diagonal/>
    </border>
    <border>
      <left style="thin">
        <color theme="0" tint="-0.24994659260841701"/>
      </left>
      <right/>
      <top style="thin">
        <color theme="0" tint="-0.24994659260841701"/>
      </top>
      <bottom/>
      <diagonal/>
    </border>
    <border>
      <left style="thin">
        <color theme="0" tint="-0.24994659260841701"/>
      </left>
      <right/>
      <top/>
      <bottom/>
      <diagonal/>
    </border>
    <border>
      <left style="medium">
        <color indexed="64"/>
      </left>
      <right style="thin">
        <color theme="0" tint="-0.24994659260841701"/>
      </right>
      <top/>
      <bottom style="thin">
        <color theme="0" tint="-0.24994659260841701"/>
      </bottom>
      <diagonal/>
    </border>
    <border>
      <left/>
      <right/>
      <top/>
      <bottom style="thin">
        <color theme="0" tint="-0.24994659260841701"/>
      </bottom>
      <diagonal/>
    </border>
    <border>
      <left style="thin">
        <color theme="0" tint="-0.14996795556505021"/>
      </left>
      <right style="thin">
        <color theme="0" tint="-0.14996795556505021"/>
      </right>
      <top/>
      <bottom style="thin">
        <color theme="0" tint="-0.14996795556505021"/>
      </bottom>
      <diagonal/>
    </border>
    <border>
      <left style="thin">
        <color theme="0" tint="-0.14996795556505021"/>
      </left>
      <right style="medium">
        <color indexed="64"/>
      </right>
      <top/>
      <bottom style="thin">
        <color theme="0" tint="-0.14996795556505021"/>
      </bottom>
      <diagonal/>
    </border>
    <border>
      <left style="medium">
        <color indexed="64"/>
      </left>
      <right style="medium">
        <color indexed="64"/>
      </right>
      <top/>
      <bottom style="thin">
        <color theme="0" tint="-0.24994659260841701"/>
      </bottom>
      <diagonal/>
    </border>
    <border>
      <left style="medium">
        <color indexed="64"/>
      </left>
      <right style="thin">
        <color theme="0" tint="-0.24994659260841701"/>
      </right>
      <top style="thin">
        <color theme="0" tint="-0.24994659260841701"/>
      </top>
      <bottom style="medium">
        <color indexed="64"/>
      </bottom>
      <diagonal/>
    </border>
    <border>
      <left/>
      <right style="thin">
        <color theme="0" tint="-0.24994659260841701"/>
      </right>
      <top style="thin">
        <color theme="0" tint="-0.24994659260841701"/>
      </top>
      <bottom style="medium">
        <color indexed="64"/>
      </bottom>
      <diagonal/>
    </border>
    <border>
      <left style="thin">
        <color theme="0" tint="-0.24994659260841701"/>
      </left>
      <right style="thin">
        <color theme="0" tint="-0.24994659260841701"/>
      </right>
      <top style="thin">
        <color theme="0" tint="-0.24994659260841701"/>
      </top>
      <bottom style="medium">
        <color indexed="64"/>
      </bottom>
      <diagonal/>
    </border>
    <border>
      <left/>
      <right/>
      <top style="thin">
        <color theme="0" tint="-0.24994659260841701"/>
      </top>
      <bottom style="medium">
        <color indexed="64"/>
      </bottom>
      <diagonal/>
    </border>
    <border>
      <left style="medium">
        <color indexed="64"/>
      </left>
      <right style="thin">
        <color theme="0" tint="-0.24994659260841701"/>
      </right>
      <top/>
      <bottom style="medium">
        <color indexed="64"/>
      </bottom>
      <diagonal/>
    </border>
    <border>
      <left style="thin">
        <color theme="0" tint="-0.24994659260841701"/>
      </left>
      <right style="medium">
        <color indexed="64"/>
      </right>
      <top style="thin">
        <color theme="0" tint="-0.14996795556505021"/>
      </top>
      <bottom style="medium">
        <color indexed="64"/>
      </bottom>
      <diagonal/>
    </border>
    <border>
      <left style="thin">
        <color theme="0" tint="-0.24994659260841701"/>
      </left>
      <right style="medium">
        <color indexed="64"/>
      </right>
      <top style="thin">
        <color theme="0" tint="-0.24994659260841701"/>
      </top>
      <bottom style="medium">
        <color indexed="64"/>
      </bottom>
      <diagonal/>
    </border>
    <border>
      <left style="thin">
        <color theme="0" tint="-0.14996795556505021"/>
      </left>
      <right style="thin">
        <color theme="0" tint="-0.14996795556505021"/>
      </right>
      <top style="thin">
        <color theme="0" tint="-0.14993743705557422"/>
      </top>
      <bottom style="medium">
        <color indexed="64"/>
      </bottom>
      <diagonal/>
    </border>
    <border>
      <left style="thin">
        <color theme="0" tint="-0.14996795556505021"/>
      </left>
      <right style="medium">
        <color indexed="64"/>
      </right>
      <top style="thin">
        <color theme="0" tint="-0.14996795556505021"/>
      </top>
      <bottom style="medium">
        <color indexed="64"/>
      </bottom>
      <diagonal/>
    </border>
    <border>
      <left style="medium">
        <color indexed="64"/>
      </left>
      <right style="medium">
        <color indexed="64"/>
      </right>
      <top style="thin">
        <color theme="0" tint="-0.24994659260841701"/>
      </top>
      <bottom style="medium">
        <color indexed="64"/>
      </bottom>
      <diagonal/>
    </border>
  </borders>
  <cellStyleXfs count="6">
    <xf numFmtId="0" fontId="0" fillId="0" borderId="0"/>
    <xf numFmtId="0" fontId="5" fillId="0" borderId="0"/>
    <xf numFmtId="0" fontId="2" fillId="0" borderId="0"/>
    <xf numFmtId="0" fontId="11" fillId="20" borderId="0" applyNumberFormat="0" applyBorder="0" applyAlignment="0" applyProtection="0"/>
    <xf numFmtId="0" fontId="5" fillId="0" borderId="0"/>
    <xf numFmtId="0" fontId="40" fillId="0" borderId="0" applyNumberFormat="0" applyFill="0" applyBorder="0" applyAlignment="0" applyProtection="0"/>
  </cellStyleXfs>
  <cellXfs count="541">
    <xf numFmtId="0" fontId="0" fillId="0" borderId="0" xfId="0"/>
    <xf numFmtId="0" fontId="6" fillId="0" borderId="0" xfId="0" applyFont="1" applyAlignment="1">
      <alignment wrapText="1"/>
    </xf>
    <xf numFmtId="0" fontId="6" fillId="0" borderId="0" xfId="0" applyFont="1" applyAlignment="1">
      <alignment horizontal="center" vertical="top"/>
    </xf>
    <xf numFmtId="0" fontId="6" fillId="0" borderId="0" xfId="0" applyFont="1"/>
    <xf numFmtId="0" fontId="6" fillId="0" borderId="0" xfId="0" applyFont="1" applyAlignment="1">
      <alignment vertical="center"/>
    </xf>
    <xf numFmtId="0" fontId="6" fillId="0" borderId="0" xfId="0" applyFont="1" applyAlignment="1">
      <alignment horizontal="center"/>
    </xf>
    <xf numFmtId="0" fontId="6" fillId="0" borderId="0" xfId="0" applyFont="1" applyAlignment="1">
      <alignment horizontal="center" vertical="center"/>
    </xf>
    <xf numFmtId="0" fontId="7" fillId="0" borderId="0" xfId="0" applyFont="1" applyAlignment="1">
      <alignment horizontal="center" vertical="center"/>
    </xf>
    <xf numFmtId="0" fontId="6" fillId="0" borderId="0" xfId="0" applyFont="1" applyAlignment="1">
      <alignment horizontal="left" wrapText="1"/>
    </xf>
    <xf numFmtId="0" fontId="6" fillId="0" borderId="0" xfId="0" applyFont="1" applyAlignment="1">
      <alignment horizontal="center" vertical="center" wrapText="1"/>
    </xf>
    <xf numFmtId="0" fontId="6" fillId="0" borderId="0" xfId="0" applyFont="1" applyAlignment="1">
      <alignment horizontal="center" wrapText="1"/>
    </xf>
    <xf numFmtId="0" fontId="6" fillId="0" borderId="0" xfId="0" applyFont="1" applyAlignment="1">
      <alignment vertical="top" wrapText="1"/>
    </xf>
    <xf numFmtId="0" fontId="6" fillId="0" borderId="13" xfId="0" applyFont="1" applyBorder="1" applyAlignment="1">
      <alignment horizontal="center" vertical="center" wrapText="1"/>
    </xf>
    <xf numFmtId="0" fontId="6" fillId="0" borderId="0" xfId="0" applyFont="1" applyAlignment="1">
      <alignment horizontal="left" vertical="center" wrapText="1"/>
    </xf>
    <xf numFmtId="0" fontId="9" fillId="13" borderId="0" xfId="0" applyFont="1" applyFill="1" applyProtection="1">
      <protection hidden="1"/>
    </xf>
    <xf numFmtId="0" fontId="0" fillId="14" borderId="15" xfId="0" applyFill="1" applyBorder="1"/>
    <xf numFmtId="0" fontId="0" fillId="14" borderId="16" xfId="0" applyFill="1" applyBorder="1"/>
    <xf numFmtId="0" fontId="0" fillId="14" borderId="17" xfId="0" applyFill="1" applyBorder="1"/>
    <xf numFmtId="0" fontId="0" fillId="14" borderId="18" xfId="0" applyFill="1" applyBorder="1"/>
    <xf numFmtId="0" fontId="0" fillId="14" borderId="94" xfId="0" applyFill="1" applyBorder="1"/>
    <xf numFmtId="0" fontId="0" fillId="14" borderId="95" xfId="0" applyFill="1" applyBorder="1"/>
    <xf numFmtId="0" fontId="0" fillId="14" borderId="96" xfId="0" applyFill="1" applyBorder="1"/>
    <xf numFmtId="0" fontId="0" fillId="14" borderId="19" xfId="0" applyFill="1" applyBorder="1"/>
    <xf numFmtId="0" fontId="0" fillId="14" borderId="97" xfId="0" applyFill="1" applyBorder="1"/>
    <xf numFmtId="0" fontId="0" fillId="14" borderId="99" xfId="0" applyFill="1" applyBorder="1"/>
    <xf numFmtId="0" fontId="0" fillId="14" borderId="0" xfId="0" applyFill="1"/>
    <xf numFmtId="0" fontId="0" fillId="14" borderId="100" xfId="0" applyFill="1" applyBorder="1"/>
    <xf numFmtId="0" fontId="0" fillId="14" borderId="101" xfId="0" applyFill="1" applyBorder="1"/>
    <xf numFmtId="0" fontId="0" fillId="14" borderId="102" xfId="0" applyFill="1" applyBorder="1"/>
    <xf numFmtId="0" fontId="0" fillId="14" borderId="20" xfId="0" applyFill="1" applyBorder="1"/>
    <xf numFmtId="0" fontId="0" fillId="14" borderId="21" xfId="0" applyFill="1" applyBorder="1"/>
    <xf numFmtId="0" fontId="0" fillId="14" borderId="22" xfId="0" applyFill="1" applyBorder="1"/>
    <xf numFmtId="0" fontId="6" fillId="0" borderId="24" xfId="0" applyFont="1" applyBorder="1" applyAlignment="1">
      <alignment horizontal="center" vertical="center" wrapText="1"/>
    </xf>
    <xf numFmtId="0" fontId="6" fillId="0" borderId="8" xfId="0" applyFont="1" applyBorder="1" applyAlignment="1">
      <alignment horizontal="center" vertical="center" wrapText="1"/>
    </xf>
    <xf numFmtId="0" fontId="1" fillId="17" borderId="30" xfId="0" applyFont="1" applyFill="1" applyBorder="1" applyAlignment="1">
      <alignment horizontal="center" vertical="center" wrapText="1"/>
    </xf>
    <xf numFmtId="0" fontId="6" fillId="0" borderId="23" xfId="0" applyFont="1" applyBorder="1" applyAlignment="1">
      <alignment horizontal="center" wrapText="1"/>
    </xf>
    <xf numFmtId="0" fontId="6" fillId="0" borderId="10" xfId="0" applyFont="1" applyBorder="1" applyAlignment="1">
      <alignment horizontal="center" wrapText="1"/>
    </xf>
    <xf numFmtId="0" fontId="6" fillId="0" borderId="14" xfId="0" applyFont="1" applyBorder="1" applyAlignment="1">
      <alignment horizontal="center" wrapText="1"/>
    </xf>
    <xf numFmtId="0" fontId="6" fillId="0" borderId="4" xfId="0" applyFont="1" applyBorder="1" applyAlignment="1">
      <alignment horizontal="center" wrapText="1"/>
    </xf>
    <xf numFmtId="0" fontId="6" fillId="0" borderId="24" xfId="0" applyFont="1" applyBorder="1" applyAlignment="1">
      <alignment horizontal="center" wrapText="1"/>
    </xf>
    <xf numFmtId="0" fontId="6" fillId="0" borderId="26" xfId="0" applyFont="1" applyBorder="1" applyAlignment="1">
      <alignment horizontal="center" wrapText="1"/>
    </xf>
    <xf numFmtId="0" fontId="6" fillId="0" borderId="8" xfId="0" applyFont="1" applyBorder="1" applyAlignment="1">
      <alignment horizontal="center" wrapText="1"/>
    </xf>
    <xf numFmtId="0" fontId="6" fillId="0" borderId="5" xfId="0" applyFont="1" applyBorder="1" applyAlignment="1">
      <alignment horizontal="center" wrapText="1"/>
    </xf>
    <xf numFmtId="0" fontId="6" fillId="0" borderId="13" xfId="0" applyFont="1" applyBorder="1" applyAlignment="1">
      <alignment horizontal="center" wrapText="1"/>
    </xf>
    <xf numFmtId="0" fontId="6" fillId="0" borderId="23"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4" xfId="0" applyFont="1" applyBorder="1" applyAlignment="1">
      <alignment horizontal="center"/>
    </xf>
    <xf numFmtId="0" fontId="6" fillId="0" borderId="23" xfId="0" applyFont="1" applyBorder="1"/>
    <xf numFmtId="0" fontId="6" fillId="0" borderId="10" xfId="0" applyFont="1" applyBorder="1"/>
    <xf numFmtId="0" fontId="6" fillId="0" borderId="14" xfId="0" applyFont="1" applyBorder="1"/>
    <xf numFmtId="0" fontId="8" fillId="18" borderId="1" xfId="0" applyFont="1" applyFill="1" applyBorder="1" applyAlignment="1">
      <alignment horizontal="center" vertical="center" wrapText="1"/>
    </xf>
    <xf numFmtId="0" fontId="8" fillId="18" borderId="23" xfId="0" applyFont="1" applyFill="1" applyBorder="1" applyAlignment="1">
      <alignment horizontal="center" vertical="center" wrapText="1"/>
    </xf>
    <xf numFmtId="0" fontId="8" fillId="18" borderId="31" xfId="0" applyFont="1" applyFill="1" applyBorder="1" applyAlignment="1">
      <alignment horizontal="center" vertical="center" wrapText="1"/>
    </xf>
    <xf numFmtId="0" fontId="0" fillId="14" borderId="0" xfId="0" applyFill="1" applyAlignment="1">
      <alignment horizontal="center"/>
    </xf>
    <xf numFmtId="0" fontId="11" fillId="21" borderId="103" xfId="3" applyFill="1" applyBorder="1" applyAlignment="1">
      <alignment horizontal="center" vertical="center" wrapText="1"/>
    </xf>
    <xf numFmtId="0" fontId="11" fillId="21" borderId="34" xfId="3" applyFill="1" applyBorder="1" applyAlignment="1">
      <alignment horizontal="center" vertical="center" wrapText="1"/>
    </xf>
    <xf numFmtId="0" fontId="11" fillId="21" borderId="75" xfId="3" applyFill="1" applyBorder="1" applyAlignment="1">
      <alignment horizontal="center" vertical="center" wrapText="1"/>
    </xf>
    <xf numFmtId="0" fontId="17" fillId="0" borderId="0" xfId="0" applyFont="1" applyAlignment="1">
      <alignment horizontal="center" vertical="center"/>
    </xf>
    <xf numFmtId="0" fontId="17" fillId="0" borderId="0" xfId="0" applyFont="1" applyAlignment="1">
      <alignment vertical="top" wrapText="1"/>
    </xf>
    <xf numFmtId="0" fontId="17" fillId="0" borderId="0" xfId="0" applyFont="1" applyAlignment="1">
      <alignment horizontal="left" vertical="center" wrapText="1"/>
    </xf>
    <xf numFmtId="0" fontId="17" fillId="0" borderId="0" xfId="0" applyFont="1" applyAlignment="1">
      <alignment horizontal="center" vertical="top"/>
    </xf>
    <xf numFmtId="0" fontId="18" fillId="12" borderId="78" xfId="0" applyFont="1" applyFill="1" applyBorder="1" applyAlignment="1">
      <alignment horizontal="center" vertical="center" wrapText="1"/>
    </xf>
    <xf numFmtId="0" fontId="18" fillId="12" borderId="79" xfId="0" applyFont="1" applyFill="1" applyBorder="1" applyAlignment="1">
      <alignment horizontal="center" vertical="center" wrapText="1"/>
    </xf>
    <xf numFmtId="0" fontId="13" fillId="7" borderId="103" xfId="0" applyFont="1" applyFill="1" applyBorder="1" applyAlignment="1">
      <alignment horizontal="center" vertical="center" wrapText="1"/>
    </xf>
    <xf numFmtId="0" fontId="0" fillId="0" borderId="104" xfId="0" applyBorder="1" applyAlignment="1">
      <alignment vertical="center" wrapText="1"/>
    </xf>
    <xf numFmtId="0" fontId="13" fillId="7" borderId="34" xfId="0" applyFont="1" applyFill="1" applyBorder="1" applyAlignment="1">
      <alignment horizontal="center" vertical="center" wrapText="1"/>
    </xf>
    <xf numFmtId="0" fontId="0" fillId="0" borderId="33" xfId="0" applyBorder="1" applyAlignment="1">
      <alignment vertical="center" wrapText="1"/>
    </xf>
    <xf numFmtId="0" fontId="20" fillId="0" borderId="33" xfId="0" applyFont="1" applyBorder="1" applyAlignment="1">
      <alignment vertical="center" wrapText="1"/>
    </xf>
    <xf numFmtId="0" fontId="13" fillId="7" borderId="75" xfId="0" applyFont="1" applyFill="1" applyBorder="1" applyAlignment="1">
      <alignment horizontal="center" vertical="center" wrapText="1"/>
    </xf>
    <xf numFmtId="0" fontId="20" fillId="0" borderId="105" xfId="0" applyFont="1" applyBorder="1" applyAlignment="1">
      <alignment vertical="center" wrapText="1"/>
    </xf>
    <xf numFmtId="0" fontId="21" fillId="2" borderId="23" xfId="0" applyFont="1" applyFill="1" applyBorder="1" applyAlignment="1">
      <alignment horizontal="center" vertical="center"/>
    </xf>
    <xf numFmtId="0" fontId="21" fillId="2" borderId="1" xfId="0" applyFont="1" applyFill="1" applyBorder="1" applyAlignment="1">
      <alignment horizontal="center" vertical="center"/>
    </xf>
    <xf numFmtId="0" fontId="21" fillId="2" borderId="2" xfId="0" applyFont="1" applyFill="1" applyBorder="1" applyAlignment="1">
      <alignment horizontal="center" vertical="center"/>
    </xf>
    <xf numFmtId="0" fontId="16" fillId="14" borderId="103" xfId="0" applyFont="1" applyFill="1" applyBorder="1" applyAlignment="1">
      <alignment horizontal="center" vertical="center" wrapText="1"/>
    </xf>
    <xf numFmtId="0" fontId="0" fillId="0" borderId="121" xfId="0" applyBorder="1" applyAlignment="1">
      <alignment horizontal="left" vertical="center" wrapText="1"/>
    </xf>
    <xf numFmtId="0" fontId="0" fillId="0" borderId="104" xfId="0" applyBorder="1" applyAlignment="1">
      <alignment horizontal="center" vertical="center" wrapText="1"/>
    </xf>
    <xf numFmtId="0" fontId="16" fillId="14" borderId="34" xfId="0" applyFont="1" applyFill="1" applyBorder="1" applyAlignment="1">
      <alignment horizontal="center" vertical="center" wrapText="1"/>
    </xf>
    <xf numFmtId="0" fontId="0" fillId="0" borderId="84" xfId="0" applyBorder="1" applyAlignment="1">
      <alignment horizontal="left" vertical="center" wrapText="1"/>
    </xf>
    <xf numFmtId="0" fontId="0" fillId="0" borderId="33" xfId="0" applyBorder="1" applyAlignment="1">
      <alignment horizontal="center" vertical="center" wrapText="1"/>
    </xf>
    <xf numFmtId="0" fontId="16" fillId="14" borderId="75" xfId="0" applyFont="1" applyFill="1" applyBorder="1" applyAlignment="1">
      <alignment horizontal="center" vertical="center"/>
    </xf>
    <xf numFmtId="0" fontId="0" fillId="0" borderId="120" xfId="0" applyBorder="1" applyAlignment="1">
      <alignment horizontal="left" vertical="center" wrapText="1"/>
    </xf>
    <xf numFmtId="0" fontId="0" fillId="0" borderId="105" xfId="0" applyBorder="1" applyAlignment="1">
      <alignment horizontal="center" vertical="center" wrapText="1"/>
    </xf>
    <xf numFmtId="0" fontId="13" fillId="3" borderId="73" xfId="0" applyFont="1" applyFill="1" applyBorder="1" applyAlignment="1">
      <alignment horizontal="center" vertical="center" wrapText="1"/>
    </xf>
    <xf numFmtId="0" fontId="0" fillId="0" borderId="80" xfId="0" applyBorder="1" applyAlignment="1">
      <alignment vertical="center" wrapText="1"/>
    </xf>
    <xf numFmtId="0" fontId="0" fillId="0" borderId="80" xfId="0" applyBorder="1" applyAlignment="1">
      <alignment horizontal="left" vertical="center" wrapText="1"/>
    </xf>
    <xf numFmtId="0" fontId="0" fillId="0" borderId="74" xfId="0" applyBorder="1" applyAlignment="1">
      <alignment horizontal="center" vertical="center" wrapText="1"/>
    </xf>
    <xf numFmtId="0" fontId="13" fillId="3" borderId="32" xfId="0" applyFont="1" applyFill="1" applyBorder="1" applyAlignment="1">
      <alignment horizontal="center" vertical="center" wrapText="1"/>
    </xf>
    <xf numFmtId="0" fontId="0" fillId="0" borderId="81" xfId="0" applyBorder="1" applyAlignment="1">
      <alignment vertical="center" wrapText="1"/>
    </xf>
    <xf numFmtId="0" fontId="0" fillId="0" borderId="81" xfId="0" applyBorder="1" applyAlignment="1">
      <alignment horizontal="left" vertical="center" wrapText="1"/>
    </xf>
    <xf numFmtId="0" fontId="13" fillId="3" borderId="34" xfId="0" applyFont="1" applyFill="1" applyBorder="1" applyAlignment="1">
      <alignment horizontal="center" vertical="center" wrapText="1"/>
    </xf>
    <xf numFmtId="0" fontId="0" fillId="0" borderId="82" xfId="0" applyBorder="1" applyAlignment="1">
      <alignment vertical="center" wrapText="1"/>
    </xf>
    <xf numFmtId="0" fontId="0" fillId="0" borderId="82" xfId="0" applyBorder="1" applyAlignment="1">
      <alignment horizontal="left" vertical="center" wrapText="1"/>
    </xf>
    <xf numFmtId="0" fontId="0" fillId="0" borderId="88" xfId="0" applyBorder="1" applyAlignment="1">
      <alignment horizontal="left" vertical="center" wrapText="1"/>
    </xf>
    <xf numFmtId="0" fontId="0" fillId="0" borderId="0" xfId="0" applyAlignment="1">
      <alignment horizontal="center" vertical="center"/>
    </xf>
    <xf numFmtId="0" fontId="0" fillId="0" borderId="0" xfId="0" applyAlignment="1">
      <alignment vertical="top" wrapText="1"/>
    </xf>
    <xf numFmtId="0" fontId="0" fillId="0" borderId="0" xfId="0" applyAlignment="1">
      <alignment horizontal="left" vertical="center" wrapText="1"/>
    </xf>
    <xf numFmtId="0" fontId="0" fillId="0" borderId="0" xfId="0" applyAlignment="1">
      <alignment horizontal="center"/>
    </xf>
    <xf numFmtId="0" fontId="13" fillId="3" borderId="35" xfId="0" applyFont="1" applyFill="1" applyBorder="1" applyAlignment="1">
      <alignment horizontal="center" vertical="center" wrapText="1"/>
    </xf>
    <xf numFmtId="0" fontId="0" fillId="0" borderId="59" xfId="0" applyBorder="1" applyAlignment="1">
      <alignment vertical="center" wrapText="1"/>
    </xf>
    <xf numFmtId="0" fontId="0" fillId="0" borderId="87" xfId="0" applyBorder="1" applyAlignment="1">
      <alignment horizontal="left" vertical="center" wrapText="1"/>
    </xf>
    <xf numFmtId="0" fontId="0" fillId="0" borderId="36" xfId="0" applyBorder="1" applyAlignment="1">
      <alignment horizontal="center" vertical="center" wrapText="1"/>
    </xf>
    <xf numFmtId="0" fontId="13" fillId="3" borderId="37" xfId="0" applyFont="1" applyFill="1" applyBorder="1" applyAlignment="1">
      <alignment horizontal="center" vertical="center" wrapText="1"/>
    </xf>
    <xf numFmtId="0" fontId="0" fillId="0" borderId="83" xfId="0" applyBorder="1" applyAlignment="1">
      <alignment vertical="center" wrapText="1"/>
    </xf>
    <xf numFmtId="0" fontId="0" fillId="0" borderId="83" xfId="0" applyBorder="1" applyAlignment="1">
      <alignment horizontal="left" vertical="center" wrapText="1"/>
    </xf>
    <xf numFmtId="0" fontId="0" fillId="0" borderId="38" xfId="0" applyBorder="1" applyAlignment="1">
      <alignment horizontal="center" vertical="center" wrapText="1"/>
    </xf>
    <xf numFmtId="0" fontId="13" fillId="4" borderId="4" xfId="0" applyFont="1" applyFill="1" applyBorder="1" applyAlignment="1">
      <alignment horizontal="center" vertical="center" wrapText="1"/>
    </xf>
    <xf numFmtId="0" fontId="0" fillId="0" borderId="40" xfId="0" applyBorder="1" applyAlignment="1">
      <alignment vertical="top" wrapText="1"/>
    </xf>
    <xf numFmtId="0" fontId="0" fillId="0" borderId="89" xfId="0" applyBorder="1" applyAlignment="1">
      <alignment horizontal="left" vertical="center" wrapText="1"/>
    </xf>
    <xf numFmtId="0" fontId="0" fillId="0" borderId="84" xfId="0" applyBorder="1" applyAlignment="1">
      <alignment vertical="center" wrapText="1"/>
    </xf>
    <xf numFmtId="0" fontId="13" fillId="4" borderId="41" xfId="0" applyFont="1" applyFill="1" applyBorder="1" applyAlignment="1">
      <alignment horizontal="center" vertical="center" wrapText="1"/>
    </xf>
    <xf numFmtId="0" fontId="0" fillId="5" borderId="84" xfId="0" applyFill="1" applyBorder="1" applyAlignment="1">
      <alignment horizontal="justify" vertical="center" wrapText="1"/>
    </xf>
    <xf numFmtId="0" fontId="0" fillId="5" borderId="82" xfId="0" applyFill="1" applyBorder="1" applyAlignment="1">
      <alignment horizontal="left" vertical="center" wrapText="1"/>
    </xf>
    <xf numFmtId="0" fontId="0" fillId="5" borderId="33" xfId="0" applyFill="1" applyBorder="1" applyAlignment="1">
      <alignment horizontal="center" vertical="center" wrapText="1"/>
    </xf>
    <xf numFmtId="0" fontId="20" fillId="0" borderId="84" xfId="0" applyFont="1" applyBorder="1" applyAlignment="1">
      <alignment vertical="center" wrapText="1"/>
    </xf>
    <xf numFmtId="0" fontId="13" fillId="4" borderId="5" xfId="0" applyFont="1" applyFill="1" applyBorder="1" applyAlignment="1">
      <alignment horizontal="center" vertical="center" wrapText="1"/>
    </xf>
    <xf numFmtId="0" fontId="0" fillId="0" borderId="85" xfId="0" applyBorder="1" applyAlignment="1">
      <alignment horizontal="justify" vertical="center" wrapText="1"/>
    </xf>
    <xf numFmtId="0" fontId="13" fillId="6" borderId="35" xfId="0" applyFont="1" applyFill="1" applyBorder="1" applyAlignment="1">
      <alignment horizontal="center" vertical="center" wrapText="1"/>
    </xf>
    <xf numFmtId="0" fontId="0" fillId="0" borderId="87" xfId="0" applyBorder="1" applyAlignment="1">
      <alignment vertical="center" wrapText="1"/>
    </xf>
    <xf numFmtId="0" fontId="0" fillId="0" borderId="90" xfId="0" applyBorder="1" applyAlignment="1">
      <alignment horizontal="left" vertical="center" wrapText="1"/>
    </xf>
    <xf numFmtId="0" fontId="13" fillId="6" borderId="42" xfId="0" applyFont="1" applyFill="1" applyBorder="1" applyAlignment="1">
      <alignment horizontal="center" vertical="center" wrapText="1"/>
    </xf>
    <xf numFmtId="0" fontId="0" fillId="0" borderId="58" xfId="0" applyBorder="1" applyAlignment="1">
      <alignment vertical="center" wrapText="1"/>
    </xf>
    <xf numFmtId="0" fontId="0" fillId="0" borderId="91" xfId="0" applyBorder="1" applyAlignment="1">
      <alignment horizontal="left" vertical="center" wrapText="1"/>
    </xf>
    <xf numFmtId="0" fontId="13" fillId="6" borderId="43" xfId="0" applyFont="1" applyFill="1" applyBorder="1" applyAlignment="1">
      <alignment horizontal="center" vertical="center" wrapText="1"/>
    </xf>
    <xf numFmtId="0" fontId="0" fillId="0" borderId="67" xfId="0" applyBorder="1" applyAlignment="1">
      <alignment vertical="center" wrapText="1"/>
    </xf>
    <xf numFmtId="0" fontId="0" fillId="0" borderId="92" xfId="0" applyBorder="1" applyAlignment="1">
      <alignment horizontal="left" vertical="center" wrapText="1"/>
    </xf>
    <xf numFmtId="0" fontId="13" fillId="7" borderId="35" xfId="0" applyFont="1" applyFill="1" applyBorder="1" applyAlignment="1">
      <alignment horizontal="center" vertical="center" wrapText="1"/>
    </xf>
    <xf numFmtId="0" fontId="13" fillId="7" borderId="42" xfId="0" applyFont="1" applyFill="1" applyBorder="1" applyAlignment="1">
      <alignment horizontal="center" vertical="center" wrapText="1"/>
    </xf>
    <xf numFmtId="0" fontId="0" fillId="0" borderId="57" xfId="0" applyBorder="1" applyAlignment="1">
      <alignment vertical="center" wrapText="1"/>
    </xf>
    <xf numFmtId="0" fontId="0" fillId="0" borderId="58" xfId="0" applyBorder="1" applyAlignment="1">
      <alignment horizontal="left" vertical="center" wrapText="1"/>
    </xf>
    <xf numFmtId="0" fontId="0" fillId="0" borderId="44" xfId="0" applyBorder="1" applyAlignment="1">
      <alignment horizontal="center" vertical="center" wrapText="1"/>
    </xf>
    <xf numFmtId="0" fontId="13" fillId="7" borderId="45" xfId="0" applyFont="1" applyFill="1" applyBorder="1" applyAlignment="1">
      <alignment horizontal="center" vertical="center" wrapText="1"/>
    </xf>
    <xf numFmtId="0" fontId="0" fillId="0" borderId="86" xfId="0" applyBorder="1" applyAlignment="1">
      <alignment vertical="center" wrapText="1"/>
    </xf>
    <xf numFmtId="0" fontId="0" fillId="0" borderId="93" xfId="0" applyBorder="1" applyAlignment="1">
      <alignment horizontal="left" vertical="center" wrapText="1"/>
    </xf>
    <xf numFmtId="0" fontId="13" fillId="8" borderId="42" xfId="0" applyFont="1" applyFill="1" applyBorder="1" applyAlignment="1">
      <alignment horizontal="center" vertical="center" wrapText="1"/>
    </xf>
    <xf numFmtId="0" fontId="20" fillId="0" borderId="86" xfId="0" applyFont="1" applyBorder="1" applyAlignment="1">
      <alignment vertical="center" wrapText="1"/>
    </xf>
    <xf numFmtId="0" fontId="13" fillId="7" borderId="46" xfId="0" applyFont="1" applyFill="1" applyBorder="1" applyAlignment="1">
      <alignment horizontal="center" vertical="center" wrapText="1"/>
    </xf>
    <xf numFmtId="0" fontId="13" fillId="7" borderId="43" xfId="0" applyFont="1" applyFill="1" applyBorder="1" applyAlignment="1">
      <alignment horizontal="center" vertical="center" wrapText="1"/>
    </xf>
    <xf numFmtId="0" fontId="0" fillId="0" borderId="66" xfId="0" applyBorder="1" applyAlignment="1">
      <alignment vertical="center" wrapText="1"/>
    </xf>
    <xf numFmtId="0" fontId="0" fillId="0" borderId="67" xfId="0" applyBorder="1" applyAlignment="1">
      <alignment horizontal="left" vertical="center" wrapText="1"/>
    </xf>
    <xf numFmtId="0" fontId="0" fillId="0" borderId="0" xfId="0" applyAlignment="1">
      <alignment horizontal="center" vertical="top"/>
    </xf>
    <xf numFmtId="0" fontId="13" fillId="9" borderId="1" xfId="0" applyFont="1" applyFill="1" applyBorder="1" applyAlignment="1">
      <alignment horizontal="center" vertical="center" wrapText="1"/>
    </xf>
    <xf numFmtId="0" fontId="0" fillId="0" borderId="49" xfId="0" applyBorder="1" applyAlignment="1">
      <alignment vertical="center" wrapText="1"/>
    </xf>
    <xf numFmtId="0" fontId="0" fillId="0" borderId="50" xfId="0" applyBorder="1" applyAlignment="1">
      <alignment horizontal="left" vertical="center" wrapText="1"/>
    </xf>
    <xf numFmtId="0" fontId="0" fillId="0" borderId="121" xfId="0" applyBorder="1" applyAlignment="1">
      <alignment vertical="top" wrapText="1"/>
    </xf>
    <xf numFmtId="0" fontId="0" fillId="0" borderId="84" xfId="0" applyBorder="1" applyAlignment="1">
      <alignment vertical="top" wrapText="1"/>
    </xf>
    <xf numFmtId="0" fontId="0" fillId="0" borderId="120" xfId="0" applyBorder="1" applyAlignment="1">
      <alignment vertical="top" wrapText="1"/>
    </xf>
    <xf numFmtId="0" fontId="21" fillId="2" borderId="1" xfId="0" applyFont="1" applyFill="1" applyBorder="1" applyAlignment="1">
      <alignment horizontal="center" vertical="center" wrapText="1"/>
    </xf>
    <xf numFmtId="0" fontId="21" fillId="2" borderId="24" xfId="0" applyFont="1" applyFill="1" applyBorder="1" applyAlignment="1">
      <alignment horizontal="center" vertical="center" wrapText="1"/>
    </xf>
    <xf numFmtId="0" fontId="21" fillId="2" borderId="2" xfId="0" applyFont="1" applyFill="1" applyBorder="1" applyAlignment="1">
      <alignment horizontal="center" vertical="center" wrapText="1"/>
    </xf>
    <xf numFmtId="0" fontId="21" fillId="2" borderId="23" xfId="0" applyFont="1" applyFill="1" applyBorder="1" applyAlignment="1">
      <alignment horizontal="center" vertical="center" wrapText="1"/>
    </xf>
    <xf numFmtId="0" fontId="0" fillId="0" borderId="121" xfId="0" applyBorder="1" applyAlignment="1">
      <alignment horizontal="justify" vertical="center" wrapText="1"/>
    </xf>
    <xf numFmtId="0" fontId="0" fillId="0" borderId="84" xfId="0" applyBorder="1" applyAlignment="1">
      <alignment horizontal="justify" vertical="center" wrapText="1"/>
    </xf>
    <xf numFmtId="0" fontId="0" fillId="0" borderId="120" xfId="0" applyBorder="1" applyAlignment="1">
      <alignment horizontal="justify" vertical="center" wrapText="1"/>
    </xf>
    <xf numFmtId="0" fontId="20" fillId="0" borderId="0" xfId="2" applyFont="1" applyAlignment="1">
      <alignment horizontal="center" vertical="center" wrapText="1"/>
    </xf>
    <xf numFmtId="0" fontId="20" fillId="0" borderId="0" xfId="2" applyFont="1" applyAlignment="1">
      <alignment wrapText="1"/>
    </xf>
    <xf numFmtId="0" fontId="13" fillId="7" borderId="1" xfId="0" applyFont="1" applyFill="1" applyBorder="1" applyAlignment="1">
      <alignment horizontal="center" vertical="center" wrapText="1"/>
    </xf>
    <xf numFmtId="0" fontId="13" fillId="16" borderId="1" xfId="2" applyFont="1" applyFill="1" applyBorder="1" applyAlignment="1">
      <alignment horizontal="center" vertical="center" wrapText="1"/>
    </xf>
    <xf numFmtId="0" fontId="13" fillId="8" borderId="1" xfId="0" applyFont="1" applyFill="1" applyBorder="1" applyAlignment="1">
      <alignment horizontal="center" vertical="center" wrapText="1"/>
    </xf>
    <xf numFmtId="0" fontId="20" fillId="0" borderId="27" xfId="2" applyFont="1" applyBorder="1" applyAlignment="1">
      <alignment horizontal="center" vertical="center" wrapText="1"/>
    </xf>
    <xf numFmtId="0" fontId="20" fillId="0" borderId="28" xfId="2" applyFont="1" applyBorder="1" applyAlignment="1">
      <alignment horizontal="center" vertical="center" wrapText="1"/>
    </xf>
    <xf numFmtId="0" fontId="15" fillId="0" borderId="28" xfId="0" applyFont="1" applyBorder="1" applyAlignment="1">
      <alignment horizontal="center" vertical="center" wrapText="1"/>
    </xf>
    <xf numFmtId="0" fontId="15" fillId="0" borderId="4" xfId="0" applyFont="1" applyBorder="1" applyAlignment="1">
      <alignment horizontal="center" vertical="center" wrapText="1"/>
    </xf>
    <xf numFmtId="0" fontId="15" fillId="0" borderId="25" xfId="0" applyFont="1" applyBorder="1" applyAlignment="1">
      <alignment horizontal="center" vertical="center" wrapText="1"/>
    </xf>
    <xf numFmtId="0" fontId="15" fillId="0" borderId="24" xfId="0" applyFont="1" applyBorder="1" applyAlignment="1">
      <alignment horizontal="center" vertical="center" wrapText="1"/>
    </xf>
    <xf numFmtId="0" fontId="15" fillId="0" borderId="10" xfId="0" applyFont="1" applyBorder="1" applyAlignment="1">
      <alignment horizontal="center" vertical="center" wrapText="1"/>
    </xf>
    <xf numFmtId="0" fontId="15" fillId="0" borderId="8" xfId="0" applyFont="1" applyBorder="1" applyAlignment="1">
      <alignment horizontal="center" vertical="center" wrapText="1"/>
    </xf>
    <xf numFmtId="0" fontId="20" fillId="0" borderId="6" xfId="2" applyFont="1" applyBorder="1" applyAlignment="1">
      <alignment horizontal="center" vertical="center" wrapText="1"/>
    </xf>
    <xf numFmtId="0" fontId="20" fillId="0" borderId="7" xfId="2" applyFont="1" applyBorder="1" applyAlignment="1">
      <alignment horizontal="center" vertical="center" wrapText="1"/>
    </xf>
    <xf numFmtId="0" fontId="15" fillId="0" borderId="7" xfId="0" applyFont="1" applyBorder="1" applyAlignment="1">
      <alignment horizontal="center" vertical="center" wrapText="1"/>
    </xf>
    <xf numFmtId="0" fontId="15" fillId="0" borderId="26" xfId="0" applyFont="1" applyBorder="1" applyAlignment="1">
      <alignment horizontal="center" vertical="center" wrapText="1"/>
    </xf>
    <xf numFmtId="0" fontId="15" fillId="0" borderId="0" xfId="0" applyFont="1" applyAlignment="1">
      <alignment horizontal="center" vertical="center" wrapText="1"/>
    </xf>
    <xf numFmtId="0" fontId="20" fillId="0" borderId="9" xfId="2" applyFont="1" applyBorder="1" applyAlignment="1">
      <alignment horizontal="center" vertical="center" wrapText="1"/>
    </xf>
    <xf numFmtId="0" fontId="15" fillId="0" borderId="9" xfId="0" applyFont="1" applyBorder="1" applyAlignment="1">
      <alignment horizontal="center" vertical="center" wrapText="1"/>
    </xf>
    <xf numFmtId="0" fontId="15" fillId="0" borderId="14" xfId="0" applyFont="1" applyBorder="1" applyAlignment="1">
      <alignment horizontal="center" vertical="center" wrapText="1"/>
    </xf>
    <xf numFmtId="0" fontId="20" fillId="0" borderId="5" xfId="2" applyFont="1" applyBorder="1" applyAlignment="1">
      <alignment horizontal="center" vertical="center" wrapText="1"/>
    </xf>
    <xf numFmtId="0" fontId="20" fillId="0" borderId="11" xfId="2" applyFont="1" applyBorder="1" applyAlignment="1">
      <alignment horizontal="center" vertical="center" wrapText="1"/>
    </xf>
    <xf numFmtId="0" fontId="20" fillId="0" borderId="0" xfId="2" applyFont="1" applyAlignment="1">
      <alignment horizontal="left" vertical="center" wrapText="1"/>
    </xf>
    <xf numFmtId="0" fontId="15" fillId="0" borderId="5" xfId="0" applyFont="1" applyBorder="1" applyAlignment="1">
      <alignment horizontal="center" vertical="center" wrapText="1"/>
    </xf>
    <xf numFmtId="0" fontId="15" fillId="0" borderId="12" xfId="0" applyFont="1" applyBorder="1" applyAlignment="1">
      <alignment horizontal="center" vertical="center" wrapText="1"/>
    </xf>
    <xf numFmtId="0" fontId="15" fillId="0" borderId="13" xfId="0" applyFont="1" applyBorder="1" applyAlignment="1">
      <alignment horizontal="center" vertical="center" wrapText="1"/>
    </xf>
    <xf numFmtId="0" fontId="13" fillId="7" borderId="29" xfId="0" applyFont="1" applyFill="1" applyBorder="1" applyAlignment="1">
      <alignment horizontal="center" vertical="center" wrapText="1"/>
    </xf>
    <xf numFmtId="0" fontId="28" fillId="2" borderId="2" xfId="0" applyFont="1" applyFill="1" applyBorder="1" applyAlignment="1">
      <alignment horizontal="center" vertical="center" wrapText="1"/>
    </xf>
    <xf numFmtId="0" fontId="29" fillId="22" borderId="13" xfId="0" applyFont="1" applyFill="1" applyBorder="1" applyAlignment="1">
      <alignment horizontal="center" vertical="center" wrapText="1"/>
    </xf>
    <xf numFmtId="0" fontId="28" fillId="23" borderId="13" xfId="0" applyFont="1" applyFill="1" applyBorder="1" applyAlignment="1">
      <alignment horizontal="center" vertical="center" wrapText="1"/>
    </xf>
    <xf numFmtId="0" fontId="28" fillId="24" borderId="13" xfId="0" applyFont="1" applyFill="1" applyBorder="1" applyAlignment="1">
      <alignment horizontal="center" vertical="center" wrapText="1"/>
    </xf>
    <xf numFmtId="0" fontId="28" fillId="25" borderId="13" xfId="0" applyFont="1" applyFill="1" applyBorder="1" applyAlignment="1">
      <alignment horizontal="center" vertical="center" wrapText="1"/>
    </xf>
    <xf numFmtId="0" fontId="0" fillId="0" borderId="0" xfId="0" applyAlignment="1">
      <alignment horizontal="left" vertical="center"/>
    </xf>
    <xf numFmtId="0" fontId="16" fillId="0" borderId="14" xfId="0" applyFont="1" applyBorder="1" applyAlignment="1">
      <alignment horizontal="left" vertical="center" wrapText="1"/>
    </xf>
    <xf numFmtId="0" fontId="33" fillId="2" borderId="1" xfId="0" applyFont="1" applyFill="1" applyBorder="1" applyAlignment="1">
      <alignment horizontal="center" vertical="center" wrapText="1"/>
    </xf>
    <xf numFmtId="0" fontId="0" fillId="0" borderId="112" xfId="0" applyBorder="1" applyAlignment="1">
      <alignment horizontal="center" vertical="center" wrapText="1"/>
    </xf>
    <xf numFmtId="0" fontId="37" fillId="0" borderId="130" xfId="0" applyFont="1" applyBorder="1" applyAlignment="1">
      <alignment horizontal="left" vertical="center" wrapText="1"/>
    </xf>
    <xf numFmtId="0" fontId="37" fillId="0" borderId="131" xfId="0" applyFont="1" applyBorder="1" applyAlignment="1">
      <alignment horizontal="left" vertical="center" wrapText="1"/>
    </xf>
    <xf numFmtId="0" fontId="37" fillId="0" borderId="132" xfId="0" applyFont="1" applyBorder="1" applyAlignment="1">
      <alignment horizontal="left" vertical="center" wrapText="1"/>
    </xf>
    <xf numFmtId="0" fontId="14" fillId="15" borderId="98" xfId="0" applyFont="1" applyFill="1" applyBorder="1" applyAlignment="1">
      <alignment horizontal="left" vertical="center" wrapText="1"/>
    </xf>
    <xf numFmtId="0" fontId="0" fillId="0" borderId="133" xfId="0" applyBorder="1" applyAlignment="1">
      <alignment horizontal="center" vertical="center" wrapText="1"/>
    </xf>
    <xf numFmtId="0" fontId="17" fillId="0" borderId="0" xfId="0" applyFont="1" applyProtection="1">
      <protection locked="0"/>
    </xf>
    <xf numFmtId="0" fontId="17" fillId="0" borderId="0" xfId="0" applyFont="1" applyAlignment="1" applyProtection="1">
      <alignment horizontal="justify" wrapText="1"/>
      <protection locked="0"/>
    </xf>
    <xf numFmtId="0" fontId="25" fillId="9" borderId="1" xfId="0" applyFont="1" applyFill="1" applyBorder="1" applyAlignment="1" applyProtection="1">
      <alignment horizontal="center" vertical="center" wrapText="1"/>
      <protection locked="0"/>
    </xf>
    <xf numFmtId="0" fontId="25" fillId="3" borderId="48" xfId="0" applyFont="1" applyFill="1" applyBorder="1" applyAlignment="1" applyProtection="1">
      <alignment horizontal="center" vertical="center" textRotation="90" wrapText="1"/>
      <protection locked="0"/>
    </xf>
    <xf numFmtId="0" fontId="25" fillId="3" borderId="49" xfId="0" applyFont="1" applyFill="1" applyBorder="1" applyAlignment="1" applyProtection="1">
      <alignment horizontal="center" vertical="center" wrapText="1"/>
      <protection locked="0"/>
    </xf>
    <xf numFmtId="0" fontId="25" fillId="3" borderId="48" xfId="0" applyFont="1" applyFill="1" applyBorder="1" applyAlignment="1" applyProtection="1">
      <alignment horizontal="center" vertical="center" wrapText="1"/>
      <protection locked="0"/>
    </xf>
    <xf numFmtId="0" fontId="25" fillId="3" borderId="3" xfId="0" applyFont="1" applyFill="1" applyBorder="1" applyAlignment="1" applyProtection="1">
      <alignment horizontal="center" vertical="center" wrapText="1"/>
      <protection locked="0"/>
    </xf>
    <xf numFmtId="0" fontId="25" fillId="4" borderId="48" xfId="0" applyFont="1" applyFill="1" applyBorder="1" applyAlignment="1" applyProtection="1">
      <alignment horizontal="center" vertical="center" wrapText="1"/>
      <protection locked="0"/>
    </xf>
    <xf numFmtId="0" fontId="25" fillId="4" borderId="49" xfId="0" applyFont="1" applyFill="1" applyBorder="1" applyAlignment="1" applyProtection="1">
      <alignment horizontal="center" vertical="center" wrapText="1"/>
      <protection locked="0"/>
    </xf>
    <xf numFmtId="0" fontId="25" fillId="8" borderId="49" xfId="0" applyFont="1" applyFill="1" applyBorder="1" applyAlignment="1" applyProtection="1">
      <alignment horizontal="center" vertical="center" wrapText="1"/>
      <protection locked="0"/>
    </xf>
    <xf numFmtId="0" fontId="25" fillId="4" borderId="47" xfId="0" applyFont="1" applyFill="1" applyBorder="1" applyAlignment="1" applyProtection="1">
      <alignment horizontal="center" vertical="center" wrapText="1"/>
      <protection locked="0"/>
    </xf>
    <xf numFmtId="0" fontId="25" fillId="10" borderId="48" xfId="0" applyFont="1" applyFill="1" applyBorder="1" applyAlignment="1" applyProtection="1">
      <alignment horizontal="center" vertical="center" wrapText="1"/>
      <protection locked="0"/>
    </xf>
    <xf numFmtId="0" fontId="25" fillId="10" borderId="49" xfId="0" applyFont="1" applyFill="1" applyBorder="1" applyAlignment="1" applyProtection="1">
      <alignment horizontal="center" vertical="center" wrapText="1"/>
      <protection locked="0"/>
    </xf>
    <xf numFmtId="0" fontId="25" fillId="10" borderId="47" xfId="0" applyFont="1" applyFill="1" applyBorder="1" applyAlignment="1" applyProtection="1">
      <alignment horizontal="center" vertical="center" wrapText="1"/>
      <protection locked="0"/>
    </xf>
    <xf numFmtId="0" fontId="25" fillId="7" borderId="48" xfId="0" applyFont="1" applyFill="1" applyBorder="1" applyAlignment="1" applyProtection="1">
      <alignment horizontal="center" vertical="center" wrapText="1"/>
      <protection locked="0"/>
    </xf>
    <xf numFmtId="0" fontId="25" fillId="7" borderId="49" xfId="0" applyFont="1" applyFill="1" applyBorder="1" applyAlignment="1" applyProtection="1">
      <alignment horizontal="center" vertical="center" wrapText="1"/>
      <protection locked="0"/>
    </xf>
    <xf numFmtId="0" fontId="25" fillId="7" borderId="50" xfId="0" applyFont="1" applyFill="1" applyBorder="1" applyAlignment="1" applyProtection="1">
      <alignment horizontal="center" vertical="center" wrapText="1"/>
      <protection locked="0"/>
    </xf>
    <xf numFmtId="0" fontId="25" fillId="8" borderId="48" xfId="0" applyFont="1" applyFill="1" applyBorder="1" applyAlignment="1" applyProtection="1">
      <alignment horizontal="center" vertical="center" wrapText="1"/>
      <protection locked="0"/>
    </xf>
    <xf numFmtId="0" fontId="25" fillId="8" borderId="47" xfId="0" applyFont="1" applyFill="1" applyBorder="1" applyAlignment="1" applyProtection="1">
      <alignment horizontal="center" vertical="center" wrapText="1"/>
      <protection locked="0"/>
    </xf>
    <xf numFmtId="0" fontId="25" fillId="7" borderId="51" xfId="0" applyFont="1" applyFill="1" applyBorder="1" applyAlignment="1" applyProtection="1">
      <alignment horizontal="center" vertical="center" wrapText="1"/>
      <protection locked="0"/>
    </xf>
    <xf numFmtId="0" fontId="27" fillId="21" borderId="122" xfId="3" applyFont="1" applyFill="1" applyBorder="1" applyAlignment="1" applyProtection="1">
      <alignment horizontal="center" vertical="center" wrapText="1"/>
      <protection locked="0"/>
    </xf>
    <xf numFmtId="0" fontId="27" fillId="21" borderId="85" xfId="3" applyFont="1" applyFill="1" applyBorder="1" applyAlignment="1" applyProtection="1">
      <alignment horizontal="center" vertical="center" wrapText="1"/>
      <protection locked="0"/>
    </xf>
    <xf numFmtId="0" fontId="27" fillId="21" borderId="109" xfId="3" applyFont="1" applyFill="1" applyBorder="1" applyAlignment="1" applyProtection="1">
      <alignment horizontal="center" vertical="center" wrapText="1"/>
      <protection locked="0"/>
    </xf>
    <xf numFmtId="0" fontId="35" fillId="26" borderId="52" xfId="0" quotePrefix="1" applyFont="1" applyFill="1" applyBorder="1" applyAlignment="1" applyProtection="1">
      <alignment horizontal="center" vertical="center" wrapText="1"/>
      <protection locked="0"/>
    </xf>
    <xf numFmtId="0" fontId="35" fillId="26" borderId="53" xfId="0" quotePrefix="1" applyFont="1" applyFill="1" applyBorder="1" applyAlignment="1" applyProtection="1">
      <alignment horizontal="center" vertical="center" wrapText="1"/>
      <protection locked="0"/>
    </xf>
    <xf numFmtId="0" fontId="35" fillId="26" borderId="53" xfId="0" quotePrefix="1" applyFont="1" applyFill="1" applyBorder="1" applyAlignment="1" applyProtection="1">
      <alignment horizontal="justify" vertical="center" wrapText="1"/>
      <protection locked="0"/>
    </xf>
    <xf numFmtId="0" fontId="35" fillId="26" borderId="123" xfId="0" quotePrefix="1" applyFont="1" applyFill="1" applyBorder="1" applyAlignment="1" applyProtection="1">
      <alignment horizontal="center" vertical="center" wrapText="1"/>
      <protection locked="0"/>
    </xf>
    <xf numFmtId="0" fontId="35" fillId="26" borderId="126" xfId="0" applyFont="1" applyFill="1" applyBorder="1" applyAlignment="1" applyProtection="1">
      <alignment horizontal="center" vertical="center" wrapText="1"/>
      <protection locked="0"/>
    </xf>
    <xf numFmtId="0" fontId="35" fillId="26" borderId="125" xfId="0" applyFont="1" applyFill="1" applyBorder="1" applyAlignment="1" applyProtection="1">
      <alignment horizontal="center" vertical="center" wrapText="1"/>
      <protection locked="0"/>
    </xf>
    <xf numFmtId="0" fontId="35" fillId="26" borderId="48" xfId="0" applyFont="1" applyFill="1" applyBorder="1" applyAlignment="1" applyProtection="1">
      <alignment horizontal="center" vertical="center" wrapText="1"/>
      <protection locked="0"/>
    </xf>
    <xf numFmtId="0" fontId="35" fillId="26" borderId="49" xfId="0" applyFont="1" applyFill="1" applyBorder="1" applyAlignment="1" applyProtection="1">
      <alignment horizontal="center" vertical="center" wrapText="1"/>
      <protection locked="0"/>
    </xf>
    <xf numFmtId="0" fontId="35" fillId="26" borderId="47" xfId="0" applyFont="1" applyFill="1" applyBorder="1" applyAlignment="1" applyProtection="1">
      <alignment horizontal="center" vertical="center" wrapText="1"/>
      <protection locked="0"/>
    </xf>
    <xf numFmtId="0" fontId="35" fillId="26" borderId="123" xfId="0" applyFont="1" applyFill="1" applyBorder="1" applyAlignment="1" applyProtection="1">
      <alignment horizontal="center" vertical="center" wrapText="1"/>
      <protection locked="0"/>
    </xf>
    <xf numFmtId="0" fontId="35" fillId="26" borderId="127" xfId="0" applyFont="1" applyFill="1" applyBorder="1" applyAlignment="1" applyProtection="1">
      <alignment horizontal="center" vertical="center" wrapText="1"/>
      <protection locked="0"/>
    </xf>
    <xf numFmtId="0" fontId="35" fillId="26" borderId="1" xfId="0" applyFont="1" applyFill="1" applyBorder="1" applyAlignment="1" applyProtection="1">
      <alignment horizontal="center" vertical="center" wrapText="1"/>
      <protection locked="0"/>
    </xf>
    <xf numFmtId="0" fontId="34" fillId="0" borderId="125" xfId="0" applyFont="1" applyBorder="1" applyAlignment="1" applyProtection="1">
      <alignment horizontal="center" vertical="center" wrapText="1"/>
      <protection locked="0"/>
    </xf>
    <xf numFmtId="0" fontId="34" fillId="0" borderId="0" xfId="0" applyFont="1" applyProtection="1">
      <protection locked="0"/>
    </xf>
    <xf numFmtId="0" fontId="23" fillId="0" borderId="52" xfId="0" quotePrefix="1" applyFont="1" applyBorder="1" applyAlignment="1" applyProtection="1">
      <alignment horizontal="center" vertical="center" wrapText="1"/>
      <protection locked="0"/>
    </xf>
    <xf numFmtId="0" fontId="23" fillId="0" borderId="53" xfId="0" quotePrefix="1" applyFont="1" applyBorder="1" applyAlignment="1" applyProtection="1">
      <alignment horizontal="center" vertical="center" wrapText="1"/>
      <protection locked="0"/>
    </xf>
    <xf numFmtId="0" fontId="23" fillId="0" borderId="53" xfId="0" quotePrefix="1" applyFont="1" applyBorder="1" applyAlignment="1" applyProtection="1">
      <alignment horizontal="justify" vertical="center" wrapText="1"/>
      <protection locked="0"/>
    </xf>
    <xf numFmtId="49" fontId="23" fillId="0" borderId="55" xfId="0" quotePrefix="1" applyNumberFormat="1" applyFont="1" applyBorder="1" applyAlignment="1" applyProtection="1">
      <alignment horizontal="center" vertical="center" wrapText="1"/>
      <protection locked="0"/>
    </xf>
    <xf numFmtId="0" fontId="23" fillId="0" borderId="71" xfId="0" applyFont="1" applyBorder="1" applyAlignment="1" applyProtection="1">
      <alignment horizontal="center" vertical="center" wrapText="1"/>
      <protection locked="0"/>
    </xf>
    <xf numFmtId="0" fontId="17" fillId="0" borderId="52" xfId="0" applyFont="1" applyBorder="1" applyAlignment="1" applyProtection="1">
      <alignment horizontal="center" vertical="center" wrapText="1"/>
      <protection locked="0"/>
    </xf>
    <xf numFmtId="0" fontId="17" fillId="0" borderId="54" xfId="0" applyFont="1" applyBorder="1" applyAlignment="1" applyProtection="1">
      <alignment horizontal="center" vertical="center" wrapText="1"/>
      <protection locked="0"/>
    </xf>
    <xf numFmtId="0" fontId="17" fillId="0" borderId="56" xfId="0" applyFont="1" applyBorder="1" applyAlignment="1" applyProtection="1">
      <alignment horizontal="center" vertical="center" wrapText="1"/>
      <protection locked="0"/>
    </xf>
    <xf numFmtId="14" fontId="17" fillId="0" borderId="54" xfId="0" applyNumberFormat="1" applyFont="1" applyBorder="1" applyAlignment="1" applyProtection="1">
      <alignment horizontal="center" vertical="center" wrapText="1"/>
      <protection locked="0"/>
    </xf>
    <xf numFmtId="0" fontId="17" fillId="0" borderId="64" xfId="0" applyFont="1" applyBorder="1" applyAlignment="1" applyProtection="1">
      <alignment horizontal="center" vertical="center" wrapText="1"/>
      <protection locked="0"/>
    </xf>
    <xf numFmtId="0" fontId="23" fillId="0" borderId="60" xfId="0" applyFont="1" applyBorder="1" applyAlignment="1" applyProtection="1">
      <alignment horizontal="center" vertical="center" wrapText="1"/>
      <protection locked="0"/>
    </xf>
    <xf numFmtId="0" fontId="23" fillId="0" borderId="61" xfId="0" applyFont="1" applyBorder="1" applyAlignment="1" applyProtection="1">
      <alignment horizontal="center" vertical="center" wrapText="1"/>
      <protection locked="0"/>
    </xf>
    <xf numFmtId="0" fontId="23" fillId="0" borderId="61" xfId="0" applyFont="1" applyBorder="1" applyAlignment="1" applyProtection="1">
      <alignment horizontal="justify" vertical="center" wrapText="1"/>
      <protection locked="0"/>
    </xf>
    <xf numFmtId="0" fontId="23" fillId="0" borderId="61" xfId="0" quotePrefix="1" applyFont="1" applyBorder="1" applyAlignment="1" applyProtection="1">
      <alignment horizontal="center" vertical="center" wrapText="1"/>
      <protection locked="0"/>
    </xf>
    <xf numFmtId="49" fontId="23" fillId="0" borderId="60" xfId="0" quotePrefix="1" applyNumberFormat="1" applyFont="1" applyBorder="1" applyAlignment="1" applyProtection="1">
      <alignment horizontal="center" vertical="center" wrapText="1"/>
      <protection locked="0"/>
    </xf>
    <xf numFmtId="49" fontId="23" fillId="0" borderId="63" xfId="0" quotePrefix="1" applyNumberFormat="1" applyFont="1" applyBorder="1" applyAlignment="1" applyProtection="1">
      <alignment horizontal="center" vertical="center" wrapText="1"/>
      <protection locked="0"/>
    </xf>
    <xf numFmtId="0" fontId="23" fillId="0" borderId="72" xfId="0" applyFont="1" applyBorder="1" applyAlignment="1" applyProtection="1">
      <alignment horizontal="center" vertical="center" wrapText="1"/>
      <protection locked="0"/>
    </xf>
    <xf numFmtId="0" fontId="17" fillId="0" borderId="60" xfId="0" applyFont="1" applyBorder="1" applyAlignment="1" applyProtection="1">
      <alignment horizontal="center" vertical="center" wrapText="1"/>
      <protection locked="0"/>
    </xf>
    <xf numFmtId="0" fontId="17" fillId="0" borderId="62" xfId="0" applyFont="1" applyBorder="1" applyAlignment="1" applyProtection="1">
      <alignment horizontal="center" vertical="center" wrapText="1"/>
      <protection locked="0"/>
    </xf>
    <xf numFmtId="0" fontId="17" fillId="0" borderId="44" xfId="0" applyFont="1" applyBorder="1" applyAlignment="1" applyProtection="1">
      <alignment horizontal="center" vertical="center" wrapText="1"/>
      <protection locked="0"/>
    </xf>
    <xf numFmtId="14" fontId="17" fillId="0" borderId="62" xfId="0" applyNumberFormat="1" applyFont="1" applyBorder="1" applyAlignment="1" applyProtection="1">
      <alignment horizontal="center" vertical="center" wrapText="1"/>
      <protection locked="0"/>
    </xf>
    <xf numFmtId="0" fontId="23" fillId="0" borderId="61" xfId="0" quotePrefix="1" applyFont="1" applyBorder="1" applyAlignment="1" applyProtection="1">
      <alignment horizontal="justify" vertical="center" wrapText="1"/>
      <protection locked="0"/>
    </xf>
    <xf numFmtId="49" fontId="23" fillId="0" borderId="62" xfId="0" quotePrefix="1" applyNumberFormat="1" applyFont="1" applyBorder="1" applyAlignment="1" applyProtection="1">
      <alignment horizontal="center" vertical="center" wrapText="1"/>
      <protection locked="0"/>
    </xf>
    <xf numFmtId="49" fontId="23" fillId="0" borderId="60" xfId="0" applyNumberFormat="1" applyFont="1" applyBorder="1" applyAlignment="1" applyProtection="1">
      <alignment horizontal="center" vertical="center" wrapText="1"/>
      <protection locked="0"/>
    </xf>
    <xf numFmtId="49" fontId="23" fillId="0" borderId="63" xfId="0" applyNumberFormat="1" applyFont="1" applyBorder="1" applyAlignment="1" applyProtection="1">
      <alignment horizontal="center" vertical="center" wrapText="1"/>
      <protection locked="0"/>
    </xf>
    <xf numFmtId="49" fontId="23" fillId="0" borderId="62" xfId="0" applyNumberFormat="1" applyFont="1" applyBorder="1" applyAlignment="1" applyProtection="1">
      <alignment horizontal="center" vertical="center" wrapText="1"/>
      <protection locked="0"/>
    </xf>
    <xf numFmtId="0" fontId="38" fillId="0" borderId="0" xfId="2" applyFont="1" applyAlignment="1">
      <alignment horizontal="center" vertical="center" wrapText="1"/>
    </xf>
    <xf numFmtId="0" fontId="23" fillId="11" borderId="68" xfId="0" applyFont="1" applyFill="1" applyBorder="1" applyAlignment="1" applyProtection="1">
      <alignment horizontal="center" vertical="center" wrapText="1"/>
      <protection hidden="1"/>
    </xf>
    <xf numFmtId="0" fontId="23" fillId="0" borderId="124" xfId="0" quotePrefix="1" applyFont="1" applyBorder="1" applyAlignment="1" applyProtection="1">
      <alignment horizontal="center" vertical="center" wrapText="1"/>
      <protection hidden="1"/>
    </xf>
    <xf numFmtId="0" fontId="23" fillId="0" borderId="69" xfId="0" quotePrefix="1" applyFont="1" applyBorder="1" applyAlignment="1" applyProtection="1">
      <alignment horizontal="center" vertical="center" wrapText="1"/>
      <protection hidden="1"/>
    </xf>
    <xf numFmtId="0" fontId="23" fillId="0" borderId="62" xfId="0" quotePrefix="1" applyFont="1" applyBorder="1" applyAlignment="1" applyProtection="1">
      <alignment horizontal="center" vertical="center" wrapText="1"/>
      <protection hidden="1"/>
    </xf>
    <xf numFmtId="0" fontId="23" fillId="0" borderId="70" xfId="0" quotePrefix="1" applyFont="1" applyBorder="1" applyAlignment="1" applyProtection="1">
      <alignment horizontal="center" vertical="center" wrapText="1"/>
      <protection hidden="1"/>
    </xf>
    <xf numFmtId="0" fontId="23" fillId="0" borderId="76" xfId="0" quotePrefix="1" applyFont="1" applyBorder="1" applyAlignment="1" applyProtection="1">
      <alignment horizontal="center" vertical="center" wrapText="1"/>
      <protection hidden="1"/>
    </xf>
    <xf numFmtId="0" fontId="23" fillId="0" borderId="77" xfId="0" quotePrefix="1" applyFont="1" applyBorder="1" applyAlignment="1" applyProtection="1">
      <alignment horizontal="center" vertical="center" wrapText="1"/>
      <protection hidden="1"/>
    </xf>
    <xf numFmtId="0" fontId="17" fillId="0" borderId="60" xfId="0" applyFont="1" applyBorder="1" applyAlignment="1" applyProtection="1">
      <alignment horizontal="center" vertical="center" wrapText="1"/>
      <protection hidden="1"/>
    </xf>
    <xf numFmtId="0" fontId="17" fillId="0" borderId="62" xfId="0" applyFont="1" applyBorder="1" applyAlignment="1" applyProtection="1">
      <alignment horizontal="center" vertical="center" wrapText="1"/>
      <protection hidden="1"/>
    </xf>
    <xf numFmtId="0" fontId="17" fillId="0" borderId="57" xfId="0" applyFont="1" applyBorder="1" applyAlignment="1" applyProtection="1">
      <alignment horizontal="center" vertical="center" wrapText="1"/>
      <protection hidden="1"/>
    </xf>
    <xf numFmtId="0" fontId="17" fillId="0" borderId="54" xfId="0" applyFont="1" applyBorder="1" applyAlignment="1" applyProtection="1">
      <alignment horizontal="center" vertical="center" wrapText="1"/>
      <protection hidden="1"/>
    </xf>
    <xf numFmtId="14" fontId="17" fillId="0" borderId="54" xfId="0" applyNumberFormat="1" applyFont="1" applyBorder="1" applyAlignment="1" applyProtection="1">
      <alignment horizontal="center" vertical="center" wrapText="1"/>
      <protection hidden="1"/>
    </xf>
    <xf numFmtId="14" fontId="17" fillId="0" borderId="57" xfId="0" applyNumberFormat="1" applyFont="1" applyBorder="1" applyAlignment="1" applyProtection="1">
      <alignment horizontal="center" vertical="center" wrapText="1"/>
      <protection hidden="1"/>
    </xf>
    <xf numFmtId="0" fontId="17" fillId="0" borderId="52" xfId="0" applyFont="1" applyBorder="1" applyAlignment="1" applyProtection="1">
      <alignment horizontal="center" vertical="center" wrapText="1"/>
      <protection hidden="1"/>
    </xf>
    <xf numFmtId="0" fontId="17" fillId="0" borderId="42" xfId="0" applyFont="1" applyBorder="1" applyAlignment="1" applyProtection="1">
      <alignment horizontal="center" vertical="center" wrapText="1"/>
      <protection hidden="1"/>
    </xf>
    <xf numFmtId="0" fontId="23" fillId="8" borderId="42" xfId="0" applyFont="1" applyFill="1" applyBorder="1" applyAlignment="1" applyProtection="1">
      <alignment horizontal="center" vertical="center" wrapText="1"/>
      <protection hidden="1"/>
    </xf>
    <xf numFmtId="0" fontId="23" fillId="8" borderId="57" xfId="0" applyFont="1" applyFill="1" applyBorder="1" applyAlignment="1" applyProtection="1">
      <alignment horizontal="center" vertical="center" wrapText="1"/>
      <protection hidden="1"/>
    </xf>
    <xf numFmtId="0" fontId="23" fillId="8" borderId="44" xfId="0" applyFont="1" applyFill="1" applyBorder="1" applyAlignment="1" applyProtection="1">
      <alignment horizontal="center" vertical="center" wrapText="1"/>
      <protection hidden="1"/>
    </xf>
    <xf numFmtId="0" fontId="17" fillId="0" borderId="128" xfId="0" applyFont="1" applyBorder="1" applyAlignment="1" applyProtection="1">
      <alignment horizontal="center" vertical="center" wrapText="1"/>
      <protection hidden="1"/>
    </xf>
    <xf numFmtId="0" fontId="17" fillId="0" borderId="103" xfId="0" applyFont="1" applyBorder="1" applyAlignment="1" applyProtection="1">
      <alignment horizontal="center" vertical="center"/>
      <protection hidden="1"/>
    </xf>
    <xf numFmtId="0" fontId="17" fillId="0" borderId="121" xfId="0" applyFont="1" applyBorder="1" applyAlignment="1" applyProtection="1">
      <alignment horizontal="center" vertical="center"/>
      <protection hidden="1"/>
    </xf>
    <xf numFmtId="0" fontId="17" fillId="0" borderId="114" xfId="0" applyFont="1" applyBorder="1" applyAlignment="1" applyProtection="1">
      <alignment horizontal="center" vertical="center"/>
      <protection hidden="1"/>
    </xf>
    <xf numFmtId="0" fontId="17" fillId="0" borderId="129" xfId="0" applyFont="1" applyBorder="1" applyAlignment="1" applyProtection="1">
      <alignment horizontal="center" vertical="center" wrapText="1"/>
      <protection hidden="1"/>
    </xf>
    <xf numFmtId="0" fontId="17" fillId="0" borderId="34" xfId="0" applyFont="1" applyBorder="1" applyAlignment="1" applyProtection="1">
      <alignment horizontal="center" vertical="center"/>
      <protection hidden="1"/>
    </xf>
    <xf numFmtId="0" fontId="17" fillId="0" borderId="84" xfId="0" applyFont="1" applyBorder="1" applyAlignment="1" applyProtection="1">
      <alignment horizontal="center" vertical="center"/>
      <protection hidden="1"/>
    </xf>
    <xf numFmtId="0" fontId="17" fillId="0" borderId="33" xfId="0" applyFont="1" applyBorder="1" applyAlignment="1" applyProtection="1">
      <alignment horizontal="center" vertical="center"/>
      <protection hidden="1"/>
    </xf>
    <xf numFmtId="0" fontId="39" fillId="0" borderId="133" xfId="4" applyFont="1" applyBorder="1" applyAlignment="1">
      <alignment vertical="center"/>
    </xf>
    <xf numFmtId="0" fontId="39" fillId="0" borderId="30" xfId="4" applyFont="1" applyBorder="1" applyAlignment="1">
      <alignment vertical="center"/>
    </xf>
    <xf numFmtId="49" fontId="23" fillId="0" borderId="54" xfId="0" quotePrefix="1" applyNumberFormat="1" applyFont="1" applyBorder="1" applyAlignment="1" applyProtection="1">
      <alignment horizontal="center" vertical="center" wrapText="1"/>
      <protection locked="0"/>
    </xf>
    <xf numFmtId="0" fontId="23" fillId="0" borderId="91" xfId="0" applyFont="1" applyBorder="1" applyAlignment="1" applyProtection="1">
      <alignment horizontal="center" vertical="center" wrapText="1"/>
      <protection locked="0"/>
    </xf>
    <xf numFmtId="0" fontId="23" fillId="0" borderId="65" xfId="0" applyFont="1" applyBorder="1" applyAlignment="1" applyProtection="1">
      <alignment horizontal="center" vertical="center" wrapText="1"/>
      <protection locked="0"/>
    </xf>
    <xf numFmtId="0" fontId="23" fillId="11" borderId="68" xfId="0" applyFont="1" applyFill="1" applyBorder="1" applyAlignment="1">
      <alignment horizontal="center" vertical="center" wrapText="1"/>
    </xf>
    <xf numFmtId="0" fontId="23" fillId="0" borderId="0" xfId="0" quotePrefix="1" applyFont="1" applyAlignment="1">
      <alignment horizontal="center" vertical="center" wrapText="1"/>
    </xf>
    <xf numFmtId="0" fontId="23" fillId="0" borderId="61" xfId="0" applyFont="1" applyBorder="1" applyAlignment="1">
      <alignment horizontal="center" vertical="center" wrapText="1"/>
    </xf>
    <xf numFmtId="0" fontId="23" fillId="0" borderId="61" xfId="0" applyFont="1" applyBorder="1" applyAlignment="1">
      <alignment horizontal="left" vertical="center" wrapText="1"/>
    </xf>
    <xf numFmtId="1" fontId="23" fillId="0" borderId="61" xfId="0" applyNumberFormat="1" applyFont="1" applyBorder="1" applyAlignment="1">
      <alignment horizontal="center" vertical="center" wrapText="1"/>
    </xf>
    <xf numFmtId="49" fontId="23" fillId="0" borderId="62" xfId="0" quotePrefix="1" applyNumberFormat="1" applyFont="1" applyBorder="1" applyAlignment="1">
      <alignment horizontal="center" vertical="center" wrapText="1"/>
    </xf>
    <xf numFmtId="49" fontId="23" fillId="0" borderId="60" xfId="0" quotePrefix="1" applyNumberFormat="1" applyFont="1" applyBorder="1" applyAlignment="1">
      <alignment horizontal="center" vertical="center" wrapText="1"/>
    </xf>
    <xf numFmtId="49" fontId="23" fillId="0" borderId="63" xfId="0" quotePrefix="1" applyNumberFormat="1" applyFont="1" applyBorder="1" applyAlignment="1">
      <alignment horizontal="center" vertical="center" wrapText="1"/>
    </xf>
    <xf numFmtId="0" fontId="23" fillId="0" borderId="61" xfId="0" quotePrefix="1" applyFont="1" applyBorder="1" applyAlignment="1">
      <alignment horizontal="center" vertical="center" wrapText="1"/>
    </xf>
    <xf numFmtId="0" fontId="23" fillId="0" borderId="61" xfId="0" quotePrefix="1" applyFont="1" applyBorder="1" applyAlignment="1">
      <alignment horizontal="left" vertical="center" wrapText="1"/>
    </xf>
    <xf numFmtId="0" fontId="23" fillId="0" borderId="124" xfId="0" quotePrefix="1" applyFont="1" applyBorder="1" applyAlignment="1" applyProtection="1">
      <alignment horizontal="center" vertical="center" wrapText="1"/>
      <protection locked="0"/>
    </xf>
    <xf numFmtId="0" fontId="23" fillId="0" borderId="69" xfId="0" quotePrefix="1" applyFont="1" applyBorder="1" applyAlignment="1">
      <alignment horizontal="center" vertical="center" wrapText="1"/>
    </xf>
    <xf numFmtId="0" fontId="23" fillId="0" borderId="62" xfId="0" quotePrefix="1" applyFont="1" applyBorder="1" applyAlignment="1" applyProtection="1">
      <alignment horizontal="center" vertical="center" wrapText="1"/>
      <protection locked="0"/>
    </xf>
    <xf numFmtId="14" fontId="17" fillId="0" borderId="57" xfId="0" applyNumberFormat="1" applyFont="1" applyBorder="1" applyAlignment="1" applyProtection="1">
      <alignment horizontal="center" vertical="center" wrapText="1"/>
      <protection locked="0"/>
    </xf>
    <xf numFmtId="0" fontId="17" fillId="0" borderId="64" xfId="0" quotePrefix="1" applyFont="1" applyBorder="1" applyAlignment="1">
      <alignment horizontal="center" vertical="center" wrapText="1"/>
    </xf>
    <xf numFmtId="0" fontId="23" fillId="0" borderId="72" xfId="0" quotePrefix="1" applyFont="1" applyBorder="1" applyAlignment="1" applyProtection="1">
      <alignment horizontal="center" vertical="center" wrapText="1"/>
      <protection locked="0"/>
    </xf>
    <xf numFmtId="0" fontId="23" fillId="0" borderId="65" xfId="0" applyFont="1" applyBorder="1" applyAlignment="1" applyProtection="1">
      <alignment vertical="center" wrapText="1"/>
      <protection locked="0"/>
    </xf>
    <xf numFmtId="0" fontId="23" fillId="0" borderId="91" xfId="0" applyFont="1" applyBorder="1" applyAlignment="1" applyProtection="1">
      <alignment vertical="center" wrapText="1"/>
      <protection locked="0"/>
    </xf>
    <xf numFmtId="0" fontId="0" fillId="0" borderId="0" xfId="0" applyAlignment="1">
      <alignment vertical="center" wrapText="1"/>
    </xf>
    <xf numFmtId="14" fontId="17" fillId="0" borderId="62" xfId="0" applyNumberFormat="1" applyFont="1" applyBorder="1" applyAlignment="1" applyProtection="1">
      <alignment horizontal="center" vertical="center" wrapText="1"/>
      <protection hidden="1"/>
    </xf>
    <xf numFmtId="0" fontId="23" fillId="0" borderId="137" xfId="0" applyFont="1" applyBorder="1" applyAlignment="1" applyProtection="1">
      <alignment horizontal="center" vertical="center" wrapText="1"/>
      <protection locked="0"/>
    </xf>
    <xf numFmtId="0" fontId="17" fillId="0" borderId="62" xfId="0" applyFont="1" applyBorder="1" applyAlignment="1" applyProtection="1">
      <alignment horizontal="center" vertical="center" wrapText="1"/>
      <protection locked="0" hidden="1"/>
    </xf>
    <xf numFmtId="0" fontId="17" fillId="0" borderId="0" xfId="0" applyFont="1" applyAlignment="1">
      <alignment horizontal="center" vertical="center" wrapText="1"/>
    </xf>
    <xf numFmtId="14" fontId="17" fillId="0" borderId="0" xfId="0" applyNumberFormat="1" applyFont="1" applyAlignment="1">
      <alignment horizontal="center" vertical="center" wrapText="1"/>
    </xf>
    <xf numFmtId="0" fontId="17" fillId="0" borderId="0" xfId="0" applyFont="1" applyAlignment="1" applyProtection="1">
      <alignment horizontal="center" vertical="center" wrapText="1"/>
      <protection locked="0"/>
    </xf>
    <xf numFmtId="0" fontId="23" fillId="0" borderId="0" xfId="0" applyFont="1" applyAlignment="1" applyProtection="1">
      <alignment horizontal="center" vertical="center" wrapText="1"/>
      <protection locked="0"/>
    </xf>
    <xf numFmtId="0" fontId="17" fillId="0" borderId="138" xfId="0" applyFont="1" applyBorder="1" applyAlignment="1" applyProtection="1">
      <alignment horizontal="center" vertical="center" wrapText="1"/>
      <protection locked="0"/>
    </xf>
    <xf numFmtId="0" fontId="23" fillId="8" borderId="86" xfId="0" applyFont="1" applyFill="1" applyBorder="1" applyAlignment="1" applyProtection="1">
      <alignment horizontal="center" vertical="center" wrapText="1"/>
      <protection hidden="1"/>
    </xf>
    <xf numFmtId="0" fontId="17" fillId="0" borderId="124" xfId="0" applyFont="1" applyBorder="1" applyAlignment="1">
      <alignment horizontal="center" vertical="center" wrapText="1"/>
    </xf>
    <xf numFmtId="14" fontId="17" fillId="0" borderId="124" xfId="0" applyNumberFormat="1" applyFont="1" applyBorder="1" applyAlignment="1">
      <alignment horizontal="center" vertical="center" wrapText="1"/>
    </xf>
    <xf numFmtId="0" fontId="17" fillId="0" borderId="124" xfId="0" applyFont="1" applyBorder="1" applyAlignment="1" applyProtection="1">
      <alignment horizontal="center" vertical="center" wrapText="1"/>
      <protection locked="0"/>
    </xf>
    <xf numFmtId="0" fontId="23" fillId="0" borderId="124" xfId="0" applyFont="1" applyBorder="1" applyAlignment="1" applyProtection="1">
      <alignment horizontal="center" vertical="center" wrapText="1"/>
      <protection locked="0"/>
    </xf>
    <xf numFmtId="0" fontId="17" fillId="27" borderId="124" xfId="0" applyFont="1" applyFill="1" applyBorder="1" applyAlignment="1">
      <alignment horizontal="center" vertical="center" wrapText="1"/>
    </xf>
    <xf numFmtId="0" fontId="23" fillId="27" borderId="124" xfId="0" applyFont="1" applyFill="1" applyBorder="1" applyAlignment="1">
      <alignment horizontal="center" vertical="center" wrapText="1"/>
    </xf>
    <xf numFmtId="1" fontId="17" fillId="0" borderId="57" xfId="0" applyNumberFormat="1" applyFont="1" applyBorder="1" applyAlignment="1" applyProtection="1">
      <alignment horizontal="center" vertical="center" wrapText="1"/>
      <protection hidden="1"/>
    </xf>
    <xf numFmtId="0" fontId="23" fillId="0" borderId="91" xfId="0" quotePrefix="1" applyFont="1" applyBorder="1" applyAlignment="1" applyProtection="1">
      <alignment horizontal="center" vertical="center" wrapText="1"/>
      <protection locked="0"/>
    </xf>
    <xf numFmtId="1" fontId="17" fillId="0" borderId="62" xfId="0" applyNumberFormat="1" applyFont="1" applyBorder="1" applyAlignment="1" applyProtection="1">
      <alignment horizontal="center" vertical="center" wrapText="1"/>
      <protection locked="0"/>
    </xf>
    <xf numFmtId="0" fontId="40" fillId="0" borderId="64" xfId="5" applyBorder="1" applyAlignment="1" applyProtection="1">
      <alignment horizontal="center" vertical="center" wrapText="1"/>
      <protection locked="0"/>
    </xf>
    <xf numFmtId="3" fontId="17" fillId="0" borderId="57" xfId="0" applyNumberFormat="1" applyFont="1" applyBorder="1" applyAlignment="1" applyProtection="1">
      <alignment horizontal="center" vertical="center" wrapText="1"/>
      <protection hidden="1"/>
    </xf>
    <xf numFmtId="0" fontId="23" fillId="0" borderId="65" xfId="0" quotePrefix="1" applyFont="1" applyBorder="1" applyAlignment="1" applyProtection="1">
      <alignment horizontal="center" vertical="center" wrapText="1"/>
      <protection locked="0"/>
    </xf>
    <xf numFmtId="0" fontId="17" fillId="27" borderId="57" xfId="0" applyFont="1" applyFill="1" applyBorder="1" applyAlignment="1" applyProtection="1">
      <alignment horizontal="center" vertical="center" wrapText="1"/>
      <protection hidden="1"/>
    </xf>
    <xf numFmtId="0" fontId="17" fillId="0" borderId="64" xfId="0" quotePrefix="1" applyFont="1" applyBorder="1" applyAlignment="1" applyProtection="1">
      <alignment horizontal="center" vertical="center" wrapText="1"/>
      <protection locked="0"/>
    </xf>
    <xf numFmtId="0" fontId="23" fillId="0" borderId="63" xfId="0" applyFont="1" applyBorder="1" applyAlignment="1" applyProtection="1">
      <alignment horizontal="center" vertical="center" wrapText="1"/>
      <protection locked="0"/>
    </xf>
    <xf numFmtId="0" fontId="23" fillId="0" borderId="0" xfId="0" quotePrefix="1" applyFont="1" applyAlignment="1" applyProtection="1">
      <alignment horizontal="center" vertical="center" wrapText="1"/>
      <protection locked="0"/>
    </xf>
    <xf numFmtId="49" fontId="23" fillId="0" borderId="61" xfId="0" quotePrefix="1" applyNumberFormat="1" applyFont="1" applyBorder="1" applyAlignment="1" applyProtection="1">
      <alignment horizontal="center" vertical="center" wrapText="1"/>
      <protection locked="0"/>
    </xf>
    <xf numFmtId="0" fontId="17" fillId="0" borderId="58" xfId="0" applyFont="1" applyBorder="1" applyAlignment="1" applyProtection="1">
      <alignment horizontal="center" vertical="center" wrapText="1"/>
      <protection hidden="1"/>
    </xf>
    <xf numFmtId="14" fontId="17" fillId="0" borderId="0" xfId="0" applyNumberFormat="1" applyFont="1" applyAlignment="1" applyProtection="1">
      <alignment horizontal="center" vertical="center" wrapText="1"/>
      <protection hidden="1"/>
    </xf>
    <xf numFmtId="0" fontId="17" fillId="0" borderId="0" xfId="0" applyFont="1" applyAlignment="1" applyProtection="1">
      <alignment horizontal="center" vertical="center" wrapText="1"/>
      <protection hidden="1"/>
    </xf>
    <xf numFmtId="0" fontId="40" fillId="0" borderId="62" xfId="5" applyBorder="1" applyAlignment="1" applyProtection="1">
      <alignment horizontal="center" vertical="center" wrapText="1"/>
      <protection locked="0"/>
    </xf>
    <xf numFmtId="0" fontId="0" fillId="0" borderId="0" xfId="0" applyAlignment="1">
      <alignment horizontal="center" vertical="center" wrapText="1"/>
    </xf>
    <xf numFmtId="0" fontId="23" fillId="0" borderId="139" xfId="0" applyFont="1" applyBorder="1" applyAlignment="1" applyProtection="1">
      <alignment horizontal="center" vertical="center" wrapText="1"/>
      <protection locked="0"/>
    </xf>
    <xf numFmtId="0" fontId="23" fillId="11" borderId="68" xfId="0" applyFont="1" applyFill="1" applyBorder="1" applyAlignment="1" applyProtection="1">
      <alignment horizontal="center" vertical="center" wrapText="1"/>
      <protection locked="0"/>
    </xf>
    <xf numFmtId="0" fontId="23" fillId="0" borderId="124" xfId="0" quotePrefix="1" applyFont="1" applyBorder="1" applyAlignment="1" applyProtection="1">
      <alignment horizontal="center" vertical="center" wrapText="1"/>
      <protection locked="0" hidden="1"/>
    </xf>
    <xf numFmtId="0" fontId="23" fillId="0" borderId="69" xfId="0" quotePrefix="1" applyFont="1" applyBorder="1" applyAlignment="1" applyProtection="1">
      <alignment horizontal="center" vertical="center" wrapText="1"/>
      <protection locked="0" hidden="1"/>
    </xf>
    <xf numFmtId="0" fontId="17" fillId="0" borderId="57" xfId="0" applyFont="1" applyBorder="1" applyAlignment="1" applyProtection="1">
      <alignment horizontal="center" vertical="center" wrapText="1"/>
      <protection locked="0" hidden="1"/>
    </xf>
    <xf numFmtId="0" fontId="23" fillId="0" borderId="62" xfId="0" quotePrefix="1" applyFont="1" applyBorder="1" applyAlignment="1" applyProtection="1">
      <alignment horizontal="center" vertical="center" wrapText="1"/>
      <protection locked="0" hidden="1"/>
    </xf>
    <xf numFmtId="0" fontId="23" fillId="0" borderId="70" xfId="0" quotePrefix="1" applyFont="1" applyBorder="1" applyAlignment="1" applyProtection="1">
      <alignment horizontal="center" vertical="center" wrapText="1"/>
      <protection locked="0" hidden="1"/>
    </xf>
    <xf numFmtId="14" fontId="17" fillId="0" borderId="57" xfId="0" applyNumberFormat="1" applyFont="1" applyBorder="1" applyAlignment="1" applyProtection="1">
      <alignment horizontal="center" vertical="center" wrapText="1"/>
      <protection locked="0" hidden="1"/>
    </xf>
    <xf numFmtId="0" fontId="17" fillId="0" borderId="60" xfId="0" applyFont="1" applyBorder="1" applyAlignment="1" applyProtection="1">
      <alignment horizontal="center" vertical="center" wrapText="1"/>
      <protection locked="0" hidden="1"/>
    </xf>
    <xf numFmtId="0" fontId="41" fillId="0" borderId="140" xfId="0" applyFont="1" applyBorder="1" applyAlignment="1" applyProtection="1">
      <alignment horizontal="center" vertical="center" wrapText="1"/>
      <protection locked="0"/>
    </xf>
    <xf numFmtId="0" fontId="17" fillId="28" borderId="62" xfId="0" applyFont="1" applyFill="1" applyBorder="1" applyAlignment="1" applyProtection="1">
      <alignment horizontal="center" vertical="center" wrapText="1"/>
      <protection locked="0" hidden="1"/>
    </xf>
    <xf numFmtId="0" fontId="17" fillId="0" borderId="129" xfId="0" applyFont="1" applyBorder="1" applyAlignment="1" applyProtection="1">
      <alignment horizontal="center" vertical="center" wrapText="1"/>
      <protection locked="0" hidden="1"/>
    </xf>
    <xf numFmtId="0" fontId="17" fillId="0" borderId="34" xfId="0" applyFont="1" applyBorder="1" applyAlignment="1" applyProtection="1">
      <alignment horizontal="center" vertical="center"/>
      <protection locked="0" hidden="1"/>
    </xf>
    <xf numFmtId="0" fontId="17" fillId="0" borderId="84" xfId="0" applyFont="1" applyBorder="1" applyAlignment="1" applyProtection="1">
      <alignment horizontal="center" vertical="center"/>
      <protection locked="0" hidden="1"/>
    </xf>
    <xf numFmtId="0" fontId="23" fillId="28" borderId="61" xfId="0" quotePrefix="1" applyFont="1" applyFill="1" applyBorder="1" applyAlignment="1" applyProtection="1">
      <alignment horizontal="center" vertical="center" wrapText="1"/>
      <protection locked="0"/>
    </xf>
    <xf numFmtId="0" fontId="23" fillId="28" borderId="61" xfId="0" quotePrefix="1" applyFont="1" applyFill="1" applyBorder="1" applyAlignment="1" applyProtection="1">
      <alignment horizontal="justify" vertical="center" wrapText="1"/>
      <protection locked="0"/>
    </xf>
    <xf numFmtId="0" fontId="23" fillId="28" borderId="61" xfId="0" applyFont="1" applyFill="1" applyBorder="1" applyAlignment="1" applyProtection="1">
      <alignment horizontal="center" vertical="center" wrapText="1"/>
      <protection locked="0"/>
    </xf>
    <xf numFmtId="49" fontId="23" fillId="28" borderId="62" xfId="0" quotePrefix="1" applyNumberFormat="1" applyFont="1" applyFill="1" applyBorder="1" applyAlignment="1" applyProtection="1">
      <alignment horizontal="center" vertical="center" wrapText="1"/>
      <protection locked="0"/>
    </xf>
    <xf numFmtId="49" fontId="23" fillId="28" borderId="60" xfId="0" applyNumberFormat="1" applyFont="1" applyFill="1" applyBorder="1" applyAlignment="1" applyProtection="1">
      <alignment horizontal="center" vertical="center" wrapText="1"/>
      <protection locked="0"/>
    </xf>
    <xf numFmtId="49" fontId="23" fillId="28" borderId="63" xfId="0" quotePrefix="1" applyNumberFormat="1" applyFont="1" applyFill="1" applyBorder="1" applyAlignment="1" applyProtection="1">
      <alignment horizontal="center" vertical="center" wrapText="1"/>
      <protection locked="0"/>
    </xf>
    <xf numFmtId="14" fontId="17" fillId="28" borderId="57" xfId="0" applyNumberFormat="1" applyFont="1" applyFill="1" applyBorder="1" applyAlignment="1" applyProtection="1">
      <alignment horizontal="center" vertical="center" wrapText="1"/>
      <protection locked="0" hidden="1"/>
    </xf>
    <xf numFmtId="0" fontId="23" fillId="28" borderId="65" xfId="0" quotePrefix="1" applyFont="1" applyFill="1" applyBorder="1" applyAlignment="1" applyProtection="1">
      <alignment horizontal="center" vertical="center" wrapText="1"/>
      <protection locked="0"/>
    </xf>
    <xf numFmtId="0" fontId="17" fillId="28" borderId="44" xfId="0" applyFont="1" applyFill="1" applyBorder="1" applyAlignment="1" applyProtection="1">
      <alignment horizontal="center" vertical="center" wrapText="1"/>
      <protection locked="0"/>
    </xf>
    <xf numFmtId="0" fontId="17" fillId="28" borderId="62" xfId="0" applyFont="1" applyFill="1" applyBorder="1" applyAlignment="1" applyProtection="1">
      <alignment horizontal="center" vertical="center" wrapText="1"/>
      <protection locked="0"/>
    </xf>
    <xf numFmtId="0" fontId="42" fillId="0" borderId="141" xfId="0" applyFont="1" applyBorder="1" applyAlignment="1" applyProtection="1">
      <alignment horizontal="center" vertical="center" wrapText="1"/>
      <protection locked="0"/>
    </xf>
    <xf numFmtId="0" fontId="42" fillId="0" borderId="141" xfId="0" quotePrefix="1" applyFont="1" applyBorder="1" applyAlignment="1" applyProtection="1">
      <alignment horizontal="center" vertical="center" wrapText="1"/>
      <protection locked="0"/>
    </xf>
    <xf numFmtId="0" fontId="42" fillId="0" borderId="142" xfId="0" applyFont="1" applyBorder="1" applyAlignment="1" applyProtection="1">
      <alignment horizontal="center" vertical="center" wrapText="1"/>
      <protection locked="0"/>
    </xf>
    <xf numFmtId="0" fontId="42" fillId="0" borderId="143" xfId="0" applyFont="1" applyBorder="1" applyAlignment="1" applyProtection="1">
      <alignment horizontal="center" vertical="center" wrapText="1"/>
      <protection locked="0"/>
    </xf>
    <xf numFmtId="0" fontId="17" fillId="29" borderId="57" xfId="0" applyFont="1" applyFill="1" applyBorder="1" applyAlignment="1" applyProtection="1">
      <alignment horizontal="center" vertical="center" wrapText="1"/>
      <protection hidden="1"/>
    </xf>
    <xf numFmtId="0" fontId="23" fillId="0" borderId="68" xfId="0" applyFont="1" applyBorder="1" applyAlignment="1">
      <alignment horizontal="center" vertical="center" wrapText="1"/>
    </xf>
    <xf numFmtId="0" fontId="17" fillId="27" borderId="44" xfId="0" applyFont="1" applyFill="1" applyBorder="1" applyAlignment="1" applyProtection="1">
      <alignment horizontal="center" vertical="center" wrapText="1"/>
      <protection locked="0"/>
    </xf>
    <xf numFmtId="0" fontId="17" fillId="27" borderId="64" xfId="0" applyFont="1" applyFill="1" applyBorder="1" applyAlignment="1" applyProtection="1">
      <alignment horizontal="center" vertical="center" wrapText="1"/>
      <protection locked="0"/>
    </xf>
    <xf numFmtId="0" fontId="23" fillId="0" borderId="144" xfId="0" applyFont="1" applyBorder="1" applyAlignment="1" applyProtection="1">
      <alignment horizontal="center" vertical="center" wrapText="1"/>
      <protection locked="0"/>
    </xf>
    <xf numFmtId="0" fontId="23" fillId="0" borderId="144" xfId="0" applyFont="1" applyBorder="1" applyAlignment="1" applyProtection="1">
      <alignment horizontal="justify" vertical="center" wrapText="1"/>
      <protection locked="0"/>
    </xf>
    <xf numFmtId="0" fontId="23" fillId="0" borderId="144" xfId="0" quotePrefix="1" applyFont="1" applyBorder="1" applyAlignment="1" applyProtection="1">
      <alignment horizontal="center" vertical="center" wrapText="1"/>
      <protection locked="0"/>
    </xf>
    <xf numFmtId="49" fontId="23" fillId="0" borderId="145" xfId="0" applyNumberFormat="1" applyFont="1" applyBorder="1" applyAlignment="1" applyProtection="1">
      <alignment horizontal="center" vertical="center" wrapText="1"/>
      <protection locked="0"/>
    </xf>
    <xf numFmtId="49" fontId="23" fillId="0" borderId="146" xfId="0" applyNumberFormat="1" applyFont="1" applyBorder="1" applyAlignment="1" applyProtection="1">
      <alignment horizontal="center" vertical="center" wrapText="1"/>
      <protection locked="0"/>
    </xf>
    <xf numFmtId="0" fontId="17" fillId="0" borderId="57" xfId="0" quotePrefix="1" applyFont="1" applyBorder="1" applyAlignment="1" applyProtection="1">
      <alignment horizontal="center" vertical="center" wrapText="1"/>
      <protection hidden="1"/>
    </xf>
    <xf numFmtId="0" fontId="23" fillId="0" borderId="65" xfId="0" quotePrefix="1" applyFont="1" applyBorder="1" applyAlignment="1" applyProtection="1">
      <alignment vertical="center" wrapText="1"/>
      <protection locked="0"/>
    </xf>
    <xf numFmtId="0" fontId="23" fillId="0" borderId="61" xfId="0" quotePrefix="1" applyFont="1" applyBorder="1" applyAlignment="1" applyProtection="1">
      <alignment horizontal="left" vertical="center" wrapText="1"/>
      <protection locked="0"/>
    </xf>
    <xf numFmtId="14" fontId="43" fillId="30" borderId="140" xfId="0" applyNumberFormat="1" applyFont="1" applyFill="1" applyBorder="1" applyAlignment="1" applyProtection="1">
      <alignment horizontal="center" vertical="center" wrapText="1"/>
      <protection locked="0"/>
    </xf>
    <xf numFmtId="0" fontId="23" fillId="0" borderId="63" xfId="0" quotePrefix="1" applyFont="1" applyBorder="1" applyAlignment="1" applyProtection="1">
      <alignment horizontal="center" vertical="center" wrapText="1"/>
      <protection locked="0"/>
    </xf>
    <xf numFmtId="0" fontId="17" fillId="0" borderId="61" xfId="0" applyFont="1" applyBorder="1" applyAlignment="1" applyProtection="1">
      <alignment horizontal="justify" vertical="center" wrapText="1"/>
      <protection locked="0"/>
    </xf>
    <xf numFmtId="14" fontId="23" fillId="0" borderId="61" xfId="0" applyNumberFormat="1" applyFont="1" applyBorder="1" applyAlignment="1" applyProtection="1">
      <alignment horizontal="center" vertical="center" wrapText="1"/>
      <protection locked="0"/>
    </xf>
    <xf numFmtId="0" fontId="23" fillId="0" borderId="147" xfId="0" quotePrefix="1" applyFont="1" applyBorder="1" applyAlignment="1" applyProtection="1">
      <alignment horizontal="center" vertical="center" wrapText="1"/>
      <protection locked="0"/>
    </xf>
    <xf numFmtId="0" fontId="23" fillId="0" borderId="61" xfId="0" quotePrefix="1" applyFont="1" applyBorder="1" applyAlignment="1" applyProtection="1">
      <alignment vertical="center" wrapText="1"/>
      <protection locked="0"/>
    </xf>
    <xf numFmtId="0" fontId="17" fillId="11" borderId="60" xfId="0" applyFont="1" applyFill="1" applyBorder="1" applyAlignment="1" applyProtection="1">
      <alignment horizontal="center" vertical="center" wrapText="1"/>
      <protection locked="0"/>
    </xf>
    <xf numFmtId="0" fontId="17" fillId="23" borderId="62" xfId="0" applyFont="1" applyFill="1" applyBorder="1" applyAlignment="1" applyProtection="1">
      <alignment horizontal="center" vertical="center" wrapText="1"/>
      <protection locked="0"/>
    </xf>
    <xf numFmtId="0" fontId="17" fillId="23" borderId="64" xfId="0" applyFont="1" applyFill="1" applyBorder="1" applyAlignment="1" applyProtection="1">
      <alignment horizontal="center" vertical="center" wrapText="1"/>
      <protection locked="0"/>
    </xf>
    <xf numFmtId="12" fontId="17" fillId="0" borderId="57" xfId="0" applyNumberFormat="1" applyFont="1" applyBorder="1" applyAlignment="1" applyProtection="1">
      <alignment horizontal="center" vertical="center" wrapText="1"/>
      <protection hidden="1"/>
    </xf>
    <xf numFmtId="0" fontId="17" fillId="0" borderId="62" xfId="0" applyFont="1" applyBorder="1" applyAlignment="1" applyProtection="1">
      <alignment horizontal="left" vertical="center" wrapText="1"/>
      <protection locked="0"/>
    </xf>
    <xf numFmtId="0" fontId="17" fillId="0" borderId="0" xfId="0" applyFont="1" applyAlignment="1">
      <alignment vertical="center" wrapText="1"/>
    </xf>
    <xf numFmtId="0" fontId="17" fillId="23" borderId="129" xfId="0" applyFont="1" applyFill="1" applyBorder="1" applyAlignment="1" applyProtection="1">
      <alignment horizontal="center" vertical="center" wrapText="1"/>
      <protection hidden="1"/>
    </xf>
    <xf numFmtId="0" fontId="23" fillId="0" borderId="61" xfId="0" quotePrefix="1" applyFont="1" applyBorder="1" applyAlignment="1">
      <alignment horizontal="justify" vertical="center" wrapText="1"/>
    </xf>
    <xf numFmtId="0" fontId="17" fillId="0" borderId="0" xfId="0" applyFont="1" applyAlignment="1">
      <alignment horizontal="center" wrapText="1"/>
    </xf>
    <xf numFmtId="0" fontId="17" fillId="0" borderId="62" xfId="0" quotePrefix="1" applyFont="1" applyBorder="1" applyAlignment="1" applyProtection="1">
      <alignment horizontal="center" vertical="center" wrapText="1"/>
      <protection locked="0"/>
    </xf>
    <xf numFmtId="0" fontId="45" fillId="0" borderId="0" xfId="0" applyFont="1" applyAlignment="1">
      <alignment horizontal="center" vertical="center" wrapText="1"/>
    </xf>
    <xf numFmtId="14" fontId="17" fillId="0" borderId="124" xfId="0" applyNumberFormat="1" applyFont="1" applyBorder="1" applyAlignment="1" applyProtection="1">
      <alignment horizontal="center" vertical="center" wrapText="1"/>
      <protection locked="0"/>
    </xf>
    <xf numFmtId="0" fontId="23" fillId="0" borderId="61" xfId="0" applyFont="1" applyBorder="1" applyAlignment="1">
      <alignment horizontal="justify" vertical="center" wrapText="1"/>
    </xf>
    <xf numFmtId="0" fontId="23" fillId="0" borderId="139" xfId="0" applyFont="1" applyBorder="1" applyAlignment="1">
      <alignment horizontal="center" vertical="center" wrapText="1"/>
    </xf>
    <xf numFmtId="49" fontId="23" fillId="0" borderId="60" xfId="0" applyNumberFormat="1" applyFont="1" applyBorder="1" applyAlignment="1">
      <alignment horizontal="center" vertical="center" wrapText="1"/>
    </xf>
    <xf numFmtId="49" fontId="23" fillId="0" borderId="63" xfId="0" applyNumberFormat="1" applyFont="1" applyBorder="1" applyAlignment="1">
      <alignment horizontal="center" vertical="center" wrapText="1"/>
    </xf>
    <xf numFmtId="0" fontId="23" fillId="0" borderId="57" xfId="0" applyFont="1" applyBorder="1" applyAlignment="1" applyProtection="1">
      <alignment horizontal="center" vertical="center" wrapText="1"/>
      <protection hidden="1"/>
    </xf>
    <xf numFmtId="1" fontId="23" fillId="0" borderId="57" xfId="0" applyNumberFormat="1" applyFont="1" applyBorder="1" applyAlignment="1" applyProtection="1">
      <alignment horizontal="center" vertical="center" wrapText="1"/>
      <protection hidden="1"/>
    </xf>
    <xf numFmtId="0" fontId="23" fillId="0" borderId="147" xfId="0" applyFont="1" applyBorder="1" applyAlignment="1" applyProtection="1">
      <alignment horizontal="center" vertical="center" wrapText="1"/>
      <protection locked="0"/>
    </xf>
    <xf numFmtId="0" fontId="23" fillId="0" borderId="147" xfId="0" quotePrefix="1" applyFont="1" applyBorder="1" applyAlignment="1" applyProtection="1">
      <alignment horizontal="justify" vertical="center" wrapText="1"/>
      <protection locked="0"/>
    </xf>
    <xf numFmtId="49" fontId="23" fillId="0" borderId="124" xfId="0" quotePrefix="1" applyNumberFormat="1" applyFont="1" applyBorder="1" applyAlignment="1" applyProtection="1">
      <alignment horizontal="center" vertical="center" wrapText="1"/>
      <protection locked="0"/>
    </xf>
    <xf numFmtId="0" fontId="23" fillId="11" borderId="61" xfId="0" applyFont="1" applyFill="1" applyBorder="1" applyAlignment="1" applyProtection="1">
      <alignment horizontal="center" vertical="center" wrapText="1"/>
      <protection locked="0"/>
    </xf>
    <xf numFmtId="0" fontId="23" fillId="11" borderId="61" xfId="0" applyFont="1" applyFill="1" applyBorder="1" applyAlignment="1" applyProtection="1">
      <alignment horizontal="justify" vertical="center" wrapText="1"/>
      <protection locked="0"/>
    </xf>
    <xf numFmtId="0" fontId="23" fillId="0" borderId="148" xfId="0" applyFont="1" applyBorder="1" applyAlignment="1" applyProtection="1">
      <alignment horizontal="center" vertical="center" wrapText="1"/>
      <protection locked="0"/>
    </xf>
    <xf numFmtId="0" fontId="23" fillId="0" borderId="149" xfId="0" quotePrefix="1" applyFont="1" applyBorder="1" applyAlignment="1" applyProtection="1">
      <alignment horizontal="center" vertical="center" wrapText="1"/>
      <protection locked="0"/>
    </xf>
    <xf numFmtId="49" fontId="23" fillId="0" borderId="0" xfId="0" quotePrefix="1" applyNumberFormat="1" applyFont="1" applyAlignment="1" applyProtection="1">
      <alignment horizontal="center" vertical="center" wrapText="1"/>
      <protection locked="0"/>
    </xf>
    <xf numFmtId="0" fontId="23" fillId="0" borderId="8" xfId="0" applyFont="1" applyBorder="1" applyAlignment="1" applyProtection="1">
      <alignment horizontal="center" vertical="center" wrapText="1"/>
      <protection locked="0"/>
    </xf>
    <xf numFmtId="49" fontId="23" fillId="0" borderId="8" xfId="0" applyNumberFormat="1" applyFont="1" applyBorder="1" applyAlignment="1" applyProtection="1">
      <alignment horizontal="center" vertical="center" wrapText="1"/>
      <protection locked="0"/>
    </xf>
    <xf numFmtId="49" fontId="23" fillId="0" borderId="0" xfId="0" applyNumberFormat="1" applyFont="1" applyAlignment="1" applyProtection="1">
      <alignment horizontal="center" vertical="center" wrapText="1"/>
      <protection locked="0"/>
    </xf>
    <xf numFmtId="49" fontId="23" fillId="0" borderId="8" xfId="0" quotePrefix="1" applyNumberFormat="1" applyFont="1" applyBorder="1" applyAlignment="1" applyProtection="1">
      <alignment horizontal="center" vertical="center" wrapText="1"/>
      <protection locked="0"/>
    </xf>
    <xf numFmtId="0" fontId="23" fillId="0" borderId="150" xfId="0" quotePrefix="1" applyFont="1" applyBorder="1" applyAlignment="1" applyProtection="1">
      <alignment horizontal="center" vertical="center" wrapText="1"/>
      <protection locked="0"/>
    </xf>
    <xf numFmtId="49" fontId="23" fillId="0" borderId="151" xfId="0" quotePrefix="1" applyNumberFormat="1" applyFont="1" applyBorder="1" applyAlignment="1" applyProtection="1">
      <alignment horizontal="center" vertical="center" wrapText="1"/>
      <protection locked="0"/>
    </xf>
    <xf numFmtId="0" fontId="17" fillId="0" borderId="150" xfId="0" applyFont="1" applyBorder="1" applyAlignment="1" applyProtection="1">
      <alignment horizontal="center" vertical="center" wrapText="1"/>
      <protection locked="0"/>
    </xf>
    <xf numFmtId="0" fontId="17" fillId="0" borderId="152" xfId="0" applyFont="1" applyBorder="1" applyAlignment="1" applyProtection="1">
      <alignment horizontal="center" vertical="center" wrapText="1"/>
      <protection hidden="1"/>
    </xf>
    <xf numFmtId="0" fontId="17" fillId="0" borderId="124" xfId="0" applyFont="1" applyBorder="1" applyAlignment="1" applyProtection="1">
      <alignment horizontal="center" vertical="center" wrapText="1"/>
      <protection hidden="1"/>
    </xf>
    <xf numFmtId="14" fontId="17" fillId="0" borderId="124" xfId="0" applyNumberFormat="1" applyFont="1" applyBorder="1" applyAlignment="1" applyProtection="1">
      <alignment horizontal="center" vertical="center" wrapText="1"/>
      <protection hidden="1"/>
    </xf>
    <xf numFmtId="0" fontId="17" fillId="0" borderId="153" xfId="0" applyFont="1" applyBorder="1" applyAlignment="1" applyProtection="1">
      <alignment horizontal="center" vertical="center" wrapText="1"/>
      <protection locked="0"/>
    </xf>
    <xf numFmtId="0" fontId="23" fillId="0" borderId="0" xfId="0" applyFont="1" applyAlignment="1" applyProtection="1">
      <alignment horizontal="justify" vertical="center" wrapText="1"/>
      <protection locked="0"/>
    </xf>
    <xf numFmtId="0" fontId="23" fillId="11" borderId="0" xfId="0" applyFont="1" applyFill="1" applyAlignment="1" applyProtection="1">
      <alignment horizontal="center" vertical="center" wrapText="1"/>
      <protection hidden="1"/>
    </xf>
    <xf numFmtId="0" fontId="23" fillId="0" borderId="0" xfId="0" quotePrefix="1" applyFont="1" applyAlignment="1" applyProtection="1">
      <alignment horizontal="center" vertical="center" wrapText="1"/>
      <protection hidden="1"/>
    </xf>
    <xf numFmtId="0" fontId="23" fillId="8" borderId="46" xfId="0" applyFont="1" applyFill="1" applyBorder="1" applyAlignment="1" applyProtection="1">
      <alignment horizontal="center" vertical="center" wrapText="1"/>
      <protection hidden="1"/>
    </xf>
    <xf numFmtId="0" fontId="23" fillId="8" borderId="152" xfId="0" applyFont="1" applyFill="1" applyBorder="1" applyAlignment="1" applyProtection="1">
      <alignment horizontal="center" vertical="center" wrapText="1"/>
      <protection hidden="1"/>
    </xf>
    <xf numFmtId="0" fontId="23" fillId="8" borderId="153" xfId="0" applyFont="1" applyFill="1" applyBorder="1" applyAlignment="1" applyProtection="1">
      <alignment horizontal="center" vertical="center" wrapText="1"/>
      <protection hidden="1"/>
    </xf>
    <xf numFmtId="0" fontId="17" fillId="0" borderId="150" xfId="0" applyFont="1" applyBorder="1" applyAlignment="1" applyProtection="1">
      <alignment horizontal="center" vertical="center" wrapText="1"/>
      <protection hidden="1"/>
    </xf>
    <xf numFmtId="0" fontId="17" fillId="0" borderId="154" xfId="0" applyFont="1" applyBorder="1" applyAlignment="1" applyProtection="1">
      <alignment horizontal="center" vertical="center" wrapText="1"/>
      <protection hidden="1"/>
    </xf>
    <xf numFmtId="0" fontId="17" fillId="0" borderId="111" xfId="0" applyFont="1" applyBorder="1" applyAlignment="1" applyProtection="1">
      <alignment horizontal="center" vertical="center"/>
      <protection hidden="1"/>
    </xf>
    <xf numFmtId="0" fontId="17" fillId="0" borderId="119" xfId="0" applyFont="1" applyBorder="1" applyAlignment="1" applyProtection="1">
      <alignment horizontal="center" vertical="center"/>
      <protection hidden="1"/>
    </xf>
    <xf numFmtId="0" fontId="40" fillId="0" borderId="64" xfId="5" quotePrefix="1" applyBorder="1" applyAlignment="1" applyProtection="1">
      <alignment horizontal="center" vertical="center" wrapText="1"/>
      <protection locked="0"/>
    </xf>
    <xf numFmtId="14" fontId="17" fillId="0" borderId="57" xfId="0" quotePrefix="1" applyNumberFormat="1" applyFont="1" applyBorder="1" applyAlignment="1" applyProtection="1">
      <alignment horizontal="center" vertical="center" wrapText="1"/>
      <protection hidden="1"/>
    </xf>
    <xf numFmtId="49" fontId="23" fillId="0" borderId="61" xfId="0" applyNumberFormat="1" applyFont="1" applyBorder="1" applyAlignment="1" applyProtection="1">
      <alignment horizontal="center" vertical="center" wrapText="1"/>
      <protection locked="0"/>
    </xf>
    <xf numFmtId="14" fontId="17" fillId="0" borderId="57" xfId="0" applyNumberFormat="1" applyFont="1" applyBorder="1" applyAlignment="1">
      <alignment horizontal="center" vertical="center" wrapText="1"/>
    </xf>
    <xf numFmtId="0" fontId="42" fillId="0" borderId="141" xfId="0" applyFont="1" applyBorder="1" applyAlignment="1">
      <alignment horizontal="center" vertical="center" wrapText="1"/>
    </xf>
    <xf numFmtId="0" fontId="17" fillId="0" borderId="57" xfId="0" applyFont="1" applyBorder="1" applyAlignment="1" applyProtection="1">
      <alignment horizontal="center" vertical="center" wrapText="1"/>
      <protection locked="0"/>
    </xf>
    <xf numFmtId="0" fontId="41" fillId="0" borderId="0" xfId="0" quotePrefix="1" applyFont="1" applyAlignment="1">
      <alignment horizontal="center" vertical="center"/>
    </xf>
    <xf numFmtId="0" fontId="17" fillId="0" borderId="0" xfId="0" applyFont="1" applyAlignment="1" applyProtection="1">
      <alignment vertical="center" wrapText="1"/>
      <protection locked="0"/>
    </xf>
    <xf numFmtId="0" fontId="23" fillId="11" borderId="61" xfId="0" quotePrefix="1" applyFont="1" applyFill="1" applyBorder="1" applyAlignment="1" applyProtection="1">
      <alignment horizontal="center" vertical="center" wrapText="1"/>
      <protection locked="0"/>
    </xf>
    <xf numFmtId="0" fontId="23" fillId="11" borderId="61" xfId="0" quotePrefix="1" applyFont="1" applyFill="1" applyBorder="1" applyAlignment="1" applyProtection="1">
      <alignment horizontal="justify" vertical="center" wrapText="1"/>
      <protection locked="0"/>
    </xf>
    <xf numFmtId="0" fontId="17" fillId="0" borderId="61" xfId="0" quotePrefix="1" applyFont="1" applyBorder="1" applyAlignment="1" applyProtection="1">
      <alignment horizontal="center" vertical="center" wrapText="1"/>
      <protection locked="0"/>
    </xf>
    <xf numFmtId="0" fontId="17" fillId="0" borderId="61" xfId="0" applyFont="1" applyBorder="1" applyAlignment="1" applyProtection="1">
      <alignment horizontal="center" vertical="center" wrapText="1"/>
      <protection locked="0"/>
    </xf>
    <xf numFmtId="0" fontId="17" fillId="0" borderId="0" xfId="0" applyFont="1" applyAlignment="1" applyProtection="1">
      <alignment horizontal="justify" vertical="center" wrapText="1"/>
      <protection locked="0"/>
    </xf>
    <xf numFmtId="0" fontId="0" fillId="0" borderId="98" xfId="0" applyBorder="1" applyAlignment="1">
      <alignment horizontal="center" vertical="center"/>
    </xf>
    <xf numFmtId="0" fontId="0" fillId="14" borderId="0" xfId="0" applyFill="1" applyAlignment="1">
      <alignment vertical="center"/>
    </xf>
    <xf numFmtId="0" fontId="23" fillId="0" borderId="150" xfId="0" applyFont="1" applyBorder="1" applyAlignment="1" applyProtection="1">
      <alignment horizontal="center" vertical="center" wrapText="1"/>
      <protection locked="0"/>
    </xf>
    <xf numFmtId="0" fontId="23" fillId="0" borderId="155" xfId="0" applyFont="1" applyBorder="1" applyAlignment="1" applyProtection="1">
      <alignment horizontal="center" vertical="center" wrapText="1"/>
      <protection locked="0"/>
    </xf>
    <xf numFmtId="0" fontId="23" fillId="0" borderId="156" xfId="0" quotePrefix="1" applyFont="1" applyBorder="1" applyAlignment="1" applyProtection="1">
      <alignment horizontal="center" vertical="center" wrapText="1"/>
      <protection locked="0"/>
    </xf>
    <xf numFmtId="0" fontId="23" fillId="0" borderId="156" xfId="0" applyFont="1" applyBorder="1" applyAlignment="1" applyProtection="1">
      <alignment horizontal="justify" vertical="center" wrapText="1"/>
      <protection locked="0"/>
    </xf>
    <xf numFmtId="0" fontId="23" fillId="0" borderId="156" xfId="0" applyFont="1" applyBorder="1" applyAlignment="1" applyProtection="1">
      <alignment horizontal="center" vertical="center" wrapText="1"/>
      <protection locked="0"/>
    </xf>
    <xf numFmtId="49" fontId="23" fillId="0" borderId="157" xfId="0" quotePrefix="1" applyNumberFormat="1" applyFont="1" applyBorder="1" applyAlignment="1" applyProtection="1">
      <alignment horizontal="center" vertical="center" wrapText="1"/>
      <protection locked="0"/>
    </xf>
    <xf numFmtId="49" fontId="23" fillId="0" borderId="155" xfId="0" quotePrefix="1" applyNumberFormat="1" applyFont="1" applyBorder="1" applyAlignment="1" applyProtection="1">
      <alignment horizontal="center" vertical="center" wrapText="1"/>
      <protection locked="0"/>
    </xf>
    <xf numFmtId="49" fontId="23" fillId="0" borderId="158" xfId="0" quotePrefix="1" applyNumberFormat="1" applyFont="1" applyBorder="1" applyAlignment="1" applyProtection="1">
      <alignment horizontal="center" vertical="center" wrapText="1"/>
      <protection locked="0"/>
    </xf>
    <xf numFmtId="0" fontId="23" fillId="11" borderId="159" xfId="0" applyFont="1" applyFill="1" applyBorder="1" applyAlignment="1">
      <alignment horizontal="center" vertical="center" wrapText="1"/>
    </xf>
    <xf numFmtId="0" fontId="23" fillId="0" borderId="157" xfId="0" quotePrefix="1" applyFont="1" applyBorder="1" applyAlignment="1" applyProtection="1">
      <alignment horizontal="center" vertical="center" wrapText="1"/>
      <protection hidden="1"/>
    </xf>
    <xf numFmtId="0" fontId="23" fillId="0" borderId="160" xfId="0" applyFont="1" applyBorder="1" applyAlignment="1" applyProtection="1">
      <alignment horizontal="center" vertical="center" wrapText="1"/>
      <protection locked="0"/>
    </xf>
    <xf numFmtId="0" fontId="17" fillId="0" borderId="155" xfId="0" applyFont="1" applyBorder="1" applyAlignment="1" applyProtection="1">
      <alignment horizontal="center" vertical="center" wrapText="1"/>
      <protection locked="0"/>
    </xf>
    <xf numFmtId="0" fontId="17" fillId="0" borderId="157" xfId="0" applyFont="1" applyBorder="1" applyAlignment="1" applyProtection="1">
      <alignment horizontal="center" vertical="center" wrapText="1"/>
      <protection locked="0"/>
    </xf>
    <xf numFmtId="0" fontId="17" fillId="0" borderId="161" xfId="0" applyFont="1" applyBorder="1" applyAlignment="1" applyProtection="1">
      <alignment horizontal="center" vertical="center" wrapText="1"/>
      <protection locked="0"/>
    </xf>
    <xf numFmtId="0" fontId="17" fillId="0" borderId="66" xfId="0" applyFont="1" applyBorder="1" applyAlignment="1" applyProtection="1">
      <alignment horizontal="center" vertical="center" wrapText="1"/>
      <protection hidden="1"/>
    </xf>
    <xf numFmtId="14" fontId="17" fillId="0" borderId="66" xfId="0" applyNumberFormat="1" applyFont="1" applyBorder="1" applyAlignment="1" applyProtection="1">
      <alignment horizontal="center" vertical="center" wrapText="1"/>
      <protection hidden="1"/>
    </xf>
    <xf numFmtId="0" fontId="23" fillId="0" borderId="162" xfId="0" applyFont="1" applyBorder="1" applyAlignment="1" applyProtection="1">
      <alignment horizontal="center" vertical="center" wrapText="1"/>
      <protection locked="0"/>
    </xf>
    <xf numFmtId="0" fontId="17" fillId="0" borderId="163" xfId="0" applyFont="1" applyBorder="1" applyAlignment="1" applyProtection="1">
      <alignment horizontal="center" vertical="center" wrapText="1"/>
      <protection locked="0"/>
    </xf>
    <xf numFmtId="0" fontId="23" fillId="8" borderId="43" xfId="0" applyFont="1" applyFill="1" applyBorder="1" applyAlignment="1" applyProtection="1">
      <alignment horizontal="center" vertical="center" wrapText="1"/>
      <protection hidden="1"/>
    </xf>
    <xf numFmtId="0" fontId="23" fillId="8" borderId="66" xfId="0" applyFont="1" applyFill="1" applyBorder="1" applyAlignment="1" applyProtection="1">
      <alignment horizontal="center" vertical="center" wrapText="1"/>
      <protection hidden="1"/>
    </xf>
    <xf numFmtId="0" fontId="23" fillId="8" borderId="163" xfId="0" applyFont="1" applyFill="1" applyBorder="1" applyAlignment="1" applyProtection="1">
      <alignment horizontal="center" vertical="center" wrapText="1"/>
      <protection hidden="1"/>
    </xf>
    <xf numFmtId="0" fontId="17" fillId="0" borderId="155" xfId="0" applyFont="1" applyBorder="1" applyAlignment="1" applyProtection="1">
      <alignment horizontal="center" vertical="center" wrapText="1"/>
      <protection hidden="1"/>
    </xf>
    <xf numFmtId="14" fontId="17" fillId="0" borderId="157" xfId="0" applyNumberFormat="1" applyFont="1" applyBorder="1" applyAlignment="1" applyProtection="1">
      <alignment horizontal="center" vertical="center" wrapText="1"/>
      <protection locked="0"/>
    </xf>
    <xf numFmtId="0" fontId="17" fillId="0" borderId="157" xfId="0" applyFont="1" applyBorder="1" applyAlignment="1" applyProtection="1">
      <alignment horizontal="center" vertical="center" wrapText="1"/>
      <protection hidden="1"/>
    </xf>
    <xf numFmtId="0" fontId="17" fillId="0" borderId="12" xfId="0" applyFont="1" applyBorder="1" applyProtection="1">
      <protection locked="0"/>
    </xf>
    <xf numFmtId="0" fontId="17" fillId="0" borderId="164" xfId="0" applyFont="1" applyBorder="1" applyAlignment="1" applyProtection="1">
      <alignment horizontal="center" vertical="center" wrapText="1"/>
      <protection hidden="1"/>
    </xf>
    <xf numFmtId="0" fontId="17" fillId="0" borderId="75" xfId="0" applyFont="1" applyBorder="1" applyAlignment="1" applyProtection="1">
      <alignment horizontal="center" vertical="center"/>
      <protection hidden="1"/>
    </xf>
    <xf numFmtId="0" fontId="17" fillId="0" borderId="120" xfId="0" applyFont="1" applyBorder="1" applyAlignment="1" applyProtection="1">
      <alignment horizontal="center" vertical="center"/>
      <protection hidden="1"/>
    </xf>
    <xf numFmtId="0" fontId="17" fillId="0" borderId="105" xfId="0" applyFont="1" applyBorder="1" applyAlignment="1" applyProtection="1">
      <alignment horizontal="center" vertical="center"/>
      <protection hidden="1"/>
    </xf>
    <xf numFmtId="0" fontId="24" fillId="19" borderId="29" xfId="0" applyFont="1" applyFill="1" applyBorder="1" applyAlignment="1" applyProtection="1">
      <alignment horizontal="center" vertical="center"/>
      <protection hidden="1"/>
    </xf>
    <xf numFmtId="0" fontId="24" fillId="19" borderId="3" xfId="0" applyFont="1" applyFill="1" applyBorder="1" applyAlignment="1" applyProtection="1">
      <alignment horizontal="center" vertical="center"/>
      <protection hidden="1"/>
    </xf>
    <xf numFmtId="0" fontId="24" fillId="19" borderId="2" xfId="0" applyFont="1" applyFill="1" applyBorder="1" applyAlignment="1" applyProtection="1">
      <alignment horizontal="center" vertical="center"/>
      <protection hidden="1"/>
    </xf>
    <xf numFmtId="0" fontId="22" fillId="3" borderId="106" xfId="0" applyFont="1" applyFill="1" applyBorder="1" applyAlignment="1">
      <alignment horizontal="center" vertical="center" wrapText="1"/>
    </xf>
    <xf numFmtId="0" fontId="22" fillId="3" borderId="107" xfId="0" applyFont="1" applyFill="1" applyBorder="1" applyAlignment="1">
      <alignment horizontal="center" vertical="center" wrapText="1"/>
    </xf>
    <xf numFmtId="0" fontId="22" fillId="3" borderId="108" xfId="0" applyFont="1" applyFill="1" applyBorder="1" applyAlignment="1">
      <alignment horizontal="center" vertical="center" wrapText="1"/>
    </xf>
    <xf numFmtId="0" fontId="22" fillId="3" borderId="109" xfId="0" applyFont="1" applyFill="1" applyBorder="1" applyAlignment="1">
      <alignment horizontal="center" vertical="center" wrapText="1"/>
    </xf>
    <xf numFmtId="0" fontId="22" fillId="3" borderId="29" xfId="0" applyFont="1" applyFill="1" applyBorder="1" applyAlignment="1">
      <alignment horizontal="center" vertical="center" wrapText="1"/>
    </xf>
    <xf numFmtId="0" fontId="22" fillId="3" borderId="3" xfId="0" applyFont="1" applyFill="1" applyBorder="1" applyAlignment="1">
      <alignment horizontal="center" vertical="center" wrapText="1"/>
    </xf>
    <xf numFmtId="0" fontId="22" fillId="3" borderId="2" xfId="0" applyFont="1" applyFill="1" applyBorder="1" applyAlignment="1">
      <alignment horizontal="center" vertical="center" wrapText="1"/>
    </xf>
    <xf numFmtId="0" fontId="22" fillId="4" borderId="106" xfId="0" applyFont="1" applyFill="1" applyBorder="1" applyAlignment="1">
      <alignment horizontal="center" vertical="center" wrapText="1"/>
    </xf>
    <xf numFmtId="0" fontId="22" fillId="4" borderId="107" xfId="0" applyFont="1" applyFill="1" applyBorder="1" applyAlignment="1">
      <alignment horizontal="center" vertical="center" wrapText="1"/>
    </xf>
    <xf numFmtId="0" fontId="22" fillId="4" borderId="108" xfId="0" applyFont="1" applyFill="1" applyBorder="1" applyAlignment="1">
      <alignment horizontal="center" vertical="center" wrapText="1"/>
    </xf>
    <xf numFmtId="0" fontId="22" fillId="4" borderId="109" xfId="0" applyFont="1" applyFill="1" applyBorder="1" applyAlignment="1">
      <alignment horizontal="center" vertical="center" wrapText="1"/>
    </xf>
    <xf numFmtId="0" fontId="13" fillId="4" borderId="32" xfId="0" applyFont="1" applyFill="1" applyBorder="1" applyAlignment="1">
      <alignment horizontal="center" vertical="center" wrapText="1"/>
    </xf>
    <xf numFmtId="0" fontId="13" fillId="4" borderId="110" xfId="0" applyFont="1" applyFill="1" applyBorder="1" applyAlignment="1">
      <alignment horizontal="center" vertical="center" wrapText="1"/>
    </xf>
    <xf numFmtId="0" fontId="13" fillId="4" borderId="111" xfId="0" applyFont="1" applyFill="1" applyBorder="1" applyAlignment="1">
      <alignment horizontal="center" vertical="center" wrapText="1"/>
    </xf>
    <xf numFmtId="0" fontId="0" fillId="0" borderId="112" xfId="0" applyBorder="1" applyAlignment="1">
      <alignment horizontal="center" vertical="center" wrapText="1"/>
    </xf>
    <xf numFmtId="0" fontId="0" fillId="0" borderId="113" xfId="0" applyBorder="1" applyAlignment="1">
      <alignment horizontal="center" vertical="center" wrapText="1"/>
    </xf>
    <xf numFmtId="0" fontId="0" fillId="0" borderId="114" xfId="0" applyBorder="1" applyAlignment="1">
      <alignment horizontal="center" vertical="center" wrapText="1"/>
    </xf>
    <xf numFmtId="0" fontId="0" fillId="0" borderId="117" xfId="0" applyBorder="1" applyAlignment="1">
      <alignment horizontal="left" vertical="center" wrapText="1"/>
    </xf>
    <xf numFmtId="0" fontId="0" fillId="0" borderId="118" xfId="0" applyBorder="1" applyAlignment="1">
      <alignment horizontal="left" vertical="center" wrapText="1"/>
    </xf>
    <xf numFmtId="0" fontId="0" fillId="0" borderId="119" xfId="0" applyBorder="1" applyAlignment="1">
      <alignment horizontal="left" vertical="center" wrapText="1"/>
    </xf>
    <xf numFmtId="0" fontId="22" fillId="21" borderId="29" xfId="3" applyFont="1" applyFill="1" applyBorder="1" applyAlignment="1">
      <alignment horizontal="center" vertical="center" wrapText="1"/>
    </xf>
    <xf numFmtId="0" fontId="22" fillId="21" borderId="3" xfId="3" applyFont="1" applyFill="1" applyBorder="1" applyAlignment="1">
      <alignment horizontal="center" vertical="center" wrapText="1"/>
    </xf>
    <xf numFmtId="0" fontId="22" fillId="21" borderId="2" xfId="3" applyFont="1" applyFill="1" applyBorder="1" applyAlignment="1">
      <alignment horizontal="center" vertical="center" wrapText="1"/>
    </xf>
    <xf numFmtId="0" fontId="22" fillId="9" borderId="29" xfId="0" applyFont="1" applyFill="1" applyBorder="1" applyAlignment="1">
      <alignment horizontal="center" vertical="center" wrapText="1"/>
    </xf>
    <xf numFmtId="0" fontId="22" fillId="9" borderId="3" xfId="0" applyFont="1" applyFill="1" applyBorder="1" applyAlignment="1">
      <alignment horizontal="center" vertical="center" wrapText="1"/>
    </xf>
    <xf numFmtId="0" fontId="22" fillId="9" borderId="2" xfId="0" applyFont="1" applyFill="1" applyBorder="1" applyAlignment="1">
      <alignment horizontal="center" vertical="center" wrapText="1"/>
    </xf>
    <xf numFmtId="0" fontId="22" fillId="6" borderId="106" xfId="0" applyFont="1" applyFill="1" applyBorder="1" applyAlignment="1">
      <alignment horizontal="center" vertical="center" wrapText="1"/>
    </xf>
    <xf numFmtId="0" fontId="22" fillId="6" borderId="107" xfId="0" applyFont="1" applyFill="1" applyBorder="1" applyAlignment="1">
      <alignment horizontal="center" vertical="center" wrapText="1"/>
    </xf>
    <xf numFmtId="0" fontId="22" fillId="6" borderId="108" xfId="0" applyFont="1" applyFill="1" applyBorder="1" applyAlignment="1">
      <alignment horizontal="center" vertical="center" wrapText="1"/>
    </xf>
    <xf numFmtId="0" fontId="22" fillId="6" borderId="109" xfId="0" applyFont="1" applyFill="1" applyBorder="1" applyAlignment="1">
      <alignment horizontal="center" vertical="center" wrapText="1"/>
    </xf>
    <xf numFmtId="0" fontId="0" fillId="0" borderId="115" xfId="0" applyBorder="1" applyAlignment="1">
      <alignment horizontal="center" vertical="center" wrapText="1"/>
    </xf>
    <xf numFmtId="0" fontId="0" fillId="0" borderId="116" xfId="0" applyBorder="1" applyAlignment="1">
      <alignment horizontal="center" vertical="center" wrapText="1"/>
    </xf>
    <xf numFmtId="0" fontId="0" fillId="0" borderId="39" xfId="0" applyBorder="1" applyAlignment="1">
      <alignment horizontal="center" vertical="center" wrapText="1"/>
    </xf>
    <xf numFmtId="0" fontId="22" fillId="7" borderId="106" xfId="0" applyFont="1" applyFill="1" applyBorder="1" applyAlignment="1">
      <alignment horizontal="center" vertical="center" wrapText="1"/>
    </xf>
    <xf numFmtId="0" fontId="22" fillId="7" borderId="107" xfId="0" applyFont="1" applyFill="1" applyBorder="1" applyAlignment="1">
      <alignment horizontal="center" vertical="center" wrapText="1"/>
    </xf>
    <xf numFmtId="0" fontId="22" fillId="7" borderId="108" xfId="0" applyFont="1" applyFill="1" applyBorder="1" applyAlignment="1">
      <alignment horizontal="center" vertical="center" wrapText="1"/>
    </xf>
    <xf numFmtId="0" fontId="22" fillId="7" borderId="109" xfId="0" applyFont="1" applyFill="1" applyBorder="1" applyAlignment="1">
      <alignment horizontal="center" vertical="center" wrapText="1"/>
    </xf>
    <xf numFmtId="0" fontId="39" fillId="0" borderId="134" xfId="0" applyFont="1" applyBorder="1" applyAlignment="1">
      <alignment horizontal="center" vertical="center"/>
    </xf>
    <xf numFmtId="0" fontId="39" fillId="0" borderId="0" xfId="0" applyFont="1" applyAlignment="1">
      <alignment horizontal="center" vertical="center"/>
    </xf>
    <xf numFmtId="0" fontId="39" fillId="0" borderId="135" xfId="0" applyFont="1" applyBorder="1" applyAlignment="1">
      <alignment horizontal="center" vertical="center"/>
    </xf>
    <xf numFmtId="0" fontId="39" fillId="0" borderId="12" xfId="0" applyFont="1" applyBorder="1" applyAlignment="1">
      <alignment horizontal="center" vertical="center"/>
    </xf>
    <xf numFmtId="0" fontId="39" fillId="0" borderId="31" xfId="0" applyFont="1" applyBorder="1" applyAlignment="1">
      <alignment horizontal="center" vertical="center"/>
    </xf>
    <xf numFmtId="0" fontId="39" fillId="0" borderId="136" xfId="0" applyFont="1" applyBorder="1" applyAlignment="1">
      <alignment horizontal="center" vertical="center"/>
    </xf>
    <xf numFmtId="0" fontId="26" fillId="21" borderId="106" xfId="3" applyFont="1" applyFill="1" applyBorder="1" applyAlignment="1" applyProtection="1">
      <alignment horizontal="center" vertical="center"/>
      <protection locked="0"/>
    </xf>
    <xf numFmtId="0" fontId="26" fillId="21" borderId="107" xfId="3" applyFont="1" applyFill="1" applyBorder="1" applyAlignment="1" applyProtection="1">
      <alignment horizontal="center" vertical="center"/>
      <protection locked="0"/>
    </xf>
    <xf numFmtId="0" fontId="26" fillId="21" borderId="109" xfId="3" applyFont="1" applyFill="1" applyBorder="1" applyAlignment="1" applyProtection="1">
      <alignment horizontal="center" vertical="center"/>
      <protection locked="0"/>
    </xf>
    <xf numFmtId="0" fontId="25" fillId="3" borderId="29" xfId="0" applyFont="1" applyFill="1" applyBorder="1" applyAlignment="1" applyProtection="1">
      <alignment horizontal="center" vertical="center" wrapText="1"/>
      <protection locked="0"/>
    </xf>
    <xf numFmtId="0" fontId="25" fillId="3" borderId="3" xfId="0" applyFont="1" applyFill="1" applyBorder="1" applyAlignment="1" applyProtection="1">
      <alignment horizontal="center" vertical="center" wrapText="1"/>
      <protection locked="0"/>
    </xf>
    <xf numFmtId="0" fontId="25" fillId="10" borderId="29" xfId="0" applyFont="1" applyFill="1" applyBorder="1" applyAlignment="1" applyProtection="1">
      <alignment horizontal="center" vertical="center" wrapText="1"/>
      <protection locked="0"/>
    </xf>
    <xf numFmtId="0" fontId="25" fillId="10" borderId="3" xfId="0" applyFont="1" applyFill="1" applyBorder="1" applyAlignment="1" applyProtection="1">
      <alignment horizontal="center" vertical="center" wrapText="1"/>
      <protection locked="0"/>
    </xf>
    <xf numFmtId="0" fontId="25" fillId="10" borderId="2" xfId="0" applyFont="1" applyFill="1" applyBorder="1" applyAlignment="1" applyProtection="1">
      <alignment horizontal="center" vertical="center" wrapText="1"/>
      <protection locked="0"/>
    </xf>
    <xf numFmtId="0" fontId="25" fillId="7" borderId="29" xfId="0" applyFont="1" applyFill="1" applyBorder="1" applyAlignment="1" applyProtection="1">
      <alignment horizontal="center" vertical="center" wrapText="1"/>
      <protection locked="0"/>
    </xf>
    <xf numFmtId="0" fontId="25" fillId="7" borderId="3" xfId="0" applyFont="1" applyFill="1" applyBorder="1" applyAlignment="1" applyProtection="1">
      <alignment horizontal="center" vertical="center" wrapText="1"/>
      <protection locked="0"/>
    </xf>
    <xf numFmtId="0" fontId="25" fillId="7" borderId="2" xfId="0" applyFont="1" applyFill="1" applyBorder="1" applyAlignment="1" applyProtection="1">
      <alignment horizontal="center" vertical="center" wrapText="1"/>
      <protection locked="0"/>
    </xf>
    <xf numFmtId="0" fontId="25" fillId="4" borderId="29" xfId="0" applyFont="1" applyFill="1" applyBorder="1" applyAlignment="1" applyProtection="1">
      <alignment horizontal="center" vertical="center" wrapText="1"/>
      <protection locked="0"/>
    </xf>
    <xf numFmtId="0" fontId="25" fillId="4" borderId="3" xfId="0" applyFont="1" applyFill="1" applyBorder="1" applyAlignment="1" applyProtection="1">
      <alignment horizontal="center" vertical="center" wrapText="1"/>
      <protection locked="0"/>
    </xf>
    <xf numFmtId="0" fontId="25" fillId="4" borderId="2" xfId="0" applyFont="1" applyFill="1" applyBorder="1" applyAlignment="1" applyProtection="1">
      <alignment horizontal="center" vertical="center" wrapText="1"/>
      <protection locked="0"/>
    </xf>
    <xf numFmtId="0" fontId="10" fillId="18" borderId="29" xfId="0" applyFont="1" applyFill="1" applyBorder="1" applyAlignment="1">
      <alignment horizontal="center" vertical="center" wrapText="1"/>
    </xf>
    <xf numFmtId="0" fontId="10" fillId="18" borderId="3" xfId="0" applyFont="1" applyFill="1" applyBorder="1" applyAlignment="1">
      <alignment horizontal="center" vertical="center" wrapText="1"/>
    </xf>
    <xf numFmtId="0" fontId="10" fillId="18" borderId="2" xfId="0" applyFont="1" applyFill="1" applyBorder="1" applyAlignment="1">
      <alignment horizontal="center" vertical="center" wrapText="1"/>
    </xf>
  </cellXfs>
  <cellStyles count="6">
    <cellStyle name="Hipervínculo" xfId="5" builtinId="8"/>
    <cellStyle name="Incorrecto" xfId="3" builtinId="27"/>
    <cellStyle name="Normal" xfId="0" builtinId="0"/>
    <cellStyle name="Normal 10" xfId="1" xr:uid="{00000000-0005-0000-0000-000002000000}"/>
    <cellStyle name="Normal 11" xfId="2" xr:uid="{00000000-0005-0000-0000-000003000000}"/>
    <cellStyle name="Normal 2" xfId="4" xr:uid="{7B3EB3A0-1401-4B78-BB57-02ADF65AAB82}"/>
  </cellStyles>
  <dxfs count="1458">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theme="0"/>
      </font>
      <fill>
        <patternFill patternType="lightUp">
          <fgColor theme="1" tint="0.499984740745262"/>
          <bgColor rgb="FFC00000"/>
        </patternFill>
      </fill>
    </dxf>
    <dxf>
      <fill>
        <patternFill patternType="lightDown">
          <fgColor rgb="FFFFFF99"/>
          <bgColor rgb="FFFFFF00"/>
        </patternFill>
      </fill>
    </dxf>
    <dxf>
      <font>
        <color auto="1"/>
      </font>
      <fill>
        <patternFill patternType="lightDown">
          <fgColor theme="0" tint="-0.24994659260841701"/>
          <bgColor rgb="FF92D050"/>
        </patternFill>
      </fill>
    </dxf>
    <dxf>
      <font>
        <color theme="0"/>
      </font>
      <fill>
        <patternFill patternType="lightUp">
          <fgColor theme="1" tint="0.499984740745262"/>
          <bgColor rgb="FFC00000"/>
        </patternFill>
      </fill>
    </dxf>
    <dxf>
      <fill>
        <patternFill patternType="lightDown">
          <fgColor rgb="FFFFFF99"/>
          <bgColor rgb="FFFFFF00"/>
        </patternFill>
      </fill>
    </dxf>
    <dxf>
      <font>
        <color auto="1"/>
      </font>
      <fill>
        <patternFill patternType="lightDown">
          <fgColor theme="0" tint="-0.24994659260841701"/>
          <bgColor rgb="FF92D050"/>
        </patternFill>
      </fill>
    </dxf>
    <dxf>
      <font>
        <color theme="0"/>
      </font>
      <fill>
        <patternFill patternType="lightUp">
          <fgColor theme="1" tint="0.499984740745262"/>
          <bgColor rgb="FFC00000"/>
        </patternFill>
      </fill>
    </dxf>
    <dxf>
      <fill>
        <patternFill patternType="lightDown">
          <fgColor rgb="FFFFFF99"/>
          <bgColor rgb="FFFFFF00"/>
        </patternFill>
      </fill>
    </dxf>
    <dxf>
      <font>
        <color auto="1"/>
      </font>
      <fill>
        <patternFill patternType="lightDown">
          <fgColor theme="0" tint="-0.24994659260841701"/>
          <bgColor rgb="FF92D050"/>
        </patternFill>
      </fill>
    </dxf>
    <dxf>
      <font>
        <color theme="0"/>
      </font>
      <fill>
        <patternFill patternType="lightUp">
          <fgColor theme="1" tint="0.499984740745262"/>
          <bgColor rgb="FFC00000"/>
        </patternFill>
      </fill>
    </dxf>
    <dxf>
      <fill>
        <patternFill patternType="lightDown">
          <fgColor rgb="FFFFFF99"/>
          <bgColor rgb="FFFFFF00"/>
        </patternFill>
      </fill>
    </dxf>
    <dxf>
      <font>
        <color auto="1"/>
      </font>
      <fill>
        <patternFill patternType="lightDown">
          <fgColor theme="0" tint="-0.24994659260841701"/>
          <bgColor rgb="FF92D050"/>
        </patternFill>
      </fill>
    </dxf>
    <dxf>
      <font>
        <color theme="0"/>
      </font>
      <fill>
        <patternFill patternType="lightUp">
          <fgColor theme="1" tint="0.499984740745262"/>
          <bgColor rgb="FFC00000"/>
        </patternFill>
      </fill>
    </dxf>
    <dxf>
      <fill>
        <patternFill patternType="lightDown">
          <fgColor rgb="FFFFFF99"/>
          <bgColor rgb="FFFFFF00"/>
        </patternFill>
      </fill>
    </dxf>
    <dxf>
      <font>
        <color auto="1"/>
      </font>
      <fill>
        <patternFill patternType="lightDown">
          <fgColor theme="0" tint="-0.24994659260841701"/>
          <bgColor rgb="FF92D050"/>
        </patternFill>
      </fill>
    </dxf>
    <dxf>
      <font>
        <color theme="0"/>
      </font>
      <fill>
        <patternFill patternType="lightUp">
          <fgColor theme="1" tint="0.499984740745262"/>
          <bgColor rgb="FFC00000"/>
        </patternFill>
      </fill>
    </dxf>
    <dxf>
      <fill>
        <patternFill patternType="lightDown">
          <fgColor rgb="FFFFFF99"/>
          <bgColor rgb="FFFFFF00"/>
        </patternFill>
      </fill>
    </dxf>
    <dxf>
      <font>
        <color auto="1"/>
      </font>
      <fill>
        <patternFill patternType="lightDown">
          <fgColor theme="0" tint="-0.24994659260841701"/>
          <bgColor rgb="FF92D050"/>
        </patternFill>
      </fill>
    </dxf>
    <dxf>
      <font>
        <color theme="0"/>
      </font>
      <fill>
        <patternFill patternType="lightUp">
          <fgColor theme="1" tint="0.499984740745262"/>
          <bgColor rgb="FFC00000"/>
        </patternFill>
      </fill>
    </dxf>
    <dxf>
      <fill>
        <patternFill patternType="lightDown">
          <fgColor rgb="FFFFFF99"/>
          <bgColor rgb="FFFFFF00"/>
        </patternFill>
      </fill>
    </dxf>
    <dxf>
      <font>
        <color auto="1"/>
      </font>
      <fill>
        <patternFill patternType="lightDown">
          <fgColor theme="0" tint="-0.24994659260841701"/>
          <bgColor rgb="FF92D050"/>
        </patternFill>
      </fill>
    </dxf>
    <dxf>
      <font>
        <color theme="0"/>
      </font>
      <fill>
        <patternFill patternType="lightUp">
          <fgColor theme="1" tint="0.499984740745262"/>
          <bgColor rgb="FFC00000"/>
        </patternFill>
      </fill>
    </dxf>
    <dxf>
      <fill>
        <patternFill patternType="lightDown">
          <fgColor rgb="FFFFFF99"/>
          <bgColor rgb="FFFFFF00"/>
        </patternFill>
      </fill>
    </dxf>
    <dxf>
      <font>
        <color auto="1"/>
      </font>
      <fill>
        <patternFill patternType="lightDown">
          <fgColor theme="0" tint="-0.24994659260841701"/>
          <bgColor rgb="FF92D050"/>
        </patternFill>
      </fill>
    </dxf>
    <dxf>
      <font>
        <color theme="0"/>
      </font>
      <fill>
        <patternFill patternType="lightUp">
          <fgColor theme="1" tint="0.499984740745262"/>
          <bgColor rgb="FFC00000"/>
        </patternFill>
      </fill>
    </dxf>
    <dxf>
      <fill>
        <patternFill patternType="lightDown">
          <fgColor rgb="FFFFFF99"/>
          <bgColor rgb="FFFFFF00"/>
        </patternFill>
      </fill>
    </dxf>
    <dxf>
      <font>
        <color auto="1"/>
      </font>
      <fill>
        <patternFill patternType="lightDown">
          <fgColor theme="0" tint="-0.24994659260841701"/>
          <bgColor rgb="FF92D050"/>
        </patternFill>
      </fill>
    </dxf>
    <dxf>
      <font>
        <color theme="0"/>
      </font>
      <fill>
        <patternFill patternType="lightUp">
          <fgColor theme="1" tint="0.499984740745262"/>
          <bgColor rgb="FFC00000"/>
        </patternFill>
      </fill>
    </dxf>
    <dxf>
      <fill>
        <patternFill patternType="lightDown">
          <fgColor rgb="FFFFFF99"/>
          <bgColor rgb="FFFFFF00"/>
        </patternFill>
      </fill>
    </dxf>
    <dxf>
      <font>
        <color auto="1"/>
      </font>
      <fill>
        <patternFill patternType="lightDown">
          <fgColor theme="0" tint="-0.24994659260841701"/>
          <bgColor rgb="FF92D050"/>
        </patternFill>
      </fill>
    </dxf>
    <dxf>
      <font>
        <color theme="0"/>
      </font>
      <fill>
        <patternFill patternType="lightUp">
          <fgColor theme="1" tint="0.499984740745262"/>
          <bgColor rgb="FFC00000"/>
        </patternFill>
      </fill>
    </dxf>
    <dxf>
      <fill>
        <patternFill patternType="lightDown">
          <fgColor rgb="FFFFFF99"/>
          <bgColor rgb="FFFFFF00"/>
        </patternFill>
      </fill>
    </dxf>
    <dxf>
      <font>
        <color auto="1"/>
      </font>
      <fill>
        <patternFill patternType="lightDown">
          <fgColor theme="0" tint="-0.24994659260841701"/>
          <bgColor rgb="FF92D050"/>
        </patternFill>
      </fill>
    </dxf>
    <dxf>
      <font>
        <color theme="0"/>
      </font>
      <fill>
        <patternFill patternType="lightUp">
          <fgColor theme="1" tint="0.499984740745262"/>
          <bgColor rgb="FFC00000"/>
        </patternFill>
      </fill>
    </dxf>
    <dxf>
      <fill>
        <patternFill patternType="lightDown">
          <fgColor rgb="FFFFFF99"/>
          <bgColor rgb="FFFFFF00"/>
        </patternFill>
      </fill>
    </dxf>
    <dxf>
      <font>
        <color auto="1"/>
      </font>
      <fill>
        <patternFill patternType="lightDown">
          <fgColor theme="0" tint="-0.24994659260841701"/>
          <bgColor rgb="FF92D050"/>
        </patternFill>
      </fill>
    </dxf>
    <dxf>
      <font>
        <color theme="0"/>
      </font>
      <fill>
        <patternFill patternType="lightUp">
          <fgColor theme="1" tint="0.499984740745262"/>
          <bgColor rgb="FFC00000"/>
        </patternFill>
      </fill>
    </dxf>
    <dxf>
      <fill>
        <patternFill patternType="lightDown">
          <fgColor rgb="FFFFFF99"/>
          <bgColor rgb="FFFFFF00"/>
        </patternFill>
      </fill>
    </dxf>
    <dxf>
      <font>
        <color auto="1"/>
      </font>
      <fill>
        <patternFill patternType="lightDown">
          <fgColor theme="0" tint="-0.24994659260841701"/>
          <bgColor rgb="FF92D050"/>
        </patternFill>
      </fill>
    </dxf>
    <dxf>
      <font>
        <color theme="0"/>
      </font>
      <fill>
        <patternFill patternType="lightUp">
          <fgColor theme="1" tint="0.499984740745262"/>
          <bgColor rgb="FFC00000"/>
        </patternFill>
      </fill>
    </dxf>
    <dxf>
      <fill>
        <patternFill patternType="lightDown">
          <fgColor rgb="FFFFFF99"/>
          <bgColor rgb="FFFFFF00"/>
        </patternFill>
      </fill>
    </dxf>
    <dxf>
      <font>
        <color auto="1"/>
      </font>
      <fill>
        <patternFill patternType="lightDown">
          <fgColor theme="0" tint="-0.24994659260841701"/>
          <bgColor rgb="FF92D050"/>
        </patternFill>
      </fill>
    </dxf>
    <dxf>
      <font>
        <color theme="0"/>
      </font>
      <fill>
        <patternFill patternType="lightUp">
          <fgColor theme="1" tint="0.499984740745262"/>
          <bgColor rgb="FFC00000"/>
        </patternFill>
      </fill>
    </dxf>
    <dxf>
      <fill>
        <patternFill patternType="lightDown">
          <fgColor rgb="FFFFFF99"/>
          <bgColor rgb="FFFFFF00"/>
        </patternFill>
      </fill>
    </dxf>
    <dxf>
      <font>
        <color auto="1"/>
      </font>
      <fill>
        <patternFill patternType="lightDown">
          <fgColor theme="0" tint="-0.24994659260841701"/>
          <bgColor rgb="FF92D050"/>
        </patternFill>
      </fill>
    </dxf>
    <dxf>
      <font>
        <color theme="0"/>
      </font>
      <fill>
        <patternFill patternType="lightUp">
          <fgColor theme="1" tint="0.499984740745262"/>
          <bgColor rgb="FFC00000"/>
        </patternFill>
      </fill>
    </dxf>
    <dxf>
      <fill>
        <patternFill patternType="lightDown">
          <fgColor rgb="FFFFFF99"/>
          <bgColor rgb="FFFFFF00"/>
        </patternFill>
      </fill>
    </dxf>
    <dxf>
      <font>
        <color auto="1"/>
      </font>
      <fill>
        <patternFill patternType="lightDown">
          <fgColor theme="0" tint="-0.24994659260841701"/>
          <bgColor rgb="FF92D050"/>
        </patternFill>
      </fill>
    </dxf>
    <dxf>
      <font>
        <color theme="0"/>
      </font>
      <fill>
        <patternFill patternType="lightUp">
          <fgColor theme="1" tint="0.499984740745262"/>
          <bgColor rgb="FFC00000"/>
        </patternFill>
      </fill>
    </dxf>
    <dxf>
      <fill>
        <patternFill patternType="lightDown">
          <fgColor rgb="FFFFFF99"/>
          <bgColor rgb="FFFFFF00"/>
        </patternFill>
      </fill>
    </dxf>
    <dxf>
      <font>
        <color auto="1"/>
      </font>
      <fill>
        <patternFill patternType="lightDown">
          <fgColor theme="0" tint="-0.24994659260841701"/>
          <bgColor rgb="FF92D050"/>
        </patternFill>
      </fill>
    </dxf>
    <dxf>
      <font>
        <color theme="0"/>
      </font>
      <fill>
        <patternFill patternType="lightUp">
          <fgColor theme="1" tint="0.499984740745262"/>
          <bgColor rgb="FFC00000"/>
        </patternFill>
      </fill>
    </dxf>
    <dxf>
      <fill>
        <patternFill patternType="lightDown">
          <fgColor rgb="FFFFFF99"/>
          <bgColor rgb="FFFFFF00"/>
        </patternFill>
      </fill>
    </dxf>
    <dxf>
      <font>
        <color auto="1"/>
      </font>
      <fill>
        <patternFill patternType="lightDown">
          <fgColor theme="0" tint="-0.24994659260841701"/>
          <bgColor rgb="FF92D050"/>
        </patternFill>
      </fill>
    </dxf>
    <dxf>
      <font>
        <color theme="0"/>
      </font>
      <fill>
        <patternFill patternType="lightUp">
          <fgColor theme="1" tint="0.499984740745262"/>
          <bgColor rgb="FFC00000"/>
        </patternFill>
      </fill>
    </dxf>
    <dxf>
      <fill>
        <patternFill patternType="lightDown">
          <fgColor rgb="FFFFFF99"/>
          <bgColor rgb="FFFFFF00"/>
        </patternFill>
      </fill>
    </dxf>
    <dxf>
      <font>
        <color auto="1"/>
      </font>
      <fill>
        <patternFill patternType="lightDown">
          <fgColor theme="0" tint="-0.24994659260841701"/>
          <bgColor rgb="FF92D050"/>
        </patternFill>
      </fill>
    </dxf>
    <dxf>
      <font>
        <color theme="0"/>
      </font>
      <fill>
        <patternFill patternType="lightUp">
          <fgColor theme="1" tint="0.499984740745262"/>
          <bgColor rgb="FFC00000"/>
        </patternFill>
      </fill>
    </dxf>
    <dxf>
      <fill>
        <patternFill patternType="lightDown">
          <fgColor rgb="FFFFFF99"/>
          <bgColor rgb="FFFFFF00"/>
        </patternFill>
      </fill>
    </dxf>
    <dxf>
      <font>
        <color auto="1"/>
      </font>
      <fill>
        <patternFill patternType="lightDown">
          <fgColor theme="0" tint="-0.24994659260841701"/>
          <bgColor rgb="FF92D050"/>
        </patternFill>
      </fill>
    </dxf>
    <dxf>
      <font>
        <color theme="0"/>
      </font>
      <fill>
        <patternFill patternType="lightUp">
          <fgColor theme="1" tint="0.499984740745262"/>
          <bgColor rgb="FFC00000"/>
        </patternFill>
      </fill>
    </dxf>
    <dxf>
      <fill>
        <patternFill patternType="lightDown">
          <fgColor rgb="FFFFFF99"/>
          <bgColor rgb="FFFFFF00"/>
        </patternFill>
      </fill>
    </dxf>
    <dxf>
      <font>
        <color auto="1"/>
      </font>
      <fill>
        <patternFill patternType="lightDown">
          <fgColor theme="0" tint="-0.24994659260841701"/>
          <bgColor rgb="FF92D050"/>
        </patternFill>
      </fill>
    </dxf>
    <dxf>
      <font>
        <color theme="0"/>
      </font>
      <fill>
        <patternFill patternType="lightUp">
          <fgColor theme="1" tint="0.499984740745262"/>
          <bgColor rgb="FFC00000"/>
        </patternFill>
      </fill>
    </dxf>
    <dxf>
      <fill>
        <patternFill patternType="lightDown">
          <fgColor rgb="FFFFFF99"/>
          <bgColor rgb="FFFFFF00"/>
        </patternFill>
      </fill>
    </dxf>
    <dxf>
      <font>
        <color auto="1"/>
      </font>
      <fill>
        <patternFill patternType="lightDown">
          <fgColor theme="0" tint="-0.24994659260841701"/>
          <bgColor rgb="FF92D050"/>
        </patternFill>
      </fill>
    </dxf>
    <dxf>
      <font>
        <color theme="0"/>
      </font>
      <fill>
        <patternFill patternType="lightUp">
          <fgColor theme="1" tint="0.499984740745262"/>
          <bgColor rgb="FFC00000"/>
        </patternFill>
      </fill>
    </dxf>
    <dxf>
      <fill>
        <patternFill patternType="lightDown">
          <fgColor rgb="FFFFFF99"/>
          <bgColor rgb="FFFFFF00"/>
        </patternFill>
      </fill>
    </dxf>
    <dxf>
      <font>
        <color auto="1"/>
      </font>
      <fill>
        <patternFill patternType="lightDown">
          <fgColor theme="0" tint="-0.24994659260841701"/>
          <bgColor rgb="FF92D050"/>
        </patternFill>
      </fill>
    </dxf>
    <dxf>
      <font>
        <color theme="0"/>
      </font>
      <fill>
        <patternFill patternType="lightUp">
          <fgColor theme="1" tint="0.499984740745262"/>
          <bgColor rgb="FFC00000"/>
        </patternFill>
      </fill>
    </dxf>
    <dxf>
      <fill>
        <patternFill patternType="lightDown">
          <fgColor rgb="FFFFFF99"/>
          <bgColor rgb="FFFFFF00"/>
        </patternFill>
      </fill>
    </dxf>
    <dxf>
      <font>
        <color auto="1"/>
      </font>
      <fill>
        <patternFill patternType="lightDown">
          <fgColor theme="0" tint="-0.24994659260841701"/>
          <bgColor rgb="FF92D050"/>
        </patternFill>
      </fill>
    </dxf>
    <dxf>
      <font>
        <color theme="0"/>
      </font>
      <fill>
        <patternFill patternType="lightUp">
          <fgColor theme="1" tint="0.499984740745262"/>
          <bgColor rgb="FFC00000"/>
        </patternFill>
      </fill>
    </dxf>
    <dxf>
      <fill>
        <patternFill patternType="lightDown">
          <fgColor rgb="FFFFFF99"/>
          <bgColor rgb="FFFFFF00"/>
        </patternFill>
      </fill>
    </dxf>
    <dxf>
      <font>
        <color auto="1"/>
      </font>
      <fill>
        <patternFill patternType="lightDown">
          <fgColor theme="0" tint="-0.24994659260841701"/>
          <bgColor rgb="FF92D050"/>
        </patternFill>
      </fill>
    </dxf>
    <dxf>
      <font>
        <color theme="0"/>
      </font>
      <fill>
        <patternFill patternType="lightUp">
          <fgColor theme="1" tint="0.499984740745262"/>
          <bgColor rgb="FFC00000"/>
        </patternFill>
      </fill>
    </dxf>
    <dxf>
      <fill>
        <patternFill patternType="lightDown">
          <fgColor rgb="FFFFFF99"/>
          <bgColor rgb="FFFFFF00"/>
        </patternFill>
      </fill>
    </dxf>
    <dxf>
      <font>
        <color auto="1"/>
      </font>
      <fill>
        <patternFill patternType="lightDown">
          <fgColor theme="0" tint="-0.24994659260841701"/>
          <bgColor rgb="FF92D050"/>
        </patternFill>
      </fill>
    </dxf>
    <dxf>
      <font>
        <color theme="0"/>
      </font>
      <fill>
        <patternFill patternType="lightUp">
          <fgColor theme="1" tint="0.499984740745262"/>
          <bgColor rgb="FFC00000"/>
        </patternFill>
      </fill>
    </dxf>
    <dxf>
      <fill>
        <patternFill patternType="lightDown">
          <fgColor rgb="FFFFFF99"/>
          <bgColor rgb="FFFFFF00"/>
        </patternFill>
      </fill>
    </dxf>
    <dxf>
      <font>
        <color auto="1"/>
      </font>
      <fill>
        <patternFill patternType="lightDown">
          <fgColor theme="0" tint="-0.24994659260841701"/>
          <bgColor rgb="FF92D050"/>
        </patternFill>
      </fill>
    </dxf>
    <dxf>
      <font>
        <color theme="0"/>
      </font>
      <fill>
        <patternFill patternType="lightUp">
          <fgColor theme="1" tint="0.499984740745262"/>
          <bgColor rgb="FFC00000"/>
        </patternFill>
      </fill>
    </dxf>
    <dxf>
      <fill>
        <patternFill patternType="lightDown">
          <fgColor rgb="FFFFFF99"/>
          <bgColor rgb="FFFFFF00"/>
        </patternFill>
      </fill>
    </dxf>
    <dxf>
      <font>
        <color auto="1"/>
      </font>
      <fill>
        <patternFill patternType="lightDown">
          <fgColor theme="0" tint="-0.24994659260841701"/>
          <bgColor rgb="FF92D050"/>
        </patternFill>
      </fill>
    </dxf>
    <dxf>
      <font>
        <color theme="0"/>
      </font>
      <fill>
        <patternFill patternType="lightUp">
          <fgColor theme="1" tint="0.499984740745262"/>
          <bgColor rgb="FFC00000"/>
        </patternFill>
      </fill>
    </dxf>
    <dxf>
      <fill>
        <patternFill patternType="lightDown">
          <fgColor rgb="FFFFFF99"/>
          <bgColor rgb="FFFFFF00"/>
        </patternFill>
      </fill>
    </dxf>
    <dxf>
      <font>
        <color auto="1"/>
      </font>
      <fill>
        <patternFill patternType="lightDown">
          <fgColor theme="0" tint="-0.24994659260841701"/>
          <bgColor rgb="FF92D050"/>
        </patternFill>
      </fill>
    </dxf>
    <dxf>
      <font>
        <color theme="0"/>
      </font>
      <fill>
        <patternFill patternType="lightUp">
          <fgColor theme="1" tint="0.499984740745262"/>
          <bgColor rgb="FFC00000"/>
        </patternFill>
      </fill>
    </dxf>
    <dxf>
      <fill>
        <patternFill patternType="lightDown">
          <fgColor rgb="FFFFFF99"/>
          <bgColor rgb="FFFFFF00"/>
        </patternFill>
      </fill>
    </dxf>
    <dxf>
      <font>
        <color auto="1"/>
      </font>
      <fill>
        <patternFill patternType="lightDown">
          <fgColor theme="0" tint="-0.24994659260841701"/>
          <bgColor rgb="FF92D050"/>
        </patternFill>
      </fill>
    </dxf>
    <dxf>
      <font>
        <color theme="0"/>
      </font>
      <fill>
        <patternFill patternType="lightUp">
          <fgColor theme="1" tint="0.499984740745262"/>
          <bgColor rgb="FFC00000"/>
        </patternFill>
      </fill>
    </dxf>
    <dxf>
      <fill>
        <patternFill patternType="lightDown">
          <fgColor rgb="FFFFFF99"/>
          <bgColor rgb="FFFFFF00"/>
        </patternFill>
      </fill>
    </dxf>
    <dxf>
      <font>
        <color auto="1"/>
      </font>
      <fill>
        <patternFill patternType="lightDown">
          <fgColor theme="0" tint="-0.24994659260841701"/>
          <bgColor rgb="FF92D050"/>
        </patternFill>
      </fill>
    </dxf>
    <dxf>
      <font>
        <color theme="0"/>
      </font>
      <fill>
        <patternFill patternType="lightUp">
          <fgColor theme="1" tint="0.499984740745262"/>
          <bgColor rgb="FFC00000"/>
        </patternFill>
      </fill>
    </dxf>
    <dxf>
      <fill>
        <patternFill patternType="lightDown">
          <fgColor rgb="FFFFFF99"/>
          <bgColor rgb="FFFFFF00"/>
        </patternFill>
      </fill>
    </dxf>
    <dxf>
      <font>
        <color auto="1"/>
      </font>
      <fill>
        <patternFill patternType="lightDown">
          <fgColor theme="0" tint="-0.24994659260841701"/>
          <bgColor rgb="FF92D050"/>
        </patternFill>
      </fill>
    </dxf>
    <dxf>
      <font>
        <color theme="0"/>
      </font>
      <fill>
        <patternFill patternType="lightUp">
          <fgColor theme="1" tint="0.499984740745262"/>
          <bgColor rgb="FFC00000"/>
        </patternFill>
      </fill>
    </dxf>
    <dxf>
      <fill>
        <patternFill patternType="lightDown">
          <fgColor rgb="FFFFFF99"/>
          <bgColor rgb="FFFFFF00"/>
        </patternFill>
      </fill>
    </dxf>
    <dxf>
      <font>
        <color auto="1"/>
      </font>
      <fill>
        <patternFill patternType="lightDown">
          <fgColor theme="0" tint="-0.24994659260841701"/>
          <bgColor rgb="FF92D050"/>
        </patternFill>
      </fill>
    </dxf>
    <dxf>
      <font>
        <color theme="0"/>
      </font>
      <fill>
        <patternFill patternType="lightUp">
          <fgColor theme="1" tint="0.499984740745262"/>
          <bgColor rgb="FFC00000"/>
        </patternFill>
      </fill>
    </dxf>
    <dxf>
      <fill>
        <patternFill patternType="lightDown">
          <fgColor rgb="FFFFFF99"/>
          <bgColor rgb="FFFFFF00"/>
        </patternFill>
      </fill>
    </dxf>
    <dxf>
      <font>
        <color auto="1"/>
      </font>
      <fill>
        <patternFill patternType="lightDown">
          <fgColor theme="0" tint="-0.24994659260841701"/>
          <bgColor rgb="FF92D050"/>
        </patternFill>
      </fill>
    </dxf>
    <dxf>
      <font>
        <color theme="0"/>
      </font>
      <fill>
        <patternFill patternType="lightUp">
          <fgColor theme="1" tint="0.499984740745262"/>
          <bgColor rgb="FFC00000"/>
        </patternFill>
      </fill>
    </dxf>
    <dxf>
      <fill>
        <patternFill patternType="lightDown">
          <fgColor rgb="FFFFFF99"/>
          <bgColor rgb="FFFFFF00"/>
        </patternFill>
      </fill>
    </dxf>
    <dxf>
      <font>
        <color auto="1"/>
      </font>
      <fill>
        <patternFill patternType="lightDown">
          <fgColor theme="0" tint="-0.24994659260841701"/>
          <bgColor rgb="FF92D050"/>
        </patternFill>
      </fill>
    </dxf>
    <dxf>
      <font>
        <color theme="0"/>
      </font>
      <fill>
        <patternFill patternType="lightUp">
          <fgColor theme="1" tint="0.499984740745262"/>
          <bgColor rgb="FFC00000"/>
        </patternFill>
      </fill>
    </dxf>
    <dxf>
      <fill>
        <patternFill patternType="lightDown">
          <fgColor rgb="FFFFFF99"/>
          <bgColor rgb="FFFFFF00"/>
        </patternFill>
      </fill>
    </dxf>
    <dxf>
      <font>
        <color auto="1"/>
      </font>
      <fill>
        <patternFill patternType="lightDown">
          <fgColor theme="0" tint="-0.24994659260841701"/>
          <bgColor rgb="FF92D050"/>
        </patternFill>
      </fill>
    </dxf>
    <dxf>
      <font>
        <color theme="0"/>
      </font>
      <fill>
        <patternFill patternType="lightUp">
          <fgColor theme="1" tint="0.499984740745262"/>
          <bgColor rgb="FFC00000"/>
        </patternFill>
      </fill>
    </dxf>
    <dxf>
      <fill>
        <patternFill patternType="lightDown">
          <fgColor rgb="FFFFFF99"/>
          <bgColor rgb="FFFFFF00"/>
        </patternFill>
      </fill>
    </dxf>
    <dxf>
      <font>
        <color auto="1"/>
      </font>
      <fill>
        <patternFill patternType="lightDown">
          <fgColor theme="0" tint="-0.24994659260841701"/>
          <bgColor rgb="FF92D050"/>
        </patternFill>
      </fill>
    </dxf>
    <dxf>
      <font>
        <color theme="0"/>
      </font>
      <fill>
        <patternFill patternType="lightUp">
          <fgColor theme="1" tint="0.499984740745262"/>
          <bgColor rgb="FFC00000"/>
        </patternFill>
      </fill>
    </dxf>
    <dxf>
      <fill>
        <patternFill patternType="lightDown">
          <fgColor rgb="FFFFFF99"/>
          <bgColor rgb="FFFFFF00"/>
        </patternFill>
      </fill>
    </dxf>
    <dxf>
      <font>
        <color auto="1"/>
      </font>
      <fill>
        <patternFill patternType="lightDown">
          <fgColor theme="0" tint="-0.24994659260841701"/>
          <bgColor rgb="FF92D050"/>
        </patternFill>
      </fill>
    </dxf>
    <dxf>
      <font>
        <color theme="0"/>
      </font>
      <fill>
        <patternFill patternType="lightUp">
          <fgColor theme="1" tint="0.499984740745262"/>
          <bgColor rgb="FFC00000"/>
        </patternFill>
      </fill>
    </dxf>
    <dxf>
      <fill>
        <patternFill patternType="lightDown">
          <fgColor rgb="FFFFFF99"/>
          <bgColor rgb="FFFFFF00"/>
        </patternFill>
      </fill>
    </dxf>
    <dxf>
      <font>
        <color auto="1"/>
      </font>
      <fill>
        <patternFill patternType="lightDown">
          <fgColor theme="0" tint="-0.24994659260841701"/>
          <bgColor rgb="FF92D050"/>
        </patternFill>
      </fill>
    </dxf>
    <dxf>
      <font>
        <color theme="0"/>
      </font>
      <fill>
        <patternFill patternType="lightUp">
          <fgColor theme="1" tint="0.499984740745262"/>
          <bgColor rgb="FFC00000"/>
        </patternFill>
      </fill>
    </dxf>
    <dxf>
      <fill>
        <patternFill patternType="lightDown">
          <fgColor rgb="FFFFFF99"/>
          <bgColor rgb="FFFFFF00"/>
        </patternFill>
      </fill>
    </dxf>
    <dxf>
      <font>
        <color auto="1"/>
      </font>
      <fill>
        <patternFill patternType="lightDown">
          <fgColor theme="0" tint="-0.24994659260841701"/>
          <bgColor rgb="FF92D050"/>
        </patternFill>
      </fill>
    </dxf>
    <dxf>
      <font>
        <color theme="0"/>
      </font>
      <fill>
        <patternFill patternType="lightUp">
          <fgColor theme="1" tint="0.499984740745262"/>
          <bgColor rgb="FFC00000"/>
        </patternFill>
      </fill>
    </dxf>
    <dxf>
      <fill>
        <patternFill patternType="lightDown">
          <fgColor rgb="FFFFFF99"/>
          <bgColor rgb="FFFFFF00"/>
        </patternFill>
      </fill>
    </dxf>
    <dxf>
      <font>
        <color auto="1"/>
      </font>
      <fill>
        <patternFill patternType="lightDown">
          <fgColor theme="0" tint="-0.24994659260841701"/>
          <bgColor rgb="FF92D050"/>
        </patternFill>
      </fill>
    </dxf>
    <dxf>
      <font>
        <color theme="0"/>
      </font>
      <fill>
        <patternFill patternType="lightUp">
          <fgColor theme="1" tint="0.499984740745262"/>
          <bgColor rgb="FFC00000"/>
        </patternFill>
      </fill>
    </dxf>
    <dxf>
      <fill>
        <patternFill patternType="lightDown">
          <fgColor rgb="FFFFFF99"/>
          <bgColor rgb="FFFFFF00"/>
        </patternFill>
      </fill>
    </dxf>
    <dxf>
      <font>
        <color auto="1"/>
      </font>
      <fill>
        <patternFill patternType="lightDown">
          <fgColor theme="0" tint="-0.24994659260841701"/>
          <bgColor rgb="FF92D050"/>
        </patternFill>
      </fill>
    </dxf>
    <dxf>
      <font>
        <color theme="0"/>
      </font>
      <fill>
        <patternFill patternType="lightUp">
          <fgColor theme="1" tint="0.499984740745262"/>
          <bgColor rgb="FFC00000"/>
        </patternFill>
      </fill>
    </dxf>
    <dxf>
      <fill>
        <patternFill patternType="lightDown">
          <fgColor rgb="FFFFFF99"/>
          <bgColor rgb="FFFFFF00"/>
        </patternFill>
      </fill>
    </dxf>
    <dxf>
      <font>
        <color auto="1"/>
      </font>
      <fill>
        <patternFill patternType="lightDown">
          <fgColor theme="0" tint="-0.24994659260841701"/>
          <bgColor rgb="FF92D050"/>
        </patternFill>
      </fill>
    </dxf>
    <dxf>
      <font>
        <color theme="0"/>
      </font>
      <fill>
        <patternFill patternType="lightUp">
          <fgColor theme="1" tint="0.499984740745262"/>
          <bgColor rgb="FFC00000"/>
        </patternFill>
      </fill>
    </dxf>
    <dxf>
      <fill>
        <patternFill patternType="lightDown">
          <fgColor rgb="FFFFFF99"/>
          <bgColor rgb="FFFFFF00"/>
        </patternFill>
      </fill>
    </dxf>
    <dxf>
      <font>
        <color auto="1"/>
      </font>
      <fill>
        <patternFill patternType="lightDown">
          <fgColor theme="0" tint="-0.24994659260841701"/>
          <bgColor rgb="FF92D050"/>
        </patternFill>
      </fill>
    </dxf>
    <dxf>
      <font>
        <color theme="0"/>
      </font>
      <fill>
        <patternFill patternType="lightUp">
          <fgColor theme="1" tint="0.499984740745262"/>
          <bgColor rgb="FFC00000"/>
        </patternFill>
      </fill>
    </dxf>
    <dxf>
      <fill>
        <patternFill patternType="lightDown">
          <fgColor rgb="FFFFFF99"/>
          <bgColor rgb="FFFFFF00"/>
        </patternFill>
      </fill>
    </dxf>
    <dxf>
      <font>
        <color auto="1"/>
      </font>
      <fill>
        <patternFill patternType="lightDown">
          <fgColor theme="0" tint="-0.24994659260841701"/>
          <bgColor rgb="FF92D050"/>
        </patternFill>
      </fill>
    </dxf>
    <dxf>
      <font>
        <color theme="0"/>
      </font>
      <fill>
        <patternFill patternType="lightUp">
          <fgColor theme="1" tint="0.499984740745262"/>
          <bgColor rgb="FFC00000"/>
        </patternFill>
      </fill>
    </dxf>
    <dxf>
      <fill>
        <patternFill patternType="lightDown">
          <fgColor rgb="FFFFFF99"/>
          <bgColor rgb="FFFFFF00"/>
        </patternFill>
      </fill>
    </dxf>
    <dxf>
      <font>
        <color auto="1"/>
      </font>
      <fill>
        <patternFill patternType="lightDown">
          <fgColor theme="0" tint="-0.24994659260841701"/>
          <bgColor rgb="FF92D050"/>
        </patternFill>
      </fill>
    </dxf>
    <dxf>
      <font>
        <color theme="0"/>
      </font>
      <fill>
        <patternFill patternType="lightUp">
          <fgColor theme="1" tint="0.499984740745262"/>
          <bgColor rgb="FFC00000"/>
        </patternFill>
      </fill>
    </dxf>
    <dxf>
      <fill>
        <patternFill patternType="lightDown">
          <fgColor rgb="FFFFFF99"/>
          <bgColor rgb="FFFFFF00"/>
        </patternFill>
      </fill>
    </dxf>
    <dxf>
      <font>
        <color auto="1"/>
      </font>
      <fill>
        <patternFill patternType="lightDown">
          <fgColor theme="0" tint="-0.24994659260841701"/>
          <bgColor rgb="FF92D050"/>
        </patternFill>
      </fill>
    </dxf>
    <dxf>
      <font>
        <color theme="0"/>
      </font>
      <fill>
        <patternFill patternType="lightUp">
          <fgColor theme="1" tint="0.499984740745262"/>
          <bgColor rgb="FFC00000"/>
        </patternFill>
      </fill>
    </dxf>
    <dxf>
      <fill>
        <patternFill patternType="lightDown">
          <fgColor rgb="FFFFFF99"/>
          <bgColor rgb="FFFFFF00"/>
        </patternFill>
      </fill>
    </dxf>
    <dxf>
      <font>
        <color auto="1"/>
      </font>
      <fill>
        <patternFill patternType="lightDown">
          <fgColor theme="0" tint="-0.24994659260841701"/>
          <bgColor rgb="FF92D050"/>
        </patternFill>
      </fill>
    </dxf>
    <dxf>
      <font>
        <color theme="0"/>
      </font>
      <fill>
        <patternFill patternType="lightUp">
          <fgColor theme="1" tint="0.499984740745262"/>
          <bgColor rgb="FFC00000"/>
        </patternFill>
      </fill>
    </dxf>
    <dxf>
      <fill>
        <patternFill patternType="lightDown">
          <fgColor rgb="FFFFFF99"/>
          <bgColor rgb="FFFFFF00"/>
        </patternFill>
      </fill>
    </dxf>
    <dxf>
      <font>
        <color auto="1"/>
      </font>
      <fill>
        <patternFill patternType="lightDown">
          <fgColor theme="0" tint="-0.24994659260841701"/>
          <bgColor rgb="FF92D050"/>
        </patternFill>
      </fill>
    </dxf>
    <dxf>
      <font>
        <color theme="0"/>
      </font>
      <fill>
        <patternFill patternType="lightUp">
          <fgColor theme="1" tint="0.499984740745262"/>
          <bgColor rgb="FFC00000"/>
        </patternFill>
      </fill>
    </dxf>
    <dxf>
      <fill>
        <patternFill patternType="lightDown">
          <fgColor rgb="FFFFFF99"/>
          <bgColor rgb="FFFFFF00"/>
        </patternFill>
      </fill>
    </dxf>
    <dxf>
      <font>
        <color auto="1"/>
      </font>
      <fill>
        <patternFill patternType="lightDown">
          <fgColor theme="0" tint="-0.24994659260841701"/>
          <bgColor rgb="FF92D050"/>
        </patternFill>
      </fill>
    </dxf>
    <dxf>
      <font>
        <color theme="0"/>
      </font>
      <fill>
        <patternFill patternType="lightUp">
          <fgColor theme="1" tint="0.499984740745262"/>
          <bgColor rgb="FFC00000"/>
        </patternFill>
      </fill>
    </dxf>
    <dxf>
      <fill>
        <patternFill patternType="lightDown">
          <fgColor rgb="FFFFFF99"/>
          <bgColor rgb="FFFFFF00"/>
        </patternFill>
      </fill>
    </dxf>
    <dxf>
      <font>
        <color auto="1"/>
      </font>
      <fill>
        <patternFill patternType="lightDown">
          <fgColor theme="0" tint="-0.24994659260841701"/>
          <bgColor rgb="FF92D050"/>
        </patternFill>
      </fill>
    </dxf>
    <dxf>
      <font>
        <color theme="0"/>
      </font>
      <fill>
        <patternFill patternType="lightUp">
          <fgColor theme="1" tint="0.499984740745262"/>
          <bgColor rgb="FFC00000"/>
        </patternFill>
      </fill>
    </dxf>
    <dxf>
      <fill>
        <patternFill patternType="lightDown">
          <fgColor rgb="FFFFFF99"/>
          <bgColor rgb="FFFFFF00"/>
        </patternFill>
      </fill>
    </dxf>
    <dxf>
      <font>
        <color auto="1"/>
      </font>
      <fill>
        <patternFill patternType="lightDown">
          <fgColor theme="0" tint="-0.24994659260841701"/>
          <bgColor rgb="FF92D050"/>
        </patternFill>
      </fill>
    </dxf>
    <dxf>
      <font>
        <color theme="0"/>
      </font>
      <fill>
        <patternFill patternType="lightUp">
          <fgColor theme="1" tint="0.499984740745262"/>
          <bgColor rgb="FFC00000"/>
        </patternFill>
      </fill>
    </dxf>
    <dxf>
      <fill>
        <patternFill patternType="lightDown">
          <fgColor rgb="FFFFFF99"/>
          <bgColor rgb="FFFFFF00"/>
        </patternFill>
      </fill>
    </dxf>
    <dxf>
      <font>
        <color auto="1"/>
      </font>
      <fill>
        <patternFill patternType="lightDown">
          <fgColor theme="0" tint="-0.24994659260841701"/>
          <bgColor rgb="FF92D050"/>
        </patternFill>
      </fill>
    </dxf>
    <dxf>
      <font>
        <color theme="0"/>
      </font>
      <fill>
        <patternFill patternType="lightUp">
          <fgColor theme="1" tint="0.499984740745262"/>
          <bgColor rgb="FFC00000"/>
        </patternFill>
      </fill>
    </dxf>
    <dxf>
      <fill>
        <patternFill patternType="lightDown">
          <fgColor rgb="FFFFFF99"/>
          <bgColor rgb="FFFFFF00"/>
        </patternFill>
      </fill>
    </dxf>
    <dxf>
      <font>
        <color auto="1"/>
      </font>
      <fill>
        <patternFill patternType="lightDown">
          <fgColor theme="0" tint="-0.24994659260841701"/>
          <bgColor rgb="FF92D050"/>
        </patternFill>
      </fill>
    </dxf>
    <dxf>
      <font>
        <color theme="0"/>
      </font>
      <fill>
        <patternFill patternType="lightUp">
          <fgColor theme="1" tint="0.499984740745262"/>
          <bgColor rgb="FFC00000"/>
        </patternFill>
      </fill>
    </dxf>
    <dxf>
      <fill>
        <patternFill patternType="lightDown">
          <fgColor rgb="FFFFFF99"/>
          <bgColor rgb="FFFFFF00"/>
        </patternFill>
      </fill>
    </dxf>
    <dxf>
      <font>
        <color auto="1"/>
      </font>
      <fill>
        <patternFill patternType="lightDown">
          <fgColor theme="0" tint="-0.24994659260841701"/>
          <bgColor rgb="FF92D050"/>
        </patternFill>
      </fill>
    </dxf>
    <dxf>
      <font>
        <color theme="0"/>
      </font>
      <fill>
        <patternFill patternType="lightUp">
          <fgColor theme="1" tint="0.499984740745262"/>
          <bgColor rgb="FFC00000"/>
        </patternFill>
      </fill>
    </dxf>
    <dxf>
      <fill>
        <patternFill patternType="lightDown">
          <fgColor rgb="FFFFFF99"/>
          <bgColor rgb="FFFFFF00"/>
        </patternFill>
      </fill>
    </dxf>
    <dxf>
      <font>
        <color auto="1"/>
      </font>
      <fill>
        <patternFill patternType="lightDown">
          <fgColor theme="0" tint="-0.24994659260841701"/>
          <bgColor rgb="FF92D050"/>
        </patternFill>
      </fill>
    </dxf>
    <dxf>
      <font>
        <color theme="0"/>
      </font>
      <fill>
        <patternFill patternType="lightUp">
          <fgColor theme="1" tint="0.499984740745262"/>
          <bgColor rgb="FFC00000"/>
        </patternFill>
      </fill>
    </dxf>
    <dxf>
      <fill>
        <patternFill patternType="lightDown">
          <fgColor rgb="FFFFFF99"/>
          <bgColor rgb="FFFFFF00"/>
        </patternFill>
      </fill>
    </dxf>
    <dxf>
      <font>
        <color auto="1"/>
      </font>
      <fill>
        <patternFill patternType="lightDown">
          <fgColor theme="0" tint="-0.24994659260841701"/>
          <bgColor rgb="FF92D050"/>
        </patternFill>
      </fill>
    </dxf>
    <dxf>
      <font>
        <color theme="0"/>
      </font>
      <fill>
        <patternFill patternType="lightUp">
          <fgColor theme="1" tint="0.499984740745262"/>
          <bgColor rgb="FFC00000"/>
        </patternFill>
      </fill>
    </dxf>
    <dxf>
      <fill>
        <patternFill patternType="lightDown">
          <fgColor rgb="FFFFFF99"/>
          <bgColor rgb="FFFFFF00"/>
        </patternFill>
      </fill>
    </dxf>
    <dxf>
      <font>
        <color auto="1"/>
      </font>
      <fill>
        <patternFill patternType="lightDown">
          <fgColor theme="0" tint="-0.24994659260841701"/>
          <bgColor rgb="FF92D050"/>
        </patternFill>
      </fill>
    </dxf>
    <dxf>
      <font>
        <color theme="0"/>
      </font>
      <fill>
        <patternFill patternType="lightUp">
          <fgColor theme="1" tint="0.499984740745262"/>
          <bgColor rgb="FFC00000"/>
        </patternFill>
      </fill>
    </dxf>
    <dxf>
      <fill>
        <patternFill patternType="lightDown">
          <fgColor rgb="FFFFFF99"/>
          <bgColor rgb="FFFFFF00"/>
        </patternFill>
      </fill>
    </dxf>
    <dxf>
      <font>
        <color auto="1"/>
      </font>
      <fill>
        <patternFill patternType="lightDown">
          <fgColor theme="0" tint="-0.24994659260841701"/>
          <bgColor rgb="FF92D050"/>
        </patternFill>
      </fill>
    </dxf>
    <dxf>
      <font>
        <color theme="0"/>
      </font>
      <fill>
        <patternFill patternType="lightUp">
          <fgColor theme="1" tint="0.499984740745262"/>
          <bgColor rgb="FFC00000"/>
        </patternFill>
      </fill>
    </dxf>
    <dxf>
      <fill>
        <patternFill patternType="lightDown">
          <fgColor rgb="FFFFFF99"/>
          <bgColor rgb="FFFFFF00"/>
        </patternFill>
      </fill>
    </dxf>
    <dxf>
      <font>
        <color auto="1"/>
      </font>
      <fill>
        <patternFill patternType="lightDown">
          <fgColor theme="0" tint="-0.24994659260841701"/>
          <bgColor rgb="FF92D050"/>
        </patternFill>
      </fill>
    </dxf>
    <dxf>
      <font>
        <color theme="0"/>
      </font>
      <fill>
        <patternFill patternType="lightUp">
          <fgColor theme="1" tint="0.499984740745262"/>
          <bgColor rgb="FFC00000"/>
        </patternFill>
      </fill>
    </dxf>
    <dxf>
      <fill>
        <patternFill patternType="lightDown">
          <fgColor rgb="FFFFFF99"/>
          <bgColor rgb="FFFFFF00"/>
        </patternFill>
      </fill>
    </dxf>
    <dxf>
      <font>
        <color auto="1"/>
      </font>
      <fill>
        <patternFill patternType="lightDown">
          <fgColor theme="0" tint="-0.24994659260841701"/>
          <bgColor rgb="FF92D050"/>
        </patternFill>
      </fill>
    </dxf>
    <dxf>
      <font>
        <color theme="0"/>
      </font>
      <fill>
        <patternFill patternType="lightUp">
          <fgColor theme="1" tint="0.499984740745262"/>
          <bgColor rgb="FFC00000"/>
        </patternFill>
      </fill>
    </dxf>
    <dxf>
      <fill>
        <patternFill patternType="lightDown">
          <fgColor rgb="FFFFFF99"/>
          <bgColor rgb="FFFFFF00"/>
        </patternFill>
      </fill>
    </dxf>
    <dxf>
      <font>
        <color auto="1"/>
      </font>
      <fill>
        <patternFill patternType="lightDown">
          <fgColor theme="0" tint="-0.24994659260841701"/>
          <bgColor rgb="FF92D050"/>
        </patternFill>
      </fill>
    </dxf>
    <dxf>
      <font>
        <color theme="0"/>
      </font>
      <fill>
        <patternFill patternType="lightUp">
          <fgColor theme="1" tint="0.499984740745262"/>
          <bgColor rgb="FFC00000"/>
        </patternFill>
      </fill>
    </dxf>
    <dxf>
      <fill>
        <patternFill patternType="lightDown">
          <fgColor rgb="FFFFFF99"/>
          <bgColor rgb="FFFFFF00"/>
        </patternFill>
      </fill>
    </dxf>
    <dxf>
      <font>
        <color auto="1"/>
      </font>
      <fill>
        <patternFill patternType="lightDown">
          <fgColor theme="0" tint="-0.24994659260841701"/>
          <bgColor rgb="FF92D050"/>
        </patternFill>
      </fill>
    </dxf>
    <dxf>
      <font>
        <color theme="0"/>
      </font>
      <fill>
        <patternFill patternType="lightUp">
          <fgColor theme="1" tint="0.499984740745262"/>
          <bgColor rgb="FFC00000"/>
        </patternFill>
      </fill>
    </dxf>
    <dxf>
      <fill>
        <patternFill patternType="lightDown">
          <fgColor rgb="FFFFFF99"/>
          <bgColor rgb="FFFFFF00"/>
        </patternFill>
      </fill>
    </dxf>
    <dxf>
      <font>
        <color auto="1"/>
      </font>
      <fill>
        <patternFill patternType="lightDown">
          <fgColor theme="0" tint="-0.24994659260841701"/>
          <bgColor rgb="FF92D050"/>
        </patternFill>
      </fill>
    </dxf>
    <dxf>
      <font>
        <color theme="0"/>
      </font>
      <fill>
        <patternFill patternType="lightUp">
          <fgColor theme="1" tint="0.499984740745262"/>
          <bgColor rgb="FFC00000"/>
        </patternFill>
      </fill>
    </dxf>
    <dxf>
      <fill>
        <patternFill patternType="lightDown">
          <fgColor rgb="FFFFFF99"/>
          <bgColor rgb="FFFFFF00"/>
        </patternFill>
      </fill>
    </dxf>
    <dxf>
      <font>
        <color auto="1"/>
      </font>
      <fill>
        <patternFill patternType="lightDown">
          <fgColor theme="0" tint="-0.24994659260841701"/>
          <bgColor rgb="FF92D050"/>
        </patternFill>
      </fill>
    </dxf>
    <dxf>
      <font>
        <color theme="0"/>
      </font>
      <fill>
        <patternFill patternType="lightUp">
          <fgColor theme="1" tint="0.499984740745262"/>
          <bgColor rgb="FFC00000"/>
        </patternFill>
      </fill>
    </dxf>
    <dxf>
      <fill>
        <patternFill patternType="lightDown">
          <fgColor rgb="FFFFFF99"/>
          <bgColor rgb="FFFFFF00"/>
        </patternFill>
      </fill>
    </dxf>
    <dxf>
      <font>
        <color auto="1"/>
      </font>
      <fill>
        <patternFill patternType="lightDown">
          <fgColor theme="0" tint="-0.24994659260841701"/>
          <bgColor rgb="FF92D050"/>
        </patternFill>
      </fill>
    </dxf>
    <dxf>
      <font>
        <color theme="0"/>
      </font>
      <fill>
        <patternFill patternType="lightUp">
          <fgColor theme="1" tint="0.499984740745262"/>
          <bgColor rgb="FFC00000"/>
        </patternFill>
      </fill>
    </dxf>
    <dxf>
      <fill>
        <patternFill patternType="lightDown">
          <fgColor rgb="FFFFFF99"/>
          <bgColor rgb="FFFFFF00"/>
        </patternFill>
      </fill>
    </dxf>
    <dxf>
      <font>
        <color auto="1"/>
      </font>
      <fill>
        <patternFill patternType="lightDown">
          <fgColor theme="0" tint="-0.24994659260841701"/>
          <bgColor rgb="FF92D050"/>
        </patternFill>
      </fill>
    </dxf>
    <dxf>
      <font>
        <color theme="0"/>
      </font>
      <fill>
        <patternFill patternType="lightUp">
          <fgColor theme="1" tint="0.499984740745262"/>
          <bgColor rgb="FFC00000"/>
        </patternFill>
      </fill>
    </dxf>
    <dxf>
      <fill>
        <patternFill patternType="lightDown">
          <fgColor rgb="FFFFFF99"/>
          <bgColor rgb="FFFFFF00"/>
        </patternFill>
      </fill>
    </dxf>
    <dxf>
      <font>
        <color auto="1"/>
      </font>
      <fill>
        <patternFill patternType="lightDown">
          <fgColor theme="0" tint="-0.24994659260841701"/>
          <bgColor rgb="FF92D050"/>
        </patternFill>
      </fill>
    </dxf>
    <dxf>
      <font>
        <color theme="0"/>
      </font>
      <fill>
        <patternFill patternType="lightUp">
          <fgColor theme="1" tint="0.499984740745262"/>
          <bgColor rgb="FFC00000"/>
        </patternFill>
      </fill>
    </dxf>
    <dxf>
      <fill>
        <patternFill patternType="lightDown">
          <fgColor rgb="FFFFFF99"/>
          <bgColor rgb="FFFFFF00"/>
        </patternFill>
      </fill>
    </dxf>
    <dxf>
      <font>
        <color auto="1"/>
      </font>
      <fill>
        <patternFill patternType="lightDown">
          <fgColor theme="0" tint="-0.24994659260841701"/>
          <bgColor rgb="FF92D050"/>
        </patternFill>
      </fill>
    </dxf>
    <dxf>
      <font>
        <color theme="0"/>
      </font>
      <fill>
        <patternFill patternType="lightUp">
          <fgColor theme="1" tint="0.499984740745262"/>
          <bgColor rgb="FFC00000"/>
        </patternFill>
      </fill>
    </dxf>
    <dxf>
      <fill>
        <patternFill patternType="lightDown">
          <fgColor rgb="FFFFFF99"/>
          <bgColor rgb="FFFFFF00"/>
        </patternFill>
      </fill>
    </dxf>
    <dxf>
      <font>
        <color auto="1"/>
      </font>
      <fill>
        <patternFill patternType="lightDown">
          <fgColor theme="0" tint="-0.24994659260841701"/>
          <bgColor rgb="FF92D050"/>
        </patternFill>
      </fill>
    </dxf>
    <dxf>
      <font>
        <color theme="0"/>
      </font>
      <fill>
        <patternFill patternType="lightUp">
          <fgColor theme="1" tint="0.499984740745262"/>
          <bgColor rgb="FFC00000"/>
        </patternFill>
      </fill>
    </dxf>
    <dxf>
      <fill>
        <patternFill patternType="lightDown">
          <fgColor rgb="FFFFFF99"/>
          <bgColor rgb="FFFFFF00"/>
        </patternFill>
      </fill>
    </dxf>
    <dxf>
      <font>
        <color auto="1"/>
      </font>
      <fill>
        <patternFill patternType="lightDown">
          <fgColor theme="0" tint="-0.24994659260841701"/>
          <bgColor rgb="FF92D050"/>
        </patternFill>
      </fill>
    </dxf>
    <dxf>
      <font>
        <color theme="0"/>
      </font>
      <fill>
        <patternFill patternType="lightUp">
          <fgColor theme="1" tint="0.499984740745262"/>
          <bgColor rgb="FFC00000"/>
        </patternFill>
      </fill>
    </dxf>
    <dxf>
      <fill>
        <patternFill patternType="lightDown">
          <fgColor rgb="FFFFFF99"/>
          <bgColor rgb="FFFFFF00"/>
        </patternFill>
      </fill>
    </dxf>
    <dxf>
      <font>
        <color auto="1"/>
      </font>
      <fill>
        <patternFill patternType="lightDown">
          <fgColor theme="0" tint="-0.24994659260841701"/>
          <bgColor rgb="FF92D050"/>
        </patternFill>
      </fill>
    </dxf>
    <dxf>
      <font>
        <color theme="0"/>
      </font>
      <fill>
        <patternFill patternType="lightUp">
          <fgColor theme="1" tint="0.499984740745262"/>
          <bgColor rgb="FFC00000"/>
        </patternFill>
      </fill>
    </dxf>
    <dxf>
      <fill>
        <patternFill patternType="lightDown">
          <fgColor rgb="FFFFFF99"/>
          <bgColor rgb="FFFFFF00"/>
        </patternFill>
      </fill>
    </dxf>
    <dxf>
      <font>
        <color auto="1"/>
      </font>
      <fill>
        <patternFill patternType="lightDown">
          <fgColor theme="0" tint="-0.24994659260841701"/>
          <bgColor rgb="FF92D050"/>
        </patternFill>
      </fill>
    </dxf>
    <dxf>
      <font>
        <color theme="0"/>
      </font>
      <fill>
        <patternFill patternType="lightUp">
          <fgColor theme="1" tint="0.499984740745262"/>
          <bgColor rgb="FFC00000"/>
        </patternFill>
      </fill>
    </dxf>
    <dxf>
      <fill>
        <patternFill patternType="lightDown">
          <fgColor rgb="FFFFFF99"/>
          <bgColor rgb="FFFFFF00"/>
        </patternFill>
      </fill>
    </dxf>
    <dxf>
      <font>
        <color auto="1"/>
      </font>
      <fill>
        <patternFill patternType="lightDown">
          <fgColor theme="0" tint="-0.24994659260841701"/>
          <bgColor rgb="FF92D050"/>
        </patternFill>
      </fill>
    </dxf>
    <dxf>
      <font>
        <color theme="0"/>
      </font>
      <fill>
        <patternFill patternType="lightUp">
          <fgColor theme="1" tint="0.499984740745262"/>
          <bgColor rgb="FFC00000"/>
        </patternFill>
      </fill>
    </dxf>
    <dxf>
      <fill>
        <patternFill patternType="lightDown">
          <fgColor rgb="FFFFFF99"/>
          <bgColor rgb="FFFFFF00"/>
        </patternFill>
      </fill>
    </dxf>
    <dxf>
      <font>
        <color auto="1"/>
      </font>
      <fill>
        <patternFill patternType="lightDown">
          <fgColor theme="0" tint="-0.24994659260841701"/>
          <bgColor rgb="FF92D050"/>
        </patternFill>
      </fill>
    </dxf>
    <dxf>
      <font>
        <color theme="0"/>
      </font>
      <fill>
        <patternFill patternType="lightUp">
          <fgColor theme="1" tint="0.499984740745262"/>
          <bgColor rgb="FFC00000"/>
        </patternFill>
      </fill>
    </dxf>
    <dxf>
      <fill>
        <patternFill patternType="lightDown">
          <fgColor rgb="FFFFFF99"/>
          <bgColor rgb="FFFFFF00"/>
        </patternFill>
      </fill>
    </dxf>
    <dxf>
      <font>
        <color auto="1"/>
      </font>
      <fill>
        <patternFill patternType="lightDown">
          <fgColor theme="0" tint="-0.24994659260841701"/>
          <bgColor rgb="FF92D050"/>
        </patternFill>
      </fill>
    </dxf>
    <dxf>
      <font>
        <color theme="0"/>
      </font>
      <fill>
        <patternFill patternType="lightUp">
          <fgColor theme="1" tint="0.499984740745262"/>
          <bgColor rgb="FFC00000"/>
        </patternFill>
      </fill>
    </dxf>
    <dxf>
      <fill>
        <patternFill patternType="lightDown">
          <fgColor rgb="FFFFFF99"/>
          <bgColor rgb="FFFFFF00"/>
        </patternFill>
      </fill>
    </dxf>
    <dxf>
      <font>
        <color auto="1"/>
      </font>
      <fill>
        <patternFill patternType="lightDown">
          <fgColor theme="0" tint="-0.24994659260841701"/>
          <bgColor rgb="FF92D050"/>
        </patternFill>
      </fill>
    </dxf>
    <dxf>
      <font>
        <color theme="0"/>
      </font>
      <fill>
        <patternFill patternType="lightUp">
          <fgColor theme="1" tint="0.499984740745262"/>
          <bgColor rgb="FFC00000"/>
        </patternFill>
      </fill>
    </dxf>
    <dxf>
      <fill>
        <patternFill patternType="lightDown">
          <fgColor rgb="FFFFFF99"/>
          <bgColor rgb="FFFFFF00"/>
        </patternFill>
      </fill>
    </dxf>
    <dxf>
      <font>
        <color auto="1"/>
      </font>
      <fill>
        <patternFill patternType="lightDown">
          <fgColor theme="0" tint="-0.24994659260841701"/>
          <bgColor rgb="FF92D050"/>
        </patternFill>
      </fill>
    </dxf>
    <dxf>
      <font>
        <color theme="0"/>
      </font>
      <fill>
        <patternFill patternType="lightUp">
          <fgColor theme="1" tint="0.499984740745262"/>
          <bgColor rgb="FFC00000"/>
        </patternFill>
      </fill>
    </dxf>
    <dxf>
      <fill>
        <patternFill patternType="lightDown">
          <fgColor rgb="FFFFFF99"/>
          <bgColor rgb="FFFFFF00"/>
        </patternFill>
      </fill>
    </dxf>
    <dxf>
      <font>
        <color auto="1"/>
      </font>
      <fill>
        <patternFill patternType="lightDown">
          <fgColor theme="0" tint="-0.24994659260841701"/>
          <bgColor rgb="FF92D050"/>
        </patternFill>
      </fill>
    </dxf>
    <dxf>
      <font>
        <color theme="0"/>
      </font>
      <fill>
        <patternFill patternType="lightUp">
          <fgColor theme="1" tint="0.499984740745262"/>
          <bgColor rgb="FFC00000"/>
        </patternFill>
      </fill>
    </dxf>
    <dxf>
      <fill>
        <patternFill patternType="lightDown">
          <fgColor rgb="FFFFFF99"/>
          <bgColor rgb="FFFFFF00"/>
        </patternFill>
      </fill>
    </dxf>
    <dxf>
      <font>
        <color auto="1"/>
      </font>
      <fill>
        <patternFill patternType="lightDown">
          <fgColor theme="0" tint="-0.24994659260841701"/>
          <bgColor rgb="FF92D050"/>
        </patternFill>
      </fill>
    </dxf>
    <dxf>
      <font>
        <color theme="0"/>
      </font>
      <fill>
        <patternFill patternType="lightUp">
          <fgColor theme="1" tint="0.499984740745262"/>
          <bgColor rgb="FFC00000"/>
        </patternFill>
      </fill>
    </dxf>
    <dxf>
      <fill>
        <patternFill patternType="lightDown">
          <fgColor rgb="FFFFFF99"/>
          <bgColor rgb="FFFFFF00"/>
        </patternFill>
      </fill>
    </dxf>
    <dxf>
      <font>
        <color auto="1"/>
      </font>
      <fill>
        <patternFill patternType="lightDown">
          <fgColor theme="0" tint="-0.24994659260841701"/>
          <bgColor rgb="FF92D050"/>
        </patternFill>
      </fill>
    </dxf>
    <dxf>
      <font>
        <color theme="0"/>
      </font>
      <fill>
        <patternFill patternType="lightUp">
          <fgColor theme="1" tint="0.499984740745262"/>
          <bgColor rgb="FFC00000"/>
        </patternFill>
      </fill>
    </dxf>
    <dxf>
      <fill>
        <patternFill patternType="lightDown">
          <fgColor rgb="FFFFFF99"/>
          <bgColor rgb="FFFFFF00"/>
        </patternFill>
      </fill>
    </dxf>
    <dxf>
      <font>
        <color auto="1"/>
      </font>
      <fill>
        <patternFill patternType="lightDown">
          <fgColor theme="0" tint="-0.24994659260841701"/>
          <bgColor rgb="FF92D050"/>
        </patternFill>
      </fill>
    </dxf>
    <dxf>
      <font>
        <color theme="0"/>
      </font>
      <fill>
        <patternFill patternType="lightUp">
          <fgColor theme="1" tint="0.499984740745262"/>
          <bgColor rgb="FFC00000"/>
        </patternFill>
      </fill>
    </dxf>
    <dxf>
      <fill>
        <patternFill patternType="lightDown">
          <fgColor rgb="FFFFFF99"/>
          <bgColor rgb="FFFFFF00"/>
        </patternFill>
      </fill>
    </dxf>
    <dxf>
      <font>
        <color auto="1"/>
      </font>
      <fill>
        <patternFill patternType="lightDown">
          <fgColor theme="0" tint="-0.24994659260841701"/>
          <bgColor rgb="FF92D050"/>
        </patternFill>
      </fill>
    </dxf>
    <dxf>
      <font>
        <color theme="0"/>
      </font>
      <fill>
        <patternFill patternType="lightUp">
          <fgColor theme="1" tint="0.499984740745262"/>
          <bgColor rgb="FFC00000"/>
        </patternFill>
      </fill>
    </dxf>
    <dxf>
      <fill>
        <patternFill patternType="lightDown">
          <fgColor rgb="FFFFFF99"/>
          <bgColor rgb="FFFFFF00"/>
        </patternFill>
      </fill>
    </dxf>
    <dxf>
      <font>
        <color auto="1"/>
      </font>
      <fill>
        <patternFill patternType="lightDown">
          <fgColor theme="0" tint="-0.24994659260841701"/>
          <bgColor rgb="FF92D050"/>
        </patternFill>
      </fill>
    </dxf>
    <dxf>
      <font>
        <color theme="0"/>
      </font>
      <fill>
        <patternFill patternType="lightUp">
          <fgColor theme="1" tint="0.499984740745262"/>
          <bgColor rgb="FFC00000"/>
        </patternFill>
      </fill>
    </dxf>
    <dxf>
      <fill>
        <patternFill patternType="lightDown">
          <fgColor rgb="FFFFFF99"/>
          <bgColor rgb="FFFFFF00"/>
        </patternFill>
      </fill>
    </dxf>
    <dxf>
      <font>
        <color auto="1"/>
      </font>
      <fill>
        <patternFill patternType="lightDown">
          <fgColor theme="0" tint="-0.24994659260841701"/>
          <bgColor rgb="FF92D050"/>
        </patternFill>
      </fill>
    </dxf>
    <dxf>
      <font>
        <color theme="0"/>
      </font>
      <fill>
        <patternFill patternType="lightUp">
          <fgColor theme="1" tint="0.499984740745262"/>
          <bgColor rgb="FFC00000"/>
        </patternFill>
      </fill>
    </dxf>
    <dxf>
      <fill>
        <patternFill patternType="lightDown">
          <fgColor rgb="FFFFFF99"/>
          <bgColor rgb="FFFFFF00"/>
        </patternFill>
      </fill>
    </dxf>
    <dxf>
      <font>
        <color auto="1"/>
      </font>
      <fill>
        <patternFill patternType="lightDown">
          <fgColor theme="0" tint="-0.24994659260841701"/>
          <bgColor rgb="FF92D050"/>
        </patternFill>
      </fill>
    </dxf>
    <dxf>
      <font>
        <color theme="0"/>
      </font>
      <fill>
        <patternFill patternType="lightUp">
          <fgColor theme="1" tint="0.499984740745262"/>
          <bgColor rgb="FFC00000"/>
        </patternFill>
      </fill>
    </dxf>
    <dxf>
      <fill>
        <patternFill patternType="lightDown">
          <fgColor rgb="FFFFFF99"/>
          <bgColor rgb="FFFFFF00"/>
        </patternFill>
      </fill>
    </dxf>
    <dxf>
      <font>
        <color auto="1"/>
      </font>
      <fill>
        <patternFill patternType="lightDown">
          <fgColor theme="0" tint="-0.24994659260841701"/>
          <bgColor rgb="FF92D050"/>
        </patternFill>
      </fill>
    </dxf>
    <dxf>
      <font>
        <color theme="0"/>
      </font>
      <fill>
        <patternFill patternType="lightUp">
          <fgColor theme="1" tint="0.499984740745262"/>
          <bgColor rgb="FFC00000"/>
        </patternFill>
      </fill>
    </dxf>
    <dxf>
      <fill>
        <patternFill patternType="lightDown">
          <fgColor rgb="FFFFFF99"/>
          <bgColor rgb="FFFFFF00"/>
        </patternFill>
      </fill>
    </dxf>
    <dxf>
      <font>
        <color auto="1"/>
      </font>
      <fill>
        <patternFill patternType="lightDown">
          <fgColor theme="0" tint="-0.24994659260841701"/>
          <bgColor rgb="FF92D050"/>
        </patternFill>
      </fill>
    </dxf>
    <dxf>
      <fill>
        <patternFill patternType="lightUp">
          <fgColor theme="2" tint="-9.9948118533890809E-2"/>
          <bgColor theme="0" tint="-0.2499465926084170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2" tint="-0.2499465926084170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ont>
        <color theme="0"/>
      </font>
      <fill>
        <patternFill patternType="lightUp">
          <fgColor theme="1" tint="0.499984740745262"/>
          <bgColor rgb="FFC00000"/>
        </patternFill>
      </fill>
    </dxf>
    <dxf>
      <fill>
        <patternFill patternType="lightDown">
          <fgColor rgb="FFFFFF99"/>
          <bgColor rgb="FFFFFF00"/>
        </patternFill>
      </fill>
    </dxf>
    <dxf>
      <font>
        <color auto="1"/>
      </font>
      <fill>
        <patternFill patternType="lightDown">
          <fgColor theme="0" tint="-0.24994659260841701"/>
          <bgColor rgb="FF92D050"/>
        </patternFill>
      </fill>
    </dxf>
    <dxf>
      <fill>
        <patternFill patternType="lightDown">
          <fgColor theme="0" tint="-0.14993743705557422"/>
          <bgColor theme="0" tint="-4.9989318521683403E-2"/>
        </patternFill>
      </fill>
    </dxf>
    <dxf>
      <font>
        <color theme="0"/>
      </font>
      <fill>
        <patternFill patternType="lightUp">
          <fgColor theme="1" tint="0.499984740745262"/>
          <bgColor rgb="FFC00000"/>
        </patternFill>
      </fill>
    </dxf>
    <dxf>
      <fill>
        <patternFill patternType="lightDown">
          <fgColor rgb="FFFFFF99"/>
          <bgColor rgb="FFFFFF00"/>
        </patternFill>
      </fill>
    </dxf>
    <dxf>
      <font>
        <color auto="1"/>
      </font>
      <fill>
        <patternFill patternType="lightDown">
          <fgColor theme="0" tint="-0.24994659260841701"/>
          <bgColor rgb="FF92D050"/>
        </patternFill>
      </fill>
    </dxf>
    <dxf>
      <fill>
        <patternFill patternType="lightDown">
          <fgColor theme="0" tint="-0.14993743705557422"/>
          <bgColor theme="0" tint="-4.9989318521683403E-2"/>
        </patternFill>
      </fill>
    </dxf>
    <dxf>
      <font>
        <color theme="0"/>
      </font>
      <fill>
        <patternFill patternType="lightUp">
          <fgColor theme="1" tint="0.499984740745262"/>
          <bgColor rgb="FFC00000"/>
        </patternFill>
      </fill>
    </dxf>
    <dxf>
      <fill>
        <patternFill patternType="lightDown">
          <fgColor rgb="FFFFFF99"/>
          <bgColor rgb="FFFFFF00"/>
        </patternFill>
      </fill>
    </dxf>
    <dxf>
      <font>
        <color auto="1"/>
      </font>
      <fill>
        <patternFill patternType="lightDown">
          <fgColor theme="0" tint="-0.24994659260841701"/>
          <bgColor rgb="FF92D050"/>
        </patternFill>
      </fill>
    </dxf>
    <dxf>
      <fill>
        <patternFill patternType="lightDown">
          <fgColor theme="0" tint="-0.14993743705557422"/>
          <bgColor theme="0" tint="-4.9989318521683403E-2"/>
        </patternFill>
      </fill>
    </dxf>
    <dxf>
      <fill>
        <patternFill patternType="lightDown">
          <fgColor theme="0" tint="-0.14993743705557422"/>
          <bgColor theme="0" tint="-4.9989318521683403E-2"/>
        </patternFill>
      </fill>
    </dxf>
    <dxf>
      <fill>
        <patternFill patternType="lightUp">
          <fgColor theme="2" tint="-9.9948118533890809E-2"/>
          <bgColor theme="0" tint="-0.2499465926084170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2" tint="-0.2499465926084170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ont>
        <color theme="0"/>
      </font>
      <fill>
        <patternFill patternType="lightUp">
          <fgColor theme="1" tint="0.499984740745262"/>
          <bgColor rgb="FFC00000"/>
        </patternFill>
      </fill>
    </dxf>
    <dxf>
      <fill>
        <patternFill patternType="lightDown">
          <fgColor rgb="FFFFFF99"/>
          <bgColor rgb="FFFFFF00"/>
        </patternFill>
      </fill>
    </dxf>
    <dxf>
      <font>
        <color auto="1"/>
      </font>
      <fill>
        <patternFill patternType="lightDown">
          <fgColor theme="0" tint="-0.24994659260841701"/>
          <bgColor rgb="FF92D050"/>
        </patternFill>
      </fill>
    </dxf>
    <dxf>
      <fill>
        <patternFill patternType="lightDown">
          <fgColor theme="0" tint="-0.14993743705557422"/>
          <bgColor theme="0" tint="-4.9989318521683403E-2"/>
        </patternFill>
      </fill>
    </dxf>
    <dxf>
      <font>
        <color theme="0"/>
      </font>
      <fill>
        <patternFill patternType="lightUp">
          <fgColor theme="1" tint="0.499984740745262"/>
          <bgColor rgb="FFC00000"/>
        </patternFill>
      </fill>
    </dxf>
    <dxf>
      <fill>
        <patternFill patternType="lightDown">
          <fgColor rgb="FFFFFF99"/>
          <bgColor rgb="FFFFFF00"/>
        </patternFill>
      </fill>
    </dxf>
    <dxf>
      <font>
        <color auto="1"/>
      </font>
      <fill>
        <patternFill patternType="lightDown">
          <fgColor theme="0" tint="-0.24994659260841701"/>
          <bgColor rgb="FF92D050"/>
        </patternFill>
      </fill>
    </dxf>
    <dxf>
      <fill>
        <patternFill patternType="lightDown">
          <fgColor theme="0" tint="-0.14993743705557422"/>
          <bgColor theme="0" tint="-4.9989318521683403E-2"/>
        </patternFill>
      </fill>
    </dxf>
    <dxf>
      <font>
        <color theme="0"/>
      </font>
      <fill>
        <patternFill patternType="lightUp">
          <fgColor theme="1" tint="0.499984740745262"/>
          <bgColor rgb="FFC00000"/>
        </patternFill>
      </fill>
    </dxf>
    <dxf>
      <fill>
        <patternFill patternType="lightDown">
          <fgColor rgb="FFFFFF99"/>
          <bgColor rgb="FFFFFF00"/>
        </patternFill>
      </fill>
    </dxf>
    <dxf>
      <font>
        <color auto="1"/>
      </font>
      <fill>
        <patternFill patternType="lightDown">
          <fgColor theme="0" tint="-0.24994659260841701"/>
          <bgColor rgb="FF92D050"/>
        </patternFill>
      </fill>
    </dxf>
    <dxf>
      <fill>
        <patternFill patternType="lightDown">
          <fgColor theme="0" tint="-0.14993743705557422"/>
          <bgColor theme="0" tint="-4.9989318521683403E-2"/>
        </patternFill>
      </fill>
    </dxf>
    <dxf>
      <fill>
        <patternFill patternType="lightDown">
          <fgColor theme="0" tint="-0.14993743705557422"/>
          <bgColor theme="0" tint="-4.9989318521683403E-2"/>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2" tint="-9.9948118533890809E-2"/>
          <bgColor theme="0" tint="-0.2499465926084170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2" tint="-0.2499465926084170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ont>
        <color theme="0"/>
      </font>
      <fill>
        <patternFill patternType="lightUp">
          <fgColor theme="1" tint="0.499984740745262"/>
          <bgColor rgb="FFC00000"/>
        </patternFill>
      </fill>
    </dxf>
    <dxf>
      <fill>
        <patternFill patternType="lightDown">
          <fgColor rgb="FFFFFF99"/>
          <bgColor rgb="FFFFFF00"/>
        </patternFill>
      </fill>
    </dxf>
    <dxf>
      <font>
        <color auto="1"/>
      </font>
      <fill>
        <patternFill patternType="lightDown">
          <fgColor theme="0" tint="-0.24994659260841701"/>
          <bgColor rgb="FF92D050"/>
        </patternFill>
      </fill>
    </dxf>
    <dxf>
      <fill>
        <patternFill patternType="lightDown">
          <fgColor theme="0" tint="-0.14993743705557422"/>
          <bgColor theme="0" tint="-4.9989318521683403E-2"/>
        </patternFill>
      </fill>
    </dxf>
    <dxf>
      <font>
        <color theme="0"/>
      </font>
      <fill>
        <patternFill patternType="lightUp">
          <fgColor theme="1" tint="0.499984740745262"/>
          <bgColor rgb="FFC00000"/>
        </patternFill>
      </fill>
    </dxf>
    <dxf>
      <fill>
        <patternFill patternType="lightDown">
          <fgColor rgb="FFFFFF99"/>
          <bgColor rgb="FFFFFF00"/>
        </patternFill>
      </fill>
    </dxf>
    <dxf>
      <font>
        <color auto="1"/>
      </font>
      <fill>
        <patternFill patternType="lightDown">
          <fgColor theme="0" tint="-0.24994659260841701"/>
          <bgColor rgb="FF92D050"/>
        </patternFill>
      </fill>
    </dxf>
    <dxf>
      <fill>
        <patternFill patternType="lightDown">
          <fgColor theme="0" tint="-0.14993743705557422"/>
          <bgColor theme="0" tint="-4.9989318521683403E-2"/>
        </patternFill>
      </fill>
    </dxf>
    <dxf>
      <font>
        <color theme="0"/>
      </font>
      <fill>
        <patternFill patternType="lightUp">
          <fgColor theme="1" tint="0.499984740745262"/>
          <bgColor rgb="FFC00000"/>
        </patternFill>
      </fill>
    </dxf>
    <dxf>
      <fill>
        <patternFill patternType="lightDown">
          <fgColor rgb="FFFFFF99"/>
          <bgColor rgb="FFFFFF00"/>
        </patternFill>
      </fill>
    </dxf>
    <dxf>
      <font>
        <color auto="1"/>
      </font>
      <fill>
        <patternFill patternType="lightDown">
          <fgColor theme="0" tint="-0.24994659260841701"/>
          <bgColor rgb="FF92D050"/>
        </patternFill>
      </fill>
    </dxf>
    <dxf>
      <fill>
        <patternFill patternType="lightDown">
          <fgColor theme="0" tint="-0.14993743705557422"/>
          <bgColor theme="0" tint="-4.9989318521683403E-2"/>
        </patternFill>
      </fill>
    </dxf>
    <dxf>
      <fill>
        <patternFill patternType="lightDown">
          <fgColor theme="0" tint="-0.14993743705557422"/>
          <bgColor theme="0" tint="-4.9989318521683403E-2"/>
        </patternFill>
      </fill>
    </dxf>
    <dxf>
      <fill>
        <patternFill patternType="lightUp">
          <fgColor theme="2" tint="-9.9948118533890809E-2"/>
          <bgColor theme="0" tint="-0.2499465926084170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2" tint="-0.2499465926084170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ont>
        <color theme="0"/>
      </font>
      <fill>
        <patternFill patternType="lightUp">
          <fgColor theme="1" tint="0.499984740745262"/>
          <bgColor rgb="FFC00000"/>
        </patternFill>
      </fill>
    </dxf>
    <dxf>
      <fill>
        <patternFill patternType="lightDown">
          <fgColor rgb="FFFFFF99"/>
          <bgColor rgb="FFFFFF00"/>
        </patternFill>
      </fill>
    </dxf>
    <dxf>
      <font>
        <color auto="1"/>
      </font>
      <fill>
        <patternFill patternType="lightDown">
          <fgColor theme="0" tint="-0.24994659260841701"/>
          <bgColor rgb="FF92D050"/>
        </patternFill>
      </fill>
    </dxf>
    <dxf>
      <fill>
        <patternFill patternType="lightDown">
          <fgColor theme="0" tint="-0.14993743705557422"/>
          <bgColor theme="0" tint="-4.9989318521683403E-2"/>
        </patternFill>
      </fill>
    </dxf>
    <dxf>
      <font>
        <color theme="0"/>
      </font>
      <fill>
        <patternFill patternType="lightUp">
          <fgColor theme="1" tint="0.499984740745262"/>
          <bgColor rgb="FFC00000"/>
        </patternFill>
      </fill>
    </dxf>
    <dxf>
      <fill>
        <patternFill patternType="lightDown">
          <fgColor rgb="FFFFFF99"/>
          <bgColor rgb="FFFFFF00"/>
        </patternFill>
      </fill>
    </dxf>
    <dxf>
      <font>
        <color auto="1"/>
      </font>
      <fill>
        <patternFill patternType="lightDown">
          <fgColor theme="0" tint="-0.24994659260841701"/>
          <bgColor rgb="FF92D050"/>
        </patternFill>
      </fill>
    </dxf>
    <dxf>
      <fill>
        <patternFill patternType="lightDown">
          <fgColor theme="0" tint="-0.14993743705557422"/>
          <bgColor theme="0" tint="-4.9989318521683403E-2"/>
        </patternFill>
      </fill>
    </dxf>
    <dxf>
      <font>
        <color theme="0"/>
      </font>
      <fill>
        <patternFill patternType="lightUp">
          <fgColor theme="1" tint="0.499984740745262"/>
          <bgColor rgb="FFC00000"/>
        </patternFill>
      </fill>
    </dxf>
    <dxf>
      <fill>
        <patternFill patternType="lightDown">
          <fgColor rgb="FFFFFF99"/>
          <bgColor rgb="FFFFFF00"/>
        </patternFill>
      </fill>
    </dxf>
    <dxf>
      <font>
        <color auto="1"/>
      </font>
      <fill>
        <patternFill patternType="lightDown">
          <fgColor theme="0" tint="-0.24994659260841701"/>
          <bgColor rgb="FF92D050"/>
        </patternFill>
      </fill>
    </dxf>
    <dxf>
      <fill>
        <patternFill patternType="lightDown">
          <fgColor theme="0" tint="-0.14993743705557422"/>
          <bgColor theme="0" tint="-4.9989318521683403E-2"/>
        </patternFill>
      </fill>
    </dxf>
    <dxf>
      <fill>
        <patternFill patternType="lightDown">
          <fgColor theme="0" tint="-0.14993743705557422"/>
          <bgColor theme="0" tint="-4.9989318521683403E-2"/>
        </patternFill>
      </fill>
    </dxf>
    <dxf>
      <fill>
        <patternFill patternType="lightUp">
          <fgColor theme="2" tint="-9.9948118533890809E-2"/>
          <bgColor theme="0" tint="-0.2499465926084170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2" tint="-0.2499465926084170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ont>
        <color theme="0"/>
      </font>
      <fill>
        <patternFill patternType="lightUp">
          <fgColor theme="1" tint="0.499984740745262"/>
          <bgColor rgb="FFC00000"/>
        </patternFill>
      </fill>
    </dxf>
    <dxf>
      <fill>
        <patternFill patternType="lightDown">
          <fgColor rgb="FFFFFF99"/>
          <bgColor rgb="FFFFFF00"/>
        </patternFill>
      </fill>
    </dxf>
    <dxf>
      <font>
        <color auto="1"/>
      </font>
      <fill>
        <patternFill patternType="lightDown">
          <fgColor theme="0" tint="-0.24994659260841701"/>
          <bgColor rgb="FF92D050"/>
        </patternFill>
      </fill>
    </dxf>
    <dxf>
      <fill>
        <patternFill patternType="lightDown">
          <fgColor theme="0" tint="-0.14993743705557422"/>
          <bgColor theme="0" tint="-4.9989318521683403E-2"/>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2" tint="-0.24994659260841701"/>
        </patternFill>
      </fill>
    </dxf>
    <dxf>
      <fill>
        <patternFill patternType="lightUp">
          <fgColor theme="0" tint="-0.24994659260841701"/>
          <bgColor theme="2" tint="-0.2499465926084170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ont>
        <color theme="0"/>
      </font>
      <fill>
        <patternFill patternType="lightUp">
          <fgColor theme="1" tint="0.499984740745262"/>
          <bgColor rgb="FFC00000"/>
        </patternFill>
      </fill>
    </dxf>
    <dxf>
      <fill>
        <patternFill patternType="lightDown">
          <fgColor rgb="FFFFFF99"/>
          <bgColor rgb="FFFFFF00"/>
        </patternFill>
      </fill>
    </dxf>
    <dxf>
      <font>
        <color auto="1"/>
      </font>
      <fill>
        <patternFill patternType="lightDown">
          <fgColor theme="0" tint="-0.24994659260841701"/>
          <bgColor rgb="FF92D050"/>
        </patternFill>
      </fill>
    </dxf>
    <dxf>
      <fill>
        <patternFill patternType="lightDown">
          <fgColor theme="0" tint="-0.14993743705557422"/>
          <bgColor theme="0" tint="-4.9989318521683403E-2"/>
        </patternFill>
      </fill>
    </dxf>
    <dxf>
      <font>
        <color theme="0"/>
      </font>
      <fill>
        <patternFill patternType="lightUp">
          <fgColor theme="1" tint="0.499984740745262"/>
          <bgColor rgb="FFC00000"/>
        </patternFill>
      </fill>
    </dxf>
    <dxf>
      <fill>
        <patternFill patternType="lightDown">
          <fgColor rgb="FFFFFF99"/>
          <bgColor rgb="FFFFFF00"/>
        </patternFill>
      </fill>
    </dxf>
    <dxf>
      <font>
        <color auto="1"/>
      </font>
      <fill>
        <patternFill patternType="lightDown">
          <fgColor theme="0" tint="-0.24994659260841701"/>
          <bgColor rgb="FF92D050"/>
        </patternFill>
      </fill>
    </dxf>
    <dxf>
      <font>
        <color theme="0"/>
      </font>
      <fill>
        <patternFill patternType="lightUp">
          <fgColor theme="1" tint="0.499984740745262"/>
          <bgColor rgb="FFC00000"/>
        </patternFill>
      </fill>
    </dxf>
    <dxf>
      <fill>
        <patternFill patternType="lightDown">
          <fgColor rgb="FFFFFF99"/>
          <bgColor rgb="FFFFFF00"/>
        </patternFill>
      </fill>
    </dxf>
    <dxf>
      <font>
        <color auto="1"/>
      </font>
      <fill>
        <patternFill patternType="lightDown">
          <fgColor theme="0" tint="-0.24994659260841701"/>
          <bgColor rgb="FF92D050"/>
        </patternFill>
      </fill>
    </dxf>
    <dxf>
      <fill>
        <patternFill patternType="lightDown">
          <fgColor theme="0" tint="-0.14993743705557422"/>
          <bgColor theme="0" tint="-4.9989318521683403E-2"/>
        </patternFill>
      </fill>
    </dxf>
    <dxf>
      <fill>
        <patternFill patternType="lightUp">
          <fgColor theme="2" tint="-9.9948118533890809E-2"/>
          <bgColor theme="0" tint="-0.2499465926084170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2" tint="-0.2499465926084170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ont>
        <color theme="0"/>
      </font>
      <fill>
        <patternFill patternType="lightUp">
          <fgColor theme="1" tint="0.499984740745262"/>
          <bgColor rgb="FFC00000"/>
        </patternFill>
      </fill>
    </dxf>
    <dxf>
      <fill>
        <patternFill patternType="lightDown">
          <fgColor rgb="FFFFFF99"/>
          <bgColor rgb="FFFFFF00"/>
        </patternFill>
      </fill>
    </dxf>
    <dxf>
      <font>
        <color auto="1"/>
      </font>
      <fill>
        <patternFill patternType="lightDown">
          <fgColor theme="0" tint="-0.24994659260841701"/>
          <bgColor rgb="FF92D050"/>
        </patternFill>
      </fill>
    </dxf>
    <dxf>
      <fill>
        <patternFill patternType="lightDown">
          <fgColor theme="0" tint="-0.14993743705557422"/>
          <bgColor theme="0" tint="-4.9989318521683403E-2"/>
        </patternFill>
      </fill>
    </dxf>
    <dxf>
      <font>
        <color theme="0"/>
      </font>
      <fill>
        <patternFill patternType="lightUp">
          <fgColor theme="1" tint="0.499984740745262"/>
          <bgColor rgb="FFC00000"/>
        </patternFill>
      </fill>
    </dxf>
    <dxf>
      <fill>
        <patternFill patternType="lightDown">
          <fgColor rgb="FFFFFF99"/>
          <bgColor rgb="FFFFFF00"/>
        </patternFill>
      </fill>
    </dxf>
    <dxf>
      <font>
        <color auto="1"/>
      </font>
      <fill>
        <patternFill patternType="lightDown">
          <fgColor theme="0" tint="-0.24994659260841701"/>
          <bgColor rgb="FF92D050"/>
        </patternFill>
      </fill>
    </dxf>
    <dxf>
      <font>
        <color theme="0"/>
      </font>
      <fill>
        <patternFill patternType="lightUp">
          <fgColor theme="1" tint="0.499984740745262"/>
          <bgColor rgb="FFC00000"/>
        </patternFill>
      </fill>
    </dxf>
    <dxf>
      <fill>
        <patternFill patternType="lightDown">
          <fgColor rgb="FFFFFF99"/>
          <bgColor rgb="FFFFFF00"/>
        </patternFill>
      </fill>
    </dxf>
    <dxf>
      <font>
        <color auto="1"/>
      </font>
      <fill>
        <patternFill patternType="lightDown">
          <fgColor theme="0" tint="-0.24994659260841701"/>
          <bgColor rgb="FF92D050"/>
        </patternFill>
      </fill>
    </dxf>
    <dxf>
      <fill>
        <patternFill patternType="lightDown">
          <fgColor theme="0" tint="-0.14993743705557422"/>
          <bgColor theme="0" tint="-4.9989318521683403E-2"/>
        </patternFill>
      </fill>
    </dxf>
    <dxf>
      <fill>
        <patternFill patternType="lightUp">
          <fgColor theme="0" tint="-0.24994659260841701"/>
          <bgColor theme="0" tint="-0.14996795556505021"/>
        </patternFill>
      </fill>
    </dxf>
    <dxf>
      <fill>
        <patternFill patternType="lightUp">
          <fgColor theme="2" tint="-9.9948118533890809E-2"/>
          <bgColor theme="0" tint="-0.2499465926084170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2" tint="-0.2499465926084170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ont>
        <color theme="0"/>
      </font>
      <fill>
        <patternFill patternType="lightUp">
          <fgColor theme="1" tint="0.499984740745262"/>
          <bgColor rgb="FFC00000"/>
        </patternFill>
      </fill>
    </dxf>
    <dxf>
      <fill>
        <patternFill patternType="lightDown">
          <fgColor rgb="FFFFFF99"/>
          <bgColor rgb="FFFFFF00"/>
        </patternFill>
      </fill>
    </dxf>
    <dxf>
      <font>
        <color auto="1"/>
      </font>
      <fill>
        <patternFill patternType="lightDown">
          <fgColor theme="0" tint="-0.24994659260841701"/>
          <bgColor rgb="FF92D050"/>
        </patternFill>
      </fill>
    </dxf>
    <dxf>
      <fill>
        <patternFill patternType="lightDown">
          <fgColor theme="0" tint="-0.14993743705557422"/>
          <bgColor theme="0" tint="-4.9989318521683403E-2"/>
        </patternFill>
      </fill>
    </dxf>
    <dxf>
      <font>
        <color theme="0"/>
      </font>
      <fill>
        <patternFill patternType="lightUp">
          <fgColor theme="1" tint="0.499984740745262"/>
          <bgColor rgb="FFC00000"/>
        </patternFill>
      </fill>
    </dxf>
    <dxf>
      <fill>
        <patternFill patternType="lightDown">
          <fgColor rgb="FFFFFF99"/>
          <bgColor rgb="FFFFFF00"/>
        </patternFill>
      </fill>
    </dxf>
    <dxf>
      <font>
        <color auto="1"/>
      </font>
      <fill>
        <patternFill patternType="lightDown">
          <fgColor theme="0" tint="-0.24994659260841701"/>
          <bgColor rgb="FF92D050"/>
        </patternFill>
      </fill>
    </dxf>
    <dxf>
      <fill>
        <patternFill patternType="lightDown">
          <fgColor theme="0" tint="-0.14993743705557422"/>
          <bgColor theme="0" tint="-4.9989318521683403E-2"/>
        </patternFill>
      </fill>
    </dxf>
    <dxf>
      <font>
        <color theme="0"/>
      </font>
      <fill>
        <patternFill patternType="lightUp">
          <fgColor theme="1" tint="0.499984740745262"/>
          <bgColor rgb="FFC00000"/>
        </patternFill>
      </fill>
    </dxf>
    <dxf>
      <fill>
        <patternFill patternType="lightDown">
          <fgColor rgb="FFFFFF99"/>
          <bgColor rgb="FFFFFF00"/>
        </patternFill>
      </fill>
    </dxf>
    <dxf>
      <font>
        <color auto="1"/>
      </font>
      <fill>
        <patternFill patternType="lightDown">
          <fgColor theme="0" tint="-0.24994659260841701"/>
          <bgColor rgb="FF92D050"/>
        </patternFill>
      </fill>
    </dxf>
    <dxf>
      <fill>
        <patternFill patternType="lightDown">
          <fgColor theme="0" tint="-0.14993743705557422"/>
          <bgColor theme="0" tint="-4.9989318521683403E-2"/>
        </patternFill>
      </fill>
    </dxf>
    <dxf>
      <fill>
        <patternFill patternType="lightDown">
          <fgColor theme="0" tint="-0.14993743705557422"/>
          <bgColor theme="0" tint="-4.9989318521683403E-2"/>
        </patternFill>
      </fill>
    </dxf>
    <dxf>
      <fill>
        <patternFill patternType="lightUp">
          <fgColor theme="2" tint="-9.9948118533890809E-2"/>
          <bgColor theme="0" tint="-0.2499465926084170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2" tint="-0.2499465926084170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ont>
        <color theme="0"/>
      </font>
      <fill>
        <patternFill patternType="lightUp">
          <fgColor theme="1" tint="0.499984740745262"/>
          <bgColor rgb="FFC00000"/>
        </patternFill>
      </fill>
    </dxf>
    <dxf>
      <fill>
        <patternFill patternType="lightDown">
          <fgColor rgb="FFFFFF99"/>
          <bgColor rgb="FFFFFF00"/>
        </patternFill>
      </fill>
    </dxf>
    <dxf>
      <font>
        <color auto="1"/>
      </font>
      <fill>
        <patternFill patternType="lightDown">
          <fgColor theme="0" tint="-0.24994659260841701"/>
          <bgColor rgb="FF92D050"/>
        </patternFill>
      </fill>
    </dxf>
    <dxf>
      <fill>
        <patternFill patternType="lightDown">
          <fgColor theme="0" tint="-0.14993743705557422"/>
          <bgColor theme="0" tint="-4.9989318521683403E-2"/>
        </patternFill>
      </fill>
    </dxf>
    <dxf>
      <font>
        <color theme="0"/>
      </font>
      <fill>
        <patternFill patternType="lightUp">
          <fgColor theme="1" tint="0.499984740745262"/>
          <bgColor rgb="FFC00000"/>
        </patternFill>
      </fill>
    </dxf>
    <dxf>
      <fill>
        <patternFill patternType="lightDown">
          <fgColor rgb="FFFFFF99"/>
          <bgColor rgb="FFFFFF00"/>
        </patternFill>
      </fill>
    </dxf>
    <dxf>
      <font>
        <color auto="1"/>
      </font>
      <fill>
        <patternFill patternType="lightDown">
          <fgColor theme="0" tint="-0.24994659260841701"/>
          <bgColor rgb="FF92D050"/>
        </patternFill>
      </fill>
    </dxf>
    <dxf>
      <fill>
        <patternFill patternType="lightDown">
          <fgColor theme="0" tint="-0.14993743705557422"/>
          <bgColor theme="0" tint="-4.9989318521683403E-2"/>
        </patternFill>
      </fill>
    </dxf>
    <dxf>
      <font>
        <color theme="0"/>
      </font>
      <fill>
        <patternFill patternType="lightUp">
          <fgColor theme="1" tint="0.499984740745262"/>
          <bgColor rgb="FFC00000"/>
        </patternFill>
      </fill>
    </dxf>
    <dxf>
      <fill>
        <patternFill patternType="lightDown">
          <fgColor rgb="FFFFFF99"/>
          <bgColor rgb="FFFFFF00"/>
        </patternFill>
      </fill>
    </dxf>
    <dxf>
      <font>
        <color auto="1"/>
      </font>
      <fill>
        <patternFill patternType="lightDown">
          <fgColor theme="0" tint="-0.24994659260841701"/>
          <bgColor rgb="FF92D050"/>
        </patternFill>
      </fill>
    </dxf>
    <dxf>
      <fill>
        <patternFill patternType="lightDown">
          <fgColor theme="0" tint="-0.14993743705557422"/>
          <bgColor theme="0" tint="-4.9989318521683403E-2"/>
        </patternFill>
      </fill>
    </dxf>
    <dxf>
      <fill>
        <patternFill patternType="lightDown">
          <fgColor theme="0" tint="-0.14993743705557422"/>
          <bgColor theme="0" tint="-4.9989318521683403E-2"/>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2" tint="-9.9948118533890809E-2"/>
          <bgColor theme="0" tint="-0.24994659260841701"/>
        </patternFill>
      </fill>
    </dxf>
    <dxf>
      <fill>
        <patternFill patternType="lightUp">
          <fgColor theme="2" tint="-9.9948118533890809E-2"/>
          <bgColor theme="0" tint="-0.2499465926084170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2" tint="-0.24994659260841701"/>
        </patternFill>
      </fill>
    </dxf>
    <dxf>
      <fill>
        <patternFill patternType="lightUp">
          <fgColor theme="0" tint="-0.24994659260841701"/>
          <bgColor theme="0" tint="-0.14996795556505021"/>
        </patternFill>
      </fill>
    </dxf>
    <dxf>
      <fill>
        <patternFill patternType="lightDown">
          <fgColor theme="0" tint="-0.14993743705557422"/>
          <bgColor theme="0" tint="-4.9989318521683403E-2"/>
        </patternFill>
      </fill>
    </dxf>
    <dxf>
      <fill>
        <patternFill patternType="lightDown">
          <fgColor theme="0" tint="-0.14993743705557422"/>
          <bgColor theme="0" tint="-4.9989318521683403E-2"/>
        </patternFill>
      </fill>
    </dxf>
    <dxf>
      <font>
        <color theme="0"/>
      </font>
      <fill>
        <patternFill patternType="lightUp">
          <fgColor theme="1" tint="0.499984740745262"/>
          <bgColor rgb="FFC00000"/>
        </patternFill>
      </fill>
    </dxf>
    <dxf>
      <fill>
        <patternFill patternType="lightDown">
          <fgColor rgb="FFFFFF99"/>
          <bgColor rgb="FFFFFF00"/>
        </patternFill>
      </fill>
    </dxf>
    <dxf>
      <font>
        <color auto="1"/>
      </font>
      <fill>
        <patternFill patternType="lightDown">
          <fgColor theme="0" tint="-0.24994659260841701"/>
          <bgColor rgb="FF92D050"/>
        </patternFill>
      </fill>
    </dxf>
    <dxf>
      <fill>
        <patternFill patternType="lightDown">
          <fgColor theme="0" tint="-0.14993743705557422"/>
          <bgColor theme="0" tint="-4.9989318521683403E-2"/>
        </patternFill>
      </fill>
    </dxf>
    <dxf>
      <fill>
        <patternFill patternType="lightUp">
          <fgColor theme="2" tint="-9.9948118533890809E-2"/>
          <bgColor theme="0" tint="-0.24994659260841701"/>
        </patternFill>
      </fill>
    </dxf>
    <dxf>
      <fill>
        <patternFill patternType="lightUp">
          <fgColor theme="2" tint="-9.9948118533890809E-2"/>
          <bgColor theme="0" tint="-0.2499465926084170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2" tint="-0.24994659260841701"/>
        </patternFill>
      </fill>
    </dxf>
    <dxf>
      <fill>
        <patternFill patternType="lightUp">
          <fgColor theme="0" tint="-0.24994659260841701"/>
          <bgColor theme="0" tint="-0.14996795556505021"/>
        </patternFill>
      </fill>
    </dxf>
    <dxf>
      <fill>
        <patternFill patternType="lightDown">
          <fgColor theme="0" tint="-0.14993743705557422"/>
          <bgColor theme="0" tint="-4.9989318521683403E-2"/>
        </patternFill>
      </fill>
    </dxf>
    <dxf>
      <fill>
        <patternFill patternType="lightDown">
          <fgColor theme="0" tint="-0.14993743705557422"/>
          <bgColor theme="0" tint="-4.9989318521683403E-2"/>
        </patternFill>
      </fill>
    </dxf>
    <dxf>
      <font>
        <color theme="0"/>
      </font>
      <fill>
        <patternFill patternType="lightUp">
          <fgColor theme="1" tint="0.499984740745262"/>
          <bgColor rgb="FFC00000"/>
        </patternFill>
      </fill>
    </dxf>
    <dxf>
      <fill>
        <patternFill patternType="lightDown">
          <fgColor rgb="FFFFFF99"/>
          <bgColor rgb="FFFFFF00"/>
        </patternFill>
      </fill>
    </dxf>
    <dxf>
      <font>
        <color auto="1"/>
      </font>
      <fill>
        <patternFill patternType="lightDown">
          <fgColor theme="0" tint="-0.24994659260841701"/>
          <bgColor rgb="FF92D050"/>
        </patternFill>
      </fill>
    </dxf>
    <dxf>
      <fill>
        <patternFill patternType="lightDown">
          <fgColor theme="0" tint="-0.14993743705557422"/>
          <bgColor theme="0" tint="-4.9989318521683403E-2"/>
        </patternFill>
      </fill>
    </dxf>
    <dxf>
      <font>
        <color theme="0"/>
      </font>
      <fill>
        <patternFill patternType="lightUp">
          <fgColor theme="1" tint="0.499984740745262"/>
          <bgColor rgb="FFC00000"/>
        </patternFill>
      </fill>
    </dxf>
    <dxf>
      <fill>
        <patternFill patternType="lightDown">
          <fgColor rgb="FFFFFF99"/>
          <bgColor rgb="FFFFFF00"/>
        </patternFill>
      </fill>
    </dxf>
    <dxf>
      <font>
        <color auto="1"/>
      </font>
      <fill>
        <patternFill patternType="lightDown">
          <fgColor theme="0" tint="-0.24994659260841701"/>
          <bgColor rgb="FF92D050"/>
        </patternFill>
      </fill>
    </dxf>
    <dxf>
      <fill>
        <patternFill patternType="lightDown">
          <fgColor theme="0" tint="-0.14993743705557422"/>
          <bgColor theme="0" tint="-4.9989318521683403E-2"/>
        </patternFill>
      </fill>
    </dxf>
    <dxf>
      <font>
        <color theme="0"/>
      </font>
      <fill>
        <patternFill patternType="lightUp">
          <fgColor theme="1" tint="0.499984740745262"/>
          <bgColor rgb="FFC00000"/>
        </patternFill>
      </fill>
    </dxf>
    <dxf>
      <fill>
        <patternFill patternType="lightDown">
          <fgColor rgb="FFFFFF99"/>
          <bgColor rgb="FFFFFF00"/>
        </patternFill>
      </fill>
    </dxf>
    <dxf>
      <font>
        <color auto="1"/>
      </font>
      <fill>
        <patternFill patternType="lightDown">
          <fgColor theme="0" tint="-0.24994659260841701"/>
          <bgColor rgb="FF92D050"/>
        </patternFill>
      </fill>
    </dxf>
    <dxf>
      <fill>
        <patternFill patternType="lightDown">
          <fgColor theme="0" tint="-0.14993743705557422"/>
          <bgColor theme="0" tint="-4.9989318521683403E-2"/>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ont>
        <color theme="0"/>
      </font>
      <fill>
        <patternFill patternType="lightUp">
          <fgColor theme="1" tint="0.499984740745262"/>
          <bgColor rgb="FFC00000"/>
        </patternFill>
      </fill>
    </dxf>
    <dxf>
      <fill>
        <patternFill patternType="lightDown">
          <fgColor rgb="FFFFFF99"/>
          <bgColor rgb="FFFFFF00"/>
        </patternFill>
      </fill>
    </dxf>
    <dxf>
      <font>
        <color auto="1"/>
      </font>
      <fill>
        <patternFill patternType="lightDown">
          <fgColor theme="0" tint="-0.24994659260841701"/>
          <bgColor rgb="FF92D050"/>
        </patternFill>
      </fill>
    </dxf>
    <dxf>
      <fill>
        <patternFill patternType="lightDown">
          <fgColor theme="0" tint="-0.14993743705557422"/>
          <bgColor theme="0" tint="-4.9989318521683403E-2"/>
        </patternFill>
      </fill>
    </dxf>
    <dxf>
      <font>
        <color theme="0"/>
      </font>
      <fill>
        <patternFill patternType="lightUp">
          <fgColor theme="1" tint="0.499984740745262"/>
          <bgColor rgb="FFC00000"/>
        </patternFill>
      </fill>
    </dxf>
    <dxf>
      <fill>
        <patternFill patternType="lightDown">
          <fgColor rgb="FFFFFF99"/>
          <bgColor rgb="FFFFFF00"/>
        </patternFill>
      </fill>
    </dxf>
    <dxf>
      <font>
        <color auto="1"/>
      </font>
      <fill>
        <patternFill patternType="lightDown">
          <fgColor theme="0" tint="-0.24994659260841701"/>
          <bgColor rgb="FF92D050"/>
        </patternFill>
      </fill>
    </dxf>
    <dxf>
      <fill>
        <patternFill patternType="lightDown">
          <fgColor theme="0" tint="-0.14993743705557422"/>
          <bgColor theme="0" tint="-4.9989318521683403E-2"/>
        </patternFill>
      </fill>
    </dxf>
    <dxf>
      <fill>
        <patternFill patternType="lightDown">
          <fgColor theme="0" tint="-0.14993743705557422"/>
          <bgColor theme="0" tint="-4.9989318521683403E-2"/>
        </patternFill>
      </fill>
    </dxf>
    <dxf>
      <font>
        <color theme="0"/>
      </font>
      <fill>
        <patternFill patternType="lightUp">
          <fgColor theme="1" tint="0.499984740745262"/>
          <bgColor rgb="FFC00000"/>
        </patternFill>
      </fill>
    </dxf>
    <dxf>
      <fill>
        <patternFill patternType="lightDown">
          <fgColor rgb="FFFFFF99"/>
          <bgColor rgb="FFFFFF00"/>
        </patternFill>
      </fill>
    </dxf>
    <dxf>
      <font>
        <color auto="1"/>
      </font>
      <fill>
        <patternFill patternType="lightDown">
          <fgColor theme="0" tint="-0.24994659260841701"/>
          <bgColor rgb="FF92D050"/>
        </patternFill>
      </fill>
    </dxf>
    <dxf>
      <fill>
        <patternFill patternType="lightDown">
          <fgColor theme="0" tint="-0.14993743705557422"/>
          <bgColor theme="0" tint="-4.9989318521683403E-2"/>
        </patternFill>
      </fill>
    </dxf>
    <dxf>
      <font>
        <color theme="0"/>
      </font>
      <fill>
        <patternFill patternType="lightUp">
          <fgColor theme="1" tint="0.499984740745262"/>
          <bgColor rgb="FFC00000"/>
        </patternFill>
      </fill>
    </dxf>
    <dxf>
      <fill>
        <patternFill patternType="lightDown">
          <fgColor rgb="FFFFFF99"/>
          <bgColor rgb="FFFFFF00"/>
        </patternFill>
      </fill>
    </dxf>
    <dxf>
      <font>
        <color auto="1"/>
      </font>
      <fill>
        <patternFill patternType="lightDown">
          <fgColor theme="0" tint="-0.24994659260841701"/>
          <bgColor rgb="FF92D050"/>
        </patternFill>
      </fill>
    </dxf>
    <dxf>
      <fill>
        <patternFill patternType="lightDown">
          <fgColor theme="0" tint="-0.14993743705557422"/>
          <bgColor theme="0" tint="-4.9989318521683403E-2"/>
        </patternFill>
      </fill>
    </dxf>
    <dxf>
      <font>
        <color theme="0"/>
      </font>
      <fill>
        <patternFill patternType="lightUp">
          <fgColor theme="1" tint="0.499984740745262"/>
          <bgColor rgb="FFC00000"/>
        </patternFill>
      </fill>
    </dxf>
    <dxf>
      <fill>
        <patternFill patternType="lightDown">
          <fgColor rgb="FFFFFF99"/>
          <bgColor rgb="FFFFFF00"/>
        </patternFill>
      </fill>
    </dxf>
    <dxf>
      <font>
        <color auto="1"/>
      </font>
      <fill>
        <patternFill patternType="lightDown">
          <fgColor theme="0" tint="-0.24994659260841701"/>
          <bgColor rgb="FF92D050"/>
        </patternFill>
      </fill>
    </dxf>
    <dxf>
      <fill>
        <patternFill patternType="lightDown">
          <fgColor theme="0" tint="-0.14993743705557422"/>
          <bgColor theme="0" tint="-4.9989318521683403E-2"/>
        </patternFill>
      </fill>
    </dxf>
    <dxf>
      <font>
        <color theme="0"/>
      </font>
      <fill>
        <patternFill patternType="lightUp">
          <fgColor theme="1" tint="0.499984740745262"/>
          <bgColor rgb="FFC00000"/>
        </patternFill>
      </fill>
    </dxf>
    <dxf>
      <fill>
        <patternFill patternType="lightDown">
          <fgColor rgb="FFFFFF99"/>
          <bgColor rgb="FFFFFF00"/>
        </patternFill>
      </fill>
    </dxf>
    <dxf>
      <font>
        <color auto="1"/>
      </font>
      <fill>
        <patternFill patternType="lightDown">
          <fgColor theme="0" tint="-0.24994659260841701"/>
          <bgColor rgb="FF92D050"/>
        </patternFill>
      </fill>
    </dxf>
    <dxf>
      <fill>
        <patternFill patternType="lightDown">
          <fgColor theme="0" tint="-0.14993743705557422"/>
          <bgColor theme="0" tint="-4.9989318521683403E-2"/>
        </patternFill>
      </fill>
    </dxf>
    <dxf>
      <font>
        <color theme="0"/>
      </font>
      <fill>
        <patternFill patternType="lightUp">
          <fgColor theme="1" tint="0.499984740745262"/>
          <bgColor rgb="FFC00000"/>
        </patternFill>
      </fill>
    </dxf>
    <dxf>
      <fill>
        <patternFill patternType="lightDown">
          <fgColor rgb="FFFFFF99"/>
          <bgColor rgb="FFFFFF00"/>
        </patternFill>
      </fill>
    </dxf>
    <dxf>
      <font>
        <color auto="1"/>
      </font>
      <fill>
        <patternFill patternType="lightDown">
          <fgColor theme="0" tint="-0.24994659260841701"/>
          <bgColor rgb="FF92D050"/>
        </patternFill>
      </fill>
    </dxf>
    <dxf>
      <fill>
        <patternFill patternType="lightDown">
          <fgColor theme="0" tint="-0.14993743705557422"/>
          <bgColor theme="0" tint="-4.9989318521683403E-2"/>
        </patternFill>
      </fill>
    </dxf>
    <dxf>
      <font>
        <color theme="0"/>
      </font>
      <fill>
        <patternFill patternType="lightUp">
          <fgColor theme="1" tint="0.499984740745262"/>
          <bgColor rgb="FFC00000"/>
        </patternFill>
      </fill>
    </dxf>
    <dxf>
      <fill>
        <patternFill patternType="lightDown">
          <fgColor rgb="FFFFFF99"/>
          <bgColor rgb="FFFFFF00"/>
        </patternFill>
      </fill>
    </dxf>
    <dxf>
      <font>
        <color auto="1"/>
      </font>
      <fill>
        <patternFill patternType="lightDown">
          <fgColor theme="0" tint="-0.24994659260841701"/>
          <bgColor rgb="FF92D050"/>
        </patternFill>
      </fill>
    </dxf>
    <dxf>
      <fill>
        <patternFill patternType="lightDown">
          <fgColor theme="0" tint="-0.14993743705557422"/>
          <bgColor theme="0" tint="-4.9989318521683403E-2"/>
        </patternFill>
      </fill>
    </dxf>
    <dxf>
      <font>
        <color theme="0"/>
      </font>
      <fill>
        <patternFill patternType="lightUp">
          <fgColor theme="1" tint="0.499984740745262"/>
          <bgColor rgb="FFC00000"/>
        </patternFill>
      </fill>
    </dxf>
    <dxf>
      <fill>
        <patternFill patternType="lightDown">
          <fgColor rgb="FFFFFF99"/>
          <bgColor rgb="FFFFFF00"/>
        </patternFill>
      </fill>
    </dxf>
    <dxf>
      <font>
        <color auto="1"/>
      </font>
      <fill>
        <patternFill patternType="lightDown">
          <fgColor theme="0" tint="-0.24994659260841701"/>
          <bgColor rgb="FF92D050"/>
        </patternFill>
      </fill>
    </dxf>
    <dxf>
      <fill>
        <patternFill patternType="lightDown">
          <fgColor theme="0" tint="-0.14993743705557422"/>
          <bgColor theme="0" tint="-4.9989318521683403E-2"/>
        </patternFill>
      </fill>
    </dxf>
    <dxf>
      <font>
        <color theme="0"/>
      </font>
      <fill>
        <patternFill patternType="lightUp">
          <fgColor theme="1" tint="0.499984740745262"/>
          <bgColor rgb="FFC00000"/>
        </patternFill>
      </fill>
    </dxf>
    <dxf>
      <fill>
        <patternFill patternType="lightDown">
          <fgColor rgb="FFFFFF99"/>
          <bgColor rgb="FFFFFF00"/>
        </patternFill>
      </fill>
    </dxf>
    <dxf>
      <font>
        <color auto="1"/>
      </font>
      <fill>
        <patternFill patternType="lightDown">
          <fgColor theme="0" tint="-0.24994659260841701"/>
          <bgColor rgb="FF92D050"/>
        </patternFill>
      </fill>
    </dxf>
    <dxf>
      <fill>
        <patternFill patternType="lightDown">
          <fgColor theme="0" tint="-0.14993743705557422"/>
          <bgColor theme="0" tint="-4.9989318521683403E-2"/>
        </patternFill>
      </fill>
    </dxf>
    <dxf>
      <font>
        <color theme="0"/>
      </font>
      <fill>
        <patternFill patternType="lightUp">
          <fgColor theme="1" tint="0.499984740745262"/>
          <bgColor rgb="FFC00000"/>
        </patternFill>
      </fill>
    </dxf>
    <dxf>
      <fill>
        <patternFill patternType="lightDown">
          <fgColor rgb="FFFFFF99"/>
          <bgColor rgb="FFFFFF00"/>
        </patternFill>
      </fill>
    </dxf>
    <dxf>
      <font>
        <color auto="1"/>
      </font>
      <fill>
        <patternFill patternType="lightDown">
          <fgColor theme="0" tint="-0.24994659260841701"/>
          <bgColor rgb="FF92D050"/>
        </patternFill>
      </fill>
    </dxf>
    <dxf>
      <fill>
        <patternFill patternType="lightDown">
          <fgColor theme="0" tint="-0.14993743705557422"/>
          <bgColor theme="0" tint="-4.9989318521683403E-2"/>
        </patternFill>
      </fill>
    </dxf>
    <dxf>
      <font>
        <color theme="0"/>
      </font>
      <fill>
        <patternFill patternType="lightUp">
          <fgColor theme="1" tint="0.499984740745262"/>
          <bgColor rgb="FFC00000"/>
        </patternFill>
      </fill>
    </dxf>
    <dxf>
      <fill>
        <patternFill patternType="lightDown">
          <fgColor rgb="FFFFFF99"/>
          <bgColor rgb="FFFFFF00"/>
        </patternFill>
      </fill>
    </dxf>
    <dxf>
      <font>
        <color auto="1"/>
      </font>
      <fill>
        <patternFill patternType="lightDown">
          <fgColor theme="0" tint="-0.24994659260841701"/>
          <bgColor rgb="FF92D050"/>
        </patternFill>
      </fill>
    </dxf>
    <dxf>
      <fill>
        <patternFill patternType="lightDown">
          <fgColor theme="0" tint="-0.14993743705557422"/>
          <bgColor theme="0" tint="-4.9989318521683403E-2"/>
        </patternFill>
      </fill>
    </dxf>
    <dxf>
      <font>
        <color theme="0"/>
      </font>
      <fill>
        <patternFill patternType="lightUp">
          <fgColor theme="1" tint="0.499984740745262"/>
          <bgColor rgb="FFC00000"/>
        </patternFill>
      </fill>
    </dxf>
    <dxf>
      <fill>
        <patternFill patternType="lightDown">
          <fgColor rgb="FFFFFF99"/>
          <bgColor rgb="FFFFFF00"/>
        </patternFill>
      </fill>
    </dxf>
    <dxf>
      <font>
        <color auto="1"/>
      </font>
      <fill>
        <patternFill patternType="lightDown">
          <fgColor theme="0" tint="-0.24994659260841701"/>
          <bgColor rgb="FF92D050"/>
        </patternFill>
      </fill>
    </dxf>
    <dxf>
      <fill>
        <patternFill patternType="lightDown">
          <fgColor theme="0" tint="-0.14993743705557422"/>
          <bgColor theme="0" tint="-4.9989318521683403E-2"/>
        </patternFill>
      </fill>
    </dxf>
    <dxf>
      <font>
        <color theme="0"/>
      </font>
      <fill>
        <patternFill patternType="lightUp">
          <fgColor theme="1" tint="0.499984740745262"/>
          <bgColor rgb="FFC00000"/>
        </patternFill>
      </fill>
    </dxf>
    <dxf>
      <fill>
        <patternFill patternType="lightDown">
          <fgColor rgb="FFFFFF99"/>
          <bgColor rgb="FFFFFF00"/>
        </patternFill>
      </fill>
    </dxf>
    <dxf>
      <font>
        <color auto="1"/>
      </font>
      <fill>
        <patternFill patternType="lightDown">
          <fgColor theme="0" tint="-0.24994659260841701"/>
          <bgColor rgb="FF92D050"/>
        </patternFill>
      </fill>
    </dxf>
    <dxf>
      <fill>
        <patternFill patternType="lightDown">
          <fgColor theme="0" tint="-0.14993743705557422"/>
          <bgColor theme="0" tint="-4.9989318521683403E-2"/>
        </patternFill>
      </fill>
    </dxf>
    <dxf>
      <font>
        <color theme="0"/>
      </font>
      <fill>
        <patternFill patternType="lightUp">
          <fgColor theme="1" tint="0.499984740745262"/>
          <bgColor rgb="FFC00000"/>
        </patternFill>
      </fill>
    </dxf>
    <dxf>
      <fill>
        <patternFill patternType="lightDown">
          <fgColor rgb="FFFFFF99"/>
          <bgColor rgb="FFFFFF00"/>
        </patternFill>
      </fill>
    </dxf>
    <dxf>
      <font>
        <color auto="1"/>
      </font>
      <fill>
        <patternFill patternType="lightDown">
          <fgColor theme="0" tint="-0.24994659260841701"/>
          <bgColor rgb="FF92D050"/>
        </patternFill>
      </fill>
    </dxf>
    <dxf>
      <fill>
        <patternFill patternType="lightDown">
          <fgColor theme="0" tint="-0.14993743705557422"/>
          <bgColor theme="0" tint="-4.9989318521683403E-2"/>
        </patternFill>
      </fill>
    </dxf>
    <dxf>
      <font>
        <color theme="0"/>
      </font>
      <fill>
        <patternFill patternType="lightUp">
          <fgColor theme="1" tint="0.499984740745262"/>
          <bgColor rgb="FFC00000"/>
        </patternFill>
      </fill>
    </dxf>
    <dxf>
      <fill>
        <patternFill patternType="lightDown">
          <fgColor rgb="FFFFFF99"/>
          <bgColor rgb="FFFFFF00"/>
        </patternFill>
      </fill>
    </dxf>
    <dxf>
      <font>
        <color auto="1"/>
      </font>
      <fill>
        <patternFill patternType="lightDown">
          <fgColor theme="0" tint="-0.24994659260841701"/>
          <bgColor rgb="FF92D050"/>
        </patternFill>
      </fill>
    </dxf>
    <dxf>
      <fill>
        <patternFill patternType="lightDown">
          <fgColor theme="0" tint="-0.14993743705557422"/>
          <bgColor theme="0" tint="-4.9989318521683403E-2"/>
        </patternFill>
      </fill>
    </dxf>
    <dxf>
      <font>
        <color theme="0"/>
      </font>
      <fill>
        <patternFill patternType="lightUp">
          <fgColor theme="1" tint="0.499984740745262"/>
          <bgColor rgb="FFC00000"/>
        </patternFill>
      </fill>
    </dxf>
    <dxf>
      <fill>
        <patternFill patternType="lightDown">
          <fgColor rgb="FFFFFF99"/>
          <bgColor rgb="FFFFFF00"/>
        </patternFill>
      </fill>
    </dxf>
    <dxf>
      <font>
        <color auto="1"/>
      </font>
      <fill>
        <patternFill patternType="lightDown">
          <fgColor theme="0" tint="-0.24994659260841701"/>
          <bgColor rgb="FF92D050"/>
        </patternFill>
      </fill>
    </dxf>
    <dxf>
      <fill>
        <patternFill patternType="lightDown">
          <fgColor theme="0" tint="-0.14993743705557422"/>
          <bgColor theme="0" tint="-4.9989318521683403E-2"/>
        </patternFill>
      </fill>
    </dxf>
    <dxf>
      <font>
        <color theme="0"/>
      </font>
      <fill>
        <patternFill patternType="lightUp">
          <fgColor theme="1" tint="0.499984740745262"/>
          <bgColor rgb="FFC00000"/>
        </patternFill>
      </fill>
    </dxf>
    <dxf>
      <fill>
        <patternFill patternType="lightDown">
          <fgColor rgb="FFFFFF99"/>
          <bgColor rgb="FFFFFF00"/>
        </patternFill>
      </fill>
    </dxf>
    <dxf>
      <font>
        <color auto="1"/>
      </font>
      <fill>
        <patternFill patternType="lightDown">
          <fgColor theme="0" tint="-0.24994659260841701"/>
          <bgColor rgb="FF92D050"/>
        </patternFill>
      </fill>
    </dxf>
    <dxf>
      <fill>
        <patternFill patternType="lightDown">
          <fgColor theme="0" tint="-0.14993743705557422"/>
          <bgColor theme="0" tint="-4.9989318521683403E-2"/>
        </patternFill>
      </fill>
    </dxf>
    <dxf>
      <font>
        <color theme="0"/>
      </font>
      <fill>
        <patternFill patternType="lightUp">
          <fgColor theme="1" tint="0.499984740745262"/>
          <bgColor rgb="FFC00000"/>
        </patternFill>
      </fill>
    </dxf>
    <dxf>
      <fill>
        <patternFill patternType="lightDown">
          <fgColor rgb="FFFFFF99"/>
          <bgColor rgb="FFFFFF00"/>
        </patternFill>
      </fill>
    </dxf>
    <dxf>
      <font>
        <color auto="1"/>
      </font>
      <fill>
        <patternFill patternType="lightDown">
          <fgColor theme="0" tint="-0.24994659260841701"/>
          <bgColor rgb="FF92D050"/>
        </patternFill>
      </fill>
    </dxf>
    <dxf>
      <fill>
        <patternFill patternType="lightDown">
          <fgColor theme="0" tint="-0.14993743705557422"/>
          <bgColor theme="0" tint="-4.9989318521683403E-2"/>
        </patternFill>
      </fill>
    </dxf>
    <dxf>
      <font>
        <color theme="0"/>
      </font>
      <fill>
        <patternFill patternType="lightUp">
          <fgColor theme="1" tint="0.499984740745262"/>
          <bgColor rgb="FFC00000"/>
        </patternFill>
      </fill>
    </dxf>
    <dxf>
      <fill>
        <patternFill patternType="lightDown">
          <fgColor rgb="FFFFFF99"/>
          <bgColor rgb="FFFFFF00"/>
        </patternFill>
      </fill>
    </dxf>
    <dxf>
      <font>
        <color auto="1"/>
      </font>
      <fill>
        <patternFill patternType="lightDown">
          <fgColor theme="0" tint="-0.24994659260841701"/>
          <bgColor rgb="FF92D050"/>
        </patternFill>
      </fill>
    </dxf>
    <dxf>
      <fill>
        <patternFill patternType="lightDown">
          <fgColor theme="0" tint="-0.14993743705557422"/>
          <bgColor theme="0" tint="-4.9989318521683403E-2"/>
        </patternFill>
      </fill>
    </dxf>
    <dxf>
      <font>
        <color theme="0"/>
      </font>
      <fill>
        <patternFill patternType="lightUp">
          <fgColor theme="1" tint="0.499984740745262"/>
          <bgColor rgb="FFC00000"/>
        </patternFill>
      </fill>
    </dxf>
    <dxf>
      <fill>
        <patternFill patternType="lightDown">
          <fgColor rgb="FFFFFF99"/>
          <bgColor rgb="FFFFFF00"/>
        </patternFill>
      </fill>
    </dxf>
    <dxf>
      <font>
        <color auto="1"/>
      </font>
      <fill>
        <patternFill patternType="lightDown">
          <fgColor theme="0" tint="-0.24994659260841701"/>
          <bgColor rgb="FF92D050"/>
        </patternFill>
      </fill>
    </dxf>
    <dxf>
      <fill>
        <patternFill patternType="lightDown">
          <fgColor theme="0" tint="-0.14993743705557422"/>
          <bgColor theme="0" tint="-4.9989318521683403E-2"/>
        </patternFill>
      </fill>
    </dxf>
    <dxf>
      <font>
        <color theme="0"/>
      </font>
      <fill>
        <patternFill patternType="lightUp">
          <fgColor theme="1" tint="0.499984740745262"/>
          <bgColor rgb="FFC00000"/>
        </patternFill>
      </fill>
    </dxf>
    <dxf>
      <fill>
        <patternFill patternType="lightDown">
          <fgColor rgb="FFFFFF99"/>
          <bgColor rgb="FFFFFF00"/>
        </patternFill>
      </fill>
    </dxf>
    <dxf>
      <font>
        <color auto="1"/>
      </font>
      <fill>
        <patternFill patternType="lightDown">
          <fgColor theme="0" tint="-0.24994659260841701"/>
          <bgColor rgb="FF92D050"/>
        </patternFill>
      </fill>
    </dxf>
    <dxf>
      <fill>
        <patternFill patternType="lightDown">
          <fgColor theme="0" tint="-0.14993743705557422"/>
          <bgColor theme="0" tint="-4.9989318521683403E-2"/>
        </patternFill>
      </fill>
    </dxf>
    <dxf>
      <font>
        <color theme="0"/>
      </font>
      <fill>
        <patternFill patternType="lightUp">
          <fgColor theme="1" tint="0.499984740745262"/>
          <bgColor rgb="FFC00000"/>
        </patternFill>
      </fill>
    </dxf>
    <dxf>
      <fill>
        <patternFill patternType="lightDown">
          <fgColor rgb="FFFFFF99"/>
          <bgColor rgb="FFFFFF00"/>
        </patternFill>
      </fill>
    </dxf>
    <dxf>
      <font>
        <color auto="1"/>
      </font>
      <fill>
        <patternFill patternType="lightDown">
          <fgColor theme="0" tint="-0.24994659260841701"/>
          <bgColor rgb="FF92D050"/>
        </patternFill>
      </fill>
    </dxf>
    <dxf>
      <fill>
        <patternFill patternType="lightDown">
          <fgColor theme="0" tint="-0.14993743705557422"/>
          <bgColor theme="0" tint="-4.9989318521683403E-2"/>
        </patternFill>
      </fill>
    </dxf>
    <dxf>
      <font>
        <color theme="0"/>
      </font>
      <fill>
        <patternFill patternType="lightUp">
          <fgColor theme="1" tint="0.499984740745262"/>
          <bgColor rgb="FFC00000"/>
        </patternFill>
      </fill>
    </dxf>
    <dxf>
      <fill>
        <patternFill patternType="lightDown">
          <fgColor rgb="FFFFFF99"/>
          <bgColor rgb="FFFFFF00"/>
        </patternFill>
      </fill>
    </dxf>
    <dxf>
      <font>
        <color auto="1"/>
      </font>
      <fill>
        <patternFill patternType="lightDown">
          <fgColor theme="0" tint="-0.24994659260841701"/>
          <bgColor rgb="FF92D050"/>
        </patternFill>
      </fill>
    </dxf>
    <dxf>
      <fill>
        <patternFill patternType="lightDown">
          <fgColor theme="0" tint="-0.14993743705557422"/>
          <bgColor theme="0" tint="-4.9989318521683403E-2"/>
        </patternFill>
      </fill>
    </dxf>
    <dxf>
      <font>
        <color theme="0"/>
      </font>
      <fill>
        <patternFill patternType="lightUp">
          <fgColor theme="1" tint="0.499984740745262"/>
          <bgColor rgb="FFC00000"/>
        </patternFill>
      </fill>
    </dxf>
    <dxf>
      <fill>
        <patternFill patternType="lightDown">
          <fgColor rgb="FFFFFF99"/>
          <bgColor rgb="FFFFFF00"/>
        </patternFill>
      </fill>
    </dxf>
    <dxf>
      <font>
        <color auto="1"/>
      </font>
      <fill>
        <patternFill patternType="lightDown">
          <fgColor theme="0" tint="-0.24994659260841701"/>
          <bgColor rgb="FF92D050"/>
        </patternFill>
      </fill>
    </dxf>
    <dxf>
      <fill>
        <patternFill patternType="lightDown">
          <fgColor theme="0" tint="-0.14993743705557422"/>
          <bgColor theme="0" tint="-4.9989318521683403E-2"/>
        </patternFill>
      </fill>
    </dxf>
    <dxf>
      <font>
        <color theme="0"/>
      </font>
      <fill>
        <patternFill patternType="lightUp">
          <fgColor theme="1" tint="0.499984740745262"/>
          <bgColor rgb="FFC00000"/>
        </patternFill>
      </fill>
    </dxf>
    <dxf>
      <fill>
        <patternFill patternType="lightDown">
          <fgColor rgb="FFFFFF99"/>
          <bgColor rgb="FFFFFF00"/>
        </patternFill>
      </fill>
    </dxf>
    <dxf>
      <font>
        <color auto="1"/>
      </font>
      <fill>
        <patternFill patternType="lightDown">
          <fgColor theme="0" tint="-0.24994659260841701"/>
          <bgColor rgb="FF92D050"/>
        </patternFill>
      </fill>
    </dxf>
    <dxf>
      <fill>
        <patternFill patternType="lightDown">
          <fgColor theme="0" tint="-0.14993743705557422"/>
          <bgColor theme="0" tint="-4.9989318521683403E-2"/>
        </patternFill>
      </fill>
    </dxf>
    <dxf>
      <font>
        <color theme="0"/>
      </font>
      <fill>
        <patternFill patternType="lightUp">
          <fgColor theme="1" tint="0.499984740745262"/>
          <bgColor rgb="FFC00000"/>
        </patternFill>
      </fill>
    </dxf>
    <dxf>
      <fill>
        <patternFill patternType="lightDown">
          <fgColor rgb="FFFFFF99"/>
          <bgColor rgb="FFFFFF00"/>
        </patternFill>
      </fill>
    </dxf>
    <dxf>
      <font>
        <color auto="1"/>
      </font>
      <fill>
        <patternFill patternType="lightDown">
          <fgColor theme="0" tint="-0.24994659260841701"/>
          <bgColor rgb="FF92D050"/>
        </patternFill>
      </fill>
    </dxf>
    <dxf>
      <fill>
        <patternFill patternType="lightDown">
          <fgColor theme="0" tint="-0.14993743705557422"/>
          <bgColor theme="0" tint="-4.9989318521683403E-2"/>
        </patternFill>
      </fill>
    </dxf>
    <dxf>
      <font>
        <color theme="0"/>
      </font>
      <fill>
        <patternFill patternType="lightUp">
          <fgColor theme="1" tint="0.499984740745262"/>
          <bgColor rgb="FFC00000"/>
        </patternFill>
      </fill>
    </dxf>
    <dxf>
      <fill>
        <patternFill patternType="lightDown">
          <fgColor rgb="FFFFFF99"/>
          <bgColor rgb="FFFFFF00"/>
        </patternFill>
      </fill>
    </dxf>
    <dxf>
      <font>
        <color auto="1"/>
      </font>
      <fill>
        <patternFill patternType="lightDown">
          <fgColor theme="0" tint="-0.24994659260841701"/>
          <bgColor rgb="FF92D050"/>
        </patternFill>
      </fill>
    </dxf>
    <dxf>
      <fill>
        <patternFill patternType="lightDown">
          <fgColor theme="0" tint="-0.14993743705557422"/>
          <bgColor theme="0" tint="-4.9989318521683403E-2"/>
        </patternFill>
      </fill>
    </dxf>
    <dxf>
      <font>
        <color theme="0"/>
      </font>
      <fill>
        <patternFill patternType="lightUp">
          <fgColor theme="1" tint="0.499984740745262"/>
          <bgColor rgb="FFC00000"/>
        </patternFill>
      </fill>
    </dxf>
    <dxf>
      <fill>
        <patternFill patternType="lightDown">
          <fgColor rgb="FFFFFF99"/>
          <bgColor rgb="FFFFFF00"/>
        </patternFill>
      </fill>
    </dxf>
    <dxf>
      <font>
        <color auto="1"/>
      </font>
      <fill>
        <patternFill patternType="lightDown">
          <fgColor theme="0" tint="-0.24994659260841701"/>
          <bgColor rgb="FF92D050"/>
        </patternFill>
      </fill>
    </dxf>
    <dxf>
      <fill>
        <patternFill patternType="lightDown">
          <fgColor theme="0" tint="-0.14993743705557422"/>
          <bgColor theme="0" tint="-4.9989318521683403E-2"/>
        </patternFill>
      </fill>
    </dxf>
    <dxf>
      <font>
        <color theme="0"/>
      </font>
      <fill>
        <patternFill patternType="lightUp">
          <fgColor theme="1" tint="0.499984740745262"/>
          <bgColor rgb="FFC00000"/>
        </patternFill>
      </fill>
    </dxf>
    <dxf>
      <fill>
        <patternFill patternType="lightDown">
          <fgColor rgb="FFFFFF99"/>
          <bgColor rgb="FFFFFF00"/>
        </patternFill>
      </fill>
    </dxf>
    <dxf>
      <font>
        <color auto="1"/>
      </font>
      <fill>
        <patternFill patternType="lightDown">
          <fgColor theme="0" tint="-0.24994659260841701"/>
          <bgColor rgb="FF92D050"/>
        </patternFill>
      </fill>
    </dxf>
    <dxf>
      <fill>
        <patternFill patternType="lightDown">
          <fgColor theme="0" tint="-0.14993743705557422"/>
          <bgColor theme="0" tint="-4.9989318521683403E-2"/>
        </patternFill>
      </fill>
    </dxf>
    <dxf>
      <fill>
        <patternFill patternType="lightDown">
          <fgColor theme="0" tint="-0.14993743705557422"/>
          <bgColor theme="0" tint="-4.9989318521683403E-2"/>
        </patternFill>
      </fill>
    </dxf>
    <dxf>
      <font>
        <color theme="0"/>
      </font>
      <fill>
        <patternFill patternType="lightUp">
          <fgColor theme="1" tint="0.499984740745262"/>
          <bgColor rgb="FFC00000"/>
        </patternFill>
      </fill>
    </dxf>
    <dxf>
      <fill>
        <patternFill patternType="lightDown">
          <fgColor rgb="FFFFFF99"/>
          <bgColor rgb="FFFFFF00"/>
        </patternFill>
      </fill>
    </dxf>
    <dxf>
      <font>
        <color auto="1"/>
      </font>
      <fill>
        <patternFill patternType="lightDown">
          <fgColor theme="0" tint="-0.24994659260841701"/>
          <bgColor rgb="FF92D050"/>
        </patternFill>
      </fill>
    </dxf>
    <dxf>
      <fill>
        <patternFill patternType="lightDown">
          <fgColor theme="0" tint="-0.14993743705557422"/>
          <bgColor theme="0" tint="-4.9989318521683403E-2"/>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2" tint="-0.24994659260841701"/>
        </patternFill>
      </fill>
    </dxf>
    <dxf>
      <font>
        <color theme="0"/>
      </font>
      <fill>
        <patternFill patternType="lightUp">
          <fgColor theme="1" tint="0.499984740745262"/>
          <bgColor rgb="FFC00000"/>
        </patternFill>
      </fill>
    </dxf>
    <dxf>
      <fill>
        <patternFill patternType="lightDown">
          <fgColor rgb="FFFFFF99"/>
          <bgColor rgb="FFFFFF00"/>
        </patternFill>
      </fill>
    </dxf>
    <dxf>
      <font>
        <color auto="1"/>
      </font>
      <fill>
        <patternFill patternType="lightDown">
          <fgColor theme="0" tint="-0.24994659260841701"/>
          <bgColor rgb="FF92D050"/>
        </patternFill>
      </fill>
    </dxf>
    <dxf>
      <fill>
        <patternFill patternType="lightDown">
          <fgColor theme="0" tint="-0.14993743705557422"/>
          <bgColor theme="0" tint="-4.9989318521683403E-2"/>
        </patternFill>
      </fill>
    </dxf>
    <dxf>
      <font>
        <color theme="0"/>
      </font>
      <fill>
        <patternFill patternType="lightUp">
          <fgColor theme="1" tint="0.499984740745262"/>
          <bgColor rgb="FFC00000"/>
        </patternFill>
      </fill>
    </dxf>
    <dxf>
      <fill>
        <patternFill patternType="lightDown">
          <fgColor rgb="FFFFFF99"/>
          <bgColor rgb="FFFFFF00"/>
        </patternFill>
      </fill>
    </dxf>
    <dxf>
      <font>
        <color auto="1"/>
      </font>
      <fill>
        <patternFill patternType="lightDown">
          <fgColor theme="0" tint="-0.24994659260841701"/>
          <bgColor rgb="FF92D050"/>
        </patternFill>
      </fill>
    </dxf>
    <dxf>
      <fill>
        <patternFill patternType="lightDown">
          <fgColor theme="0" tint="-0.14993743705557422"/>
          <bgColor theme="0" tint="-4.9989318521683403E-2"/>
        </patternFill>
      </fill>
    </dxf>
    <dxf>
      <font>
        <color theme="0"/>
      </font>
      <fill>
        <patternFill patternType="lightUp">
          <fgColor theme="1" tint="0.499984740745262"/>
          <bgColor rgb="FFC00000"/>
        </patternFill>
      </fill>
    </dxf>
    <dxf>
      <fill>
        <patternFill patternType="lightDown">
          <fgColor rgb="FFFFFF99"/>
          <bgColor rgb="FFFFFF00"/>
        </patternFill>
      </fill>
    </dxf>
    <dxf>
      <font>
        <color auto="1"/>
      </font>
      <fill>
        <patternFill patternType="lightDown">
          <fgColor theme="0" tint="-0.24994659260841701"/>
          <bgColor rgb="FF92D050"/>
        </patternFill>
      </fill>
    </dxf>
    <dxf>
      <fill>
        <patternFill patternType="lightDown">
          <fgColor theme="0" tint="-0.14993743705557422"/>
          <bgColor theme="0" tint="-4.9989318521683403E-2"/>
        </patternFill>
      </fill>
    </dxf>
    <dxf>
      <font>
        <color theme="0"/>
      </font>
      <fill>
        <patternFill patternType="lightUp">
          <fgColor theme="1" tint="0.499984740745262"/>
          <bgColor rgb="FFC00000"/>
        </patternFill>
      </fill>
    </dxf>
    <dxf>
      <fill>
        <patternFill patternType="lightDown">
          <fgColor rgb="FFFFFF99"/>
          <bgColor rgb="FFFFFF00"/>
        </patternFill>
      </fill>
    </dxf>
    <dxf>
      <font>
        <color auto="1"/>
      </font>
      <fill>
        <patternFill patternType="lightDown">
          <fgColor theme="0" tint="-0.24994659260841701"/>
          <bgColor rgb="FF92D050"/>
        </patternFill>
      </fill>
    </dxf>
    <dxf>
      <fill>
        <patternFill patternType="lightDown">
          <fgColor theme="0" tint="-0.14993743705557422"/>
          <bgColor theme="0" tint="-4.9989318521683403E-2"/>
        </patternFill>
      </fill>
    </dxf>
    <dxf>
      <font>
        <color theme="0"/>
      </font>
      <fill>
        <patternFill patternType="lightUp">
          <fgColor theme="1" tint="0.499984740745262"/>
          <bgColor rgb="FFC00000"/>
        </patternFill>
      </fill>
    </dxf>
    <dxf>
      <fill>
        <patternFill patternType="lightDown">
          <fgColor rgb="FFFFFF99"/>
          <bgColor rgb="FFFFFF00"/>
        </patternFill>
      </fill>
    </dxf>
    <dxf>
      <font>
        <color auto="1"/>
      </font>
      <fill>
        <patternFill patternType="lightDown">
          <fgColor theme="0" tint="-0.24994659260841701"/>
          <bgColor rgb="FF92D050"/>
        </patternFill>
      </fill>
    </dxf>
    <dxf>
      <fill>
        <patternFill patternType="lightDown">
          <fgColor theme="0" tint="-0.14993743705557422"/>
          <bgColor theme="0" tint="-4.9989318521683403E-2"/>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Down">
          <fgColor theme="0" tint="-0.14993743705557422"/>
          <bgColor theme="0" tint="-4.9989318521683403E-2"/>
        </patternFill>
      </fill>
    </dxf>
    <dxf>
      <fill>
        <patternFill patternType="lightDown">
          <fgColor theme="0" tint="-0.14993743705557422"/>
          <bgColor theme="0" tint="-4.9989318521683403E-2"/>
        </patternFill>
      </fill>
    </dxf>
    <dxf>
      <font>
        <color theme="0"/>
      </font>
      <fill>
        <patternFill patternType="lightUp">
          <fgColor theme="1" tint="0.499984740745262"/>
          <bgColor rgb="FFC00000"/>
        </patternFill>
      </fill>
    </dxf>
    <dxf>
      <fill>
        <patternFill patternType="lightDown">
          <fgColor rgb="FFFFFF99"/>
          <bgColor rgb="FFFFFF00"/>
        </patternFill>
      </fill>
    </dxf>
    <dxf>
      <font>
        <color auto="1"/>
      </font>
      <fill>
        <patternFill patternType="lightDown">
          <fgColor theme="0" tint="-0.24994659260841701"/>
          <bgColor rgb="FF92D050"/>
        </patternFill>
      </fill>
    </dxf>
    <dxf>
      <fill>
        <patternFill patternType="lightDown">
          <fgColor theme="0" tint="-0.14993743705557422"/>
          <bgColor theme="0" tint="-4.9989318521683403E-2"/>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2" tint="-0.24994659260841701"/>
        </patternFill>
      </fill>
    </dxf>
    <dxf>
      <fill>
        <patternFill patternType="lightUp">
          <fgColor theme="0" tint="-0.24994659260841701"/>
          <bgColor theme="0" tint="-0.14996795556505021"/>
        </patternFill>
      </fill>
    </dxf>
    <dxf>
      <fill>
        <patternFill patternType="lightDown">
          <fgColor theme="0" tint="-0.14993743705557422"/>
          <bgColor theme="0" tint="-4.9989318521683403E-2"/>
        </patternFill>
      </fill>
    </dxf>
    <dxf>
      <fill>
        <patternFill patternType="lightDown">
          <fgColor theme="0" tint="-0.14993743705557422"/>
          <bgColor theme="0" tint="-4.9989318521683403E-2"/>
        </patternFill>
      </fill>
    </dxf>
    <dxf>
      <font>
        <color theme="0"/>
      </font>
      <fill>
        <patternFill patternType="lightUp">
          <fgColor theme="1" tint="0.499984740745262"/>
          <bgColor rgb="FFC00000"/>
        </patternFill>
      </fill>
    </dxf>
    <dxf>
      <fill>
        <patternFill patternType="lightDown">
          <fgColor rgb="FFFFFF99"/>
          <bgColor rgb="FFFFFF00"/>
        </patternFill>
      </fill>
    </dxf>
    <dxf>
      <font>
        <color auto="1"/>
      </font>
      <fill>
        <patternFill patternType="lightDown">
          <fgColor theme="0" tint="-0.24994659260841701"/>
          <bgColor rgb="FF92D050"/>
        </patternFill>
      </fill>
    </dxf>
    <dxf>
      <fill>
        <patternFill patternType="lightDown">
          <fgColor theme="0" tint="-0.14993743705557422"/>
          <bgColor theme="0" tint="-4.9989318521683403E-2"/>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2" tint="-0.24994659260841701"/>
        </patternFill>
      </fill>
    </dxf>
    <dxf>
      <fill>
        <patternFill patternType="lightUp">
          <fgColor theme="0" tint="-0.24994659260841701"/>
          <bgColor theme="0" tint="-0.14996795556505021"/>
        </patternFill>
      </fill>
    </dxf>
    <dxf>
      <fill>
        <patternFill patternType="lightDown">
          <fgColor theme="0" tint="-0.14993743705557422"/>
          <bgColor theme="0" tint="-4.9989318521683403E-2"/>
        </patternFill>
      </fill>
    </dxf>
    <dxf>
      <fill>
        <patternFill patternType="lightDown">
          <fgColor theme="0" tint="-0.14993743705557422"/>
          <bgColor theme="0" tint="-4.9989318521683403E-2"/>
        </patternFill>
      </fill>
    </dxf>
    <dxf>
      <font>
        <color theme="0"/>
      </font>
      <fill>
        <patternFill patternType="lightUp">
          <fgColor theme="1" tint="0.499984740745262"/>
          <bgColor rgb="FFC00000"/>
        </patternFill>
      </fill>
    </dxf>
    <dxf>
      <fill>
        <patternFill patternType="lightDown">
          <fgColor rgb="FFFFFF99"/>
          <bgColor rgb="FFFFFF00"/>
        </patternFill>
      </fill>
    </dxf>
    <dxf>
      <font>
        <color auto="1"/>
      </font>
      <fill>
        <patternFill patternType="lightDown">
          <fgColor theme="0" tint="-0.24994659260841701"/>
          <bgColor rgb="FF92D050"/>
        </patternFill>
      </fill>
    </dxf>
    <dxf>
      <fill>
        <patternFill patternType="lightDown">
          <fgColor theme="0" tint="-0.14993743705557422"/>
          <bgColor theme="0" tint="-4.9989318521683403E-2"/>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2" tint="-0.24994659260841701"/>
        </patternFill>
      </fill>
    </dxf>
    <dxf>
      <fill>
        <patternFill patternType="lightUp">
          <fgColor theme="0" tint="-0.24994659260841701"/>
          <bgColor theme="0" tint="-0.14996795556505021"/>
        </patternFill>
      </fill>
    </dxf>
    <dxf>
      <fill>
        <patternFill patternType="lightDown">
          <fgColor theme="0" tint="-0.14993743705557422"/>
          <bgColor theme="0" tint="-4.9989318521683403E-2"/>
        </patternFill>
      </fill>
    </dxf>
    <dxf>
      <fill>
        <patternFill patternType="lightDown">
          <fgColor theme="0" tint="-0.14993743705557422"/>
          <bgColor theme="0" tint="-4.9989318521683403E-2"/>
        </patternFill>
      </fill>
    </dxf>
    <dxf>
      <font>
        <color theme="0"/>
      </font>
      <fill>
        <patternFill patternType="lightUp">
          <fgColor theme="1" tint="0.499984740745262"/>
          <bgColor rgb="FFC00000"/>
        </patternFill>
      </fill>
    </dxf>
    <dxf>
      <fill>
        <patternFill patternType="lightDown">
          <fgColor rgb="FFFFFF99"/>
          <bgColor rgb="FFFFFF00"/>
        </patternFill>
      </fill>
    </dxf>
    <dxf>
      <font>
        <color auto="1"/>
      </font>
      <fill>
        <patternFill patternType="lightDown">
          <fgColor theme="0" tint="-0.24994659260841701"/>
          <bgColor rgb="FF92D050"/>
        </patternFill>
      </fill>
    </dxf>
    <dxf>
      <fill>
        <patternFill patternType="lightDown">
          <fgColor theme="0" tint="-0.14993743705557422"/>
          <bgColor theme="0" tint="-4.9989318521683403E-2"/>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2" tint="-0.2499465926084170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2" tint="-0.2499465926084170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2" tint="-0.24994659260841701"/>
        </patternFill>
      </fill>
    </dxf>
    <dxf>
      <fill>
        <patternFill patternType="lightUp">
          <fgColor theme="0" tint="-0.24994659260841701"/>
          <bgColor theme="0" tint="-0.14996795556505021"/>
        </patternFill>
      </fill>
    </dxf>
    <dxf>
      <fill>
        <patternFill patternType="lightDown">
          <fgColor theme="0" tint="-0.14993743705557422"/>
          <bgColor theme="0" tint="-4.9989318521683403E-2"/>
        </patternFill>
      </fill>
    </dxf>
    <dxf>
      <fill>
        <patternFill patternType="lightDown">
          <fgColor theme="0" tint="-0.14993743705557422"/>
          <bgColor theme="0" tint="-4.9989318521683403E-2"/>
        </patternFill>
      </fill>
    </dxf>
    <dxf>
      <font>
        <color theme="0"/>
      </font>
      <fill>
        <patternFill patternType="lightUp">
          <fgColor theme="1" tint="0.499984740745262"/>
          <bgColor rgb="FFC00000"/>
        </patternFill>
      </fill>
    </dxf>
    <dxf>
      <fill>
        <patternFill patternType="lightDown">
          <fgColor rgb="FFFFFF99"/>
          <bgColor rgb="FFFFFF00"/>
        </patternFill>
      </fill>
    </dxf>
    <dxf>
      <font>
        <color auto="1"/>
      </font>
      <fill>
        <patternFill patternType="lightDown">
          <fgColor theme="0" tint="-0.24994659260841701"/>
          <bgColor rgb="FF92D050"/>
        </patternFill>
      </fill>
    </dxf>
    <dxf>
      <fill>
        <patternFill patternType="lightDown">
          <fgColor theme="0" tint="-0.14993743705557422"/>
          <bgColor theme="0" tint="-4.9989318521683403E-2"/>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2" tint="-0.24994659260841701"/>
        </patternFill>
      </fill>
    </dxf>
    <dxf>
      <fill>
        <patternFill patternType="lightUp">
          <fgColor theme="0" tint="-0.24994659260841701"/>
          <bgColor theme="0" tint="-0.14996795556505021"/>
        </patternFill>
      </fill>
    </dxf>
    <dxf>
      <fill>
        <patternFill patternType="lightUp">
          <fgColor theme="0" tint="-0.24994659260841701"/>
          <bgColor theme="2" tint="-0.24994659260841701"/>
        </patternFill>
      </fill>
    </dxf>
    <dxf>
      <fill>
        <patternFill patternType="lightUp">
          <fgColor theme="0" tint="-0.24994659260841701"/>
          <bgColor theme="0" tint="-0.14996795556505021"/>
        </patternFill>
      </fill>
    </dxf>
    <dxf>
      <fill>
        <patternFill patternType="lightUp">
          <fgColor theme="0" tint="-0.24994659260841701"/>
          <bgColor theme="2" tint="-0.24994659260841701"/>
        </patternFill>
      </fill>
    </dxf>
    <dxf>
      <fill>
        <patternFill patternType="lightUp">
          <fgColor theme="0" tint="-0.24994659260841701"/>
          <bgColor theme="0" tint="-0.14996795556505021"/>
        </patternFill>
      </fill>
    </dxf>
    <dxf>
      <fill>
        <patternFill patternType="lightUp">
          <fgColor theme="0" tint="-0.24994659260841701"/>
          <bgColor theme="2" tint="-0.2499465926084170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2" tint="-0.2499465926084170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Down">
          <fgColor theme="0" tint="-0.14993743705557422"/>
          <bgColor theme="0" tint="-4.9989318521683403E-2"/>
        </patternFill>
      </fill>
    </dxf>
    <dxf>
      <fill>
        <patternFill patternType="lightDown">
          <fgColor theme="0" tint="-0.14993743705557422"/>
          <bgColor theme="0" tint="-4.9989318521683403E-2"/>
        </patternFill>
      </fill>
    </dxf>
    <dxf>
      <font>
        <color theme="0"/>
      </font>
      <fill>
        <patternFill patternType="lightUp">
          <fgColor theme="1" tint="0.499984740745262"/>
          <bgColor rgb="FFC00000"/>
        </patternFill>
      </fill>
    </dxf>
    <dxf>
      <fill>
        <patternFill patternType="lightDown">
          <fgColor rgb="FFFFFF99"/>
          <bgColor rgb="FFFFFF00"/>
        </patternFill>
      </fill>
    </dxf>
    <dxf>
      <font>
        <color auto="1"/>
      </font>
      <fill>
        <patternFill patternType="lightDown">
          <fgColor theme="0" tint="-0.24994659260841701"/>
          <bgColor rgb="FF92D050"/>
        </patternFill>
      </fill>
    </dxf>
    <dxf>
      <fill>
        <patternFill patternType="lightDown">
          <fgColor theme="0" tint="-0.14993743705557422"/>
          <bgColor theme="0" tint="-4.9989318521683403E-2"/>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2" tint="-0.24994659260841701"/>
        </patternFill>
      </fill>
    </dxf>
    <dxf>
      <fill>
        <patternFill patternType="lightUp">
          <fgColor theme="0" tint="-0.24994659260841701"/>
          <bgColor theme="0" tint="-0.14996795556505021"/>
        </patternFill>
      </fill>
    </dxf>
    <dxf>
      <fill>
        <patternFill patternType="lightDown">
          <fgColor theme="0" tint="-0.14993743705557422"/>
          <bgColor theme="0" tint="-4.9989318521683403E-2"/>
        </patternFill>
      </fill>
    </dxf>
    <dxf>
      <fill>
        <patternFill patternType="lightDown">
          <fgColor theme="0" tint="-0.14993743705557422"/>
          <bgColor theme="0" tint="-4.9989318521683403E-2"/>
        </patternFill>
      </fill>
    </dxf>
    <dxf>
      <font>
        <color theme="0"/>
      </font>
      <fill>
        <patternFill patternType="lightUp">
          <fgColor theme="1" tint="0.499984740745262"/>
          <bgColor rgb="FFC00000"/>
        </patternFill>
      </fill>
    </dxf>
    <dxf>
      <fill>
        <patternFill patternType="lightDown">
          <fgColor rgb="FFFFFF99"/>
          <bgColor rgb="FFFFFF00"/>
        </patternFill>
      </fill>
    </dxf>
    <dxf>
      <font>
        <color auto="1"/>
      </font>
      <fill>
        <patternFill patternType="lightDown">
          <fgColor theme="0" tint="-0.24994659260841701"/>
          <bgColor rgb="FF92D050"/>
        </patternFill>
      </fill>
    </dxf>
    <dxf>
      <fill>
        <patternFill patternType="lightDown">
          <fgColor theme="0" tint="-0.14993743705557422"/>
          <bgColor theme="0" tint="-4.9989318521683403E-2"/>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2" tint="-0.2499465926084170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Down">
          <fgColor theme="0" tint="-0.14993743705557422"/>
          <bgColor theme="0" tint="-4.9989318521683403E-2"/>
        </patternFill>
      </fill>
    </dxf>
    <dxf>
      <fill>
        <patternFill patternType="lightDown">
          <fgColor theme="0" tint="-0.14993743705557422"/>
          <bgColor theme="0" tint="-4.9989318521683403E-2"/>
        </patternFill>
      </fill>
    </dxf>
    <dxf>
      <fill>
        <patternFill patternType="lightDown">
          <fgColor theme="0" tint="-0.14993743705557422"/>
          <bgColor theme="0" tint="-4.9989318521683403E-2"/>
        </patternFill>
      </fill>
    </dxf>
    <dxf>
      <fill>
        <patternFill patternType="lightDown">
          <fgColor theme="0" tint="-0.14993743705557422"/>
          <bgColor theme="0" tint="-4.9989318521683403E-2"/>
        </patternFill>
      </fill>
    </dxf>
    <dxf>
      <font>
        <color theme="0"/>
      </font>
      <fill>
        <patternFill patternType="lightUp">
          <fgColor theme="1" tint="0.499984740745262"/>
          <bgColor rgb="FFC00000"/>
        </patternFill>
      </fill>
    </dxf>
    <dxf>
      <fill>
        <patternFill patternType="lightDown">
          <fgColor rgb="FFFFFF99"/>
          <bgColor rgb="FFFFFF00"/>
        </patternFill>
      </fill>
    </dxf>
    <dxf>
      <font>
        <color auto="1"/>
      </font>
      <fill>
        <patternFill patternType="lightDown">
          <fgColor theme="0" tint="-0.24994659260841701"/>
          <bgColor rgb="FF92D050"/>
        </patternFill>
      </fill>
    </dxf>
    <dxf>
      <fill>
        <patternFill patternType="lightDown">
          <fgColor theme="0" tint="-0.14993743705557422"/>
          <bgColor theme="0" tint="-4.9989318521683403E-2"/>
        </patternFill>
      </fill>
    </dxf>
    <dxf>
      <fill>
        <patternFill patternType="lightDown">
          <fgColor theme="0" tint="-0.14993743705557422"/>
          <bgColor theme="0" tint="-4.9989318521683403E-2"/>
        </patternFill>
      </fill>
    </dxf>
    <dxf>
      <font>
        <color theme="0"/>
      </font>
      <fill>
        <patternFill patternType="lightUp">
          <fgColor theme="1" tint="0.499984740745262"/>
          <bgColor rgb="FFC00000"/>
        </patternFill>
      </fill>
    </dxf>
    <dxf>
      <fill>
        <patternFill patternType="lightDown">
          <fgColor rgb="FFFFFF99"/>
          <bgColor rgb="FFFFFF00"/>
        </patternFill>
      </fill>
    </dxf>
    <dxf>
      <font>
        <color auto="1"/>
      </font>
      <fill>
        <patternFill patternType="lightDown">
          <fgColor theme="0" tint="-0.24994659260841701"/>
          <bgColor rgb="FF92D050"/>
        </patternFill>
      </fill>
    </dxf>
    <dxf>
      <fill>
        <patternFill patternType="lightDown">
          <fgColor theme="0" tint="-0.14993743705557422"/>
          <bgColor theme="0" tint="-4.9989318521683403E-2"/>
        </patternFill>
      </fill>
    </dxf>
    <dxf>
      <fill>
        <patternFill patternType="lightDown">
          <fgColor theme="0" tint="-0.14993743705557422"/>
          <bgColor theme="0" tint="-4.9989318521683403E-2"/>
        </patternFill>
      </fill>
    </dxf>
    <dxf>
      <fill>
        <patternFill patternType="lightDown">
          <fgColor theme="0" tint="-0.14993743705557422"/>
          <bgColor theme="0" tint="-4.9989318521683403E-2"/>
        </patternFill>
      </fill>
    </dxf>
    <dxf>
      <font>
        <color theme="0"/>
      </font>
      <fill>
        <patternFill patternType="lightUp">
          <fgColor theme="1" tint="0.499984740745262"/>
          <bgColor rgb="FFC00000"/>
        </patternFill>
      </fill>
    </dxf>
    <dxf>
      <fill>
        <patternFill patternType="lightDown">
          <fgColor rgb="FFFFFF99"/>
          <bgColor rgb="FFFFFF00"/>
        </patternFill>
      </fill>
    </dxf>
    <dxf>
      <font>
        <color auto="1"/>
      </font>
      <fill>
        <patternFill patternType="lightDown">
          <fgColor theme="0" tint="-0.24994659260841701"/>
          <bgColor rgb="FF92D050"/>
        </patternFill>
      </fill>
    </dxf>
    <dxf>
      <fill>
        <patternFill patternType="lightDown">
          <fgColor theme="0" tint="-0.14993743705557422"/>
          <bgColor theme="0" tint="-4.9989318521683403E-2"/>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2" tint="-0.24994659260841701"/>
        </patternFill>
      </fill>
    </dxf>
    <dxf>
      <fill>
        <patternFill patternType="lightUp">
          <fgColor theme="0" tint="-0.24994659260841701"/>
          <bgColor theme="0" tint="-0.14996795556505021"/>
        </patternFill>
      </fill>
    </dxf>
    <dxf>
      <fill>
        <patternFill patternType="lightDown">
          <fgColor theme="0" tint="-0.14993743705557422"/>
          <bgColor theme="0" tint="-4.9989318521683403E-2"/>
        </patternFill>
      </fill>
    </dxf>
    <dxf>
      <fill>
        <patternFill patternType="lightDown">
          <fgColor theme="0" tint="-0.14993743705557422"/>
          <bgColor theme="0" tint="-4.9989318521683403E-2"/>
        </patternFill>
      </fill>
    </dxf>
    <dxf>
      <font>
        <color theme="0"/>
      </font>
      <fill>
        <patternFill patternType="lightUp">
          <fgColor theme="1" tint="0.499984740745262"/>
          <bgColor rgb="FFC00000"/>
        </patternFill>
      </fill>
    </dxf>
    <dxf>
      <fill>
        <patternFill patternType="lightDown">
          <fgColor rgb="FFFFFF99"/>
          <bgColor rgb="FFFFFF00"/>
        </patternFill>
      </fill>
    </dxf>
    <dxf>
      <font>
        <color auto="1"/>
      </font>
      <fill>
        <patternFill patternType="lightDown">
          <fgColor theme="0" tint="-0.24994659260841701"/>
          <bgColor rgb="FF92D050"/>
        </patternFill>
      </fill>
    </dxf>
    <dxf>
      <fill>
        <patternFill patternType="lightDown">
          <fgColor theme="0" tint="-0.14993743705557422"/>
          <bgColor theme="0" tint="-4.9989318521683403E-2"/>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2" tint="-0.24994659260841701"/>
        </patternFill>
      </fill>
    </dxf>
    <dxf>
      <fill>
        <patternFill patternType="lightUp">
          <fgColor theme="0" tint="-0.24994659260841701"/>
          <bgColor theme="0" tint="-0.14996795556505021"/>
        </patternFill>
      </fill>
    </dxf>
    <dxf>
      <fill>
        <patternFill patternType="lightDown">
          <fgColor theme="0" tint="-0.14993743705557422"/>
          <bgColor theme="0" tint="-4.9989318521683403E-2"/>
        </patternFill>
      </fill>
    </dxf>
    <dxf>
      <fill>
        <patternFill patternType="lightDown">
          <fgColor theme="0" tint="-0.14993743705557422"/>
          <bgColor theme="0" tint="-4.9989318521683403E-2"/>
        </patternFill>
      </fill>
    </dxf>
    <dxf>
      <font>
        <color theme="0"/>
      </font>
      <fill>
        <patternFill patternType="lightUp">
          <fgColor theme="1" tint="0.499984740745262"/>
          <bgColor rgb="FFC00000"/>
        </patternFill>
      </fill>
    </dxf>
    <dxf>
      <fill>
        <patternFill patternType="lightDown">
          <fgColor rgb="FFFFFF99"/>
          <bgColor rgb="FFFFFF00"/>
        </patternFill>
      </fill>
    </dxf>
    <dxf>
      <font>
        <color auto="1"/>
      </font>
      <fill>
        <patternFill patternType="lightDown">
          <fgColor theme="0" tint="-0.24994659260841701"/>
          <bgColor rgb="FF92D050"/>
        </patternFill>
      </fill>
    </dxf>
    <dxf>
      <fill>
        <patternFill patternType="lightDown">
          <fgColor theme="0" tint="-0.14993743705557422"/>
          <bgColor theme="0" tint="-4.9989318521683403E-2"/>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2" tint="-0.2499465926084170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2" tint="-0.2499465926084170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2" tint="-0.2499465926084170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Down">
          <fgColor theme="0" tint="-0.14993743705557422"/>
          <bgColor theme="0" tint="-4.9989318521683403E-2"/>
        </patternFill>
      </fill>
    </dxf>
    <dxf>
      <fill>
        <patternFill patternType="lightDown">
          <fgColor theme="0" tint="-0.14993743705557422"/>
          <bgColor theme="0" tint="-4.9989318521683403E-2"/>
        </patternFill>
      </fill>
    </dxf>
    <dxf>
      <font>
        <color theme="0"/>
      </font>
      <fill>
        <patternFill patternType="lightUp">
          <fgColor theme="1" tint="0.499984740745262"/>
          <bgColor rgb="FFC00000"/>
        </patternFill>
      </fill>
    </dxf>
    <dxf>
      <fill>
        <patternFill patternType="lightDown">
          <fgColor rgb="FFFFFF99"/>
          <bgColor rgb="FFFFFF00"/>
        </patternFill>
      </fill>
    </dxf>
    <dxf>
      <font>
        <color auto="1"/>
      </font>
      <fill>
        <patternFill patternType="lightDown">
          <fgColor theme="0" tint="-0.24994659260841701"/>
          <bgColor rgb="FF92D050"/>
        </patternFill>
      </fill>
    </dxf>
    <dxf>
      <fill>
        <patternFill patternType="lightDown">
          <fgColor theme="0" tint="-0.14993743705557422"/>
          <bgColor theme="0" tint="-4.9989318521683403E-2"/>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2" tint="-0.2499465926084170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Down">
          <fgColor theme="0" tint="-0.14993743705557422"/>
          <bgColor theme="0" tint="-4.9989318521683403E-2"/>
        </patternFill>
      </fill>
    </dxf>
    <dxf>
      <fill>
        <patternFill patternType="lightDown">
          <fgColor theme="0" tint="-0.14993743705557422"/>
          <bgColor theme="0" tint="-4.9989318521683403E-2"/>
        </patternFill>
      </fill>
    </dxf>
    <dxf>
      <font>
        <color theme="0"/>
      </font>
      <fill>
        <patternFill patternType="lightUp">
          <fgColor theme="1" tint="0.499984740745262"/>
          <bgColor rgb="FFC00000"/>
        </patternFill>
      </fill>
    </dxf>
    <dxf>
      <fill>
        <patternFill patternType="lightDown">
          <fgColor rgb="FFFFFF99"/>
          <bgColor rgb="FFFFFF00"/>
        </patternFill>
      </fill>
    </dxf>
    <dxf>
      <font>
        <color auto="1"/>
      </font>
      <fill>
        <patternFill patternType="lightDown">
          <fgColor theme="0" tint="-0.24994659260841701"/>
          <bgColor rgb="FF92D050"/>
        </patternFill>
      </fill>
    </dxf>
    <dxf>
      <fill>
        <patternFill patternType="lightDown">
          <fgColor theme="0" tint="-0.14993743705557422"/>
          <bgColor theme="0" tint="-4.9989318521683403E-2"/>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2" tint="-0.24994659260841701"/>
        </patternFill>
      </fill>
    </dxf>
    <dxf>
      <fill>
        <patternFill patternType="lightUp">
          <fgColor theme="0" tint="-0.24994659260841701"/>
          <bgColor theme="0" tint="-0.14996795556505021"/>
        </patternFill>
      </fill>
    </dxf>
    <dxf>
      <fill>
        <patternFill patternType="lightDown">
          <fgColor theme="0" tint="-0.14993743705557422"/>
          <bgColor theme="0" tint="-4.9989318521683403E-2"/>
        </patternFill>
      </fill>
    </dxf>
    <dxf>
      <fill>
        <patternFill patternType="lightDown">
          <fgColor theme="0" tint="-0.14993743705557422"/>
          <bgColor theme="0" tint="-4.9989318521683403E-2"/>
        </patternFill>
      </fill>
    </dxf>
    <dxf>
      <font>
        <color theme="0"/>
      </font>
      <fill>
        <patternFill patternType="lightUp">
          <fgColor theme="1" tint="0.499984740745262"/>
          <bgColor rgb="FFC00000"/>
        </patternFill>
      </fill>
    </dxf>
    <dxf>
      <fill>
        <patternFill patternType="lightDown">
          <fgColor rgb="FFFFFF99"/>
          <bgColor rgb="FFFFFF00"/>
        </patternFill>
      </fill>
    </dxf>
    <dxf>
      <font>
        <color auto="1"/>
      </font>
      <fill>
        <patternFill patternType="lightDown">
          <fgColor theme="0" tint="-0.24994659260841701"/>
          <bgColor rgb="FF92D050"/>
        </patternFill>
      </fill>
    </dxf>
    <dxf>
      <fill>
        <patternFill patternType="lightDown">
          <fgColor theme="0" tint="-0.14993743705557422"/>
          <bgColor theme="0" tint="-4.9989318521683403E-2"/>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2" tint="-9.9948118533890809E-2"/>
          <bgColor theme="0" tint="-0.24994659260841701"/>
        </patternFill>
      </fill>
    </dxf>
    <dxf>
      <fill>
        <patternFill patternType="lightUp">
          <fgColor theme="2" tint="-9.9948118533890809E-2"/>
          <bgColor theme="0" tint="-0.2499465926084170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2" tint="-0.24994659260841701"/>
        </patternFill>
      </fill>
    </dxf>
    <dxf>
      <fill>
        <patternFill patternType="lightUp">
          <fgColor theme="0" tint="-0.24994659260841701"/>
          <bgColor theme="0" tint="-0.14996795556505021"/>
        </patternFill>
      </fill>
    </dxf>
    <dxf>
      <fill>
        <patternFill patternType="lightDown">
          <fgColor theme="0" tint="-0.14993743705557422"/>
          <bgColor theme="0" tint="-4.9989318521683403E-2"/>
        </patternFill>
      </fill>
    </dxf>
    <dxf>
      <fill>
        <patternFill patternType="lightDown">
          <fgColor theme="0" tint="-0.14993743705557422"/>
          <bgColor theme="0" tint="-4.9989318521683403E-2"/>
        </patternFill>
      </fill>
    </dxf>
    <dxf>
      <font>
        <color theme="0"/>
      </font>
      <fill>
        <patternFill patternType="lightUp">
          <fgColor theme="1" tint="0.499984740745262"/>
          <bgColor rgb="FFC00000"/>
        </patternFill>
      </fill>
    </dxf>
    <dxf>
      <fill>
        <patternFill patternType="lightDown">
          <fgColor rgb="FFFFFF99"/>
          <bgColor rgb="FFFFFF00"/>
        </patternFill>
      </fill>
    </dxf>
    <dxf>
      <font>
        <color auto="1"/>
      </font>
      <fill>
        <patternFill patternType="lightDown">
          <fgColor theme="0" tint="-0.24994659260841701"/>
          <bgColor rgb="FF92D050"/>
        </patternFill>
      </fill>
    </dxf>
    <dxf>
      <fill>
        <patternFill patternType="lightDown">
          <fgColor theme="0" tint="-0.14993743705557422"/>
          <bgColor theme="0" tint="-4.9989318521683403E-2"/>
        </patternFill>
      </fill>
    </dxf>
    <dxf>
      <fill>
        <patternFill patternType="lightUp">
          <fgColor theme="0" tint="-0.24994659260841701"/>
          <bgColor theme="0" tint="-0.14996795556505021"/>
        </patternFill>
      </fill>
    </dxf>
    <dxf>
      <fill>
        <patternFill patternType="lightUp">
          <fgColor theme="2" tint="-9.9948118533890809E-2"/>
          <bgColor theme="0" tint="-0.24994659260841701"/>
        </patternFill>
      </fill>
    </dxf>
    <dxf>
      <fill>
        <patternFill patternType="lightUp">
          <fgColor theme="2" tint="-9.9948118533890809E-2"/>
          <bgColor theme="0" tint="-0.2499465926084170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Down">
          <fgColor theme="0" tint="-0.14993743705557422"/>
          <bgColor theme="0" tint="-4.9989318521683403E-2"/>
        </patternFill>
      </fill>
    </dxf>
    <dxf>
      <fill>
        <patternFill patternType="lightDown">
          <fgColor theme="0" tint="-0.14993743705557422"/>
          <bgColor theme="0" tint="-4.9989318521683403E-2"/>
        </patternFill>
      </fill>
    </dxf>
    <dxf>
      <font>
        <color theme="0"/>
      </font>
      <fill>
        <patternFill patternType="lightUp">
          <fgColor theme="1" tint="0.499984740745262"/>
          <bgColor rgb="FFC00000"/>
        </patternFill>
      </fill>
    </dxf>
    <dxf>
      <fill>
        <patternFill patternType="lightDown">
          <fgColor rgb="FFFFFF99"/>
          <bgColor rgb="FFFFFF00"/>
        </patternFill>
      </fill>
    </dxf>
    <dxf>
      <font>
        <color auto="1"/>
      </font>
      <fill>
        <patternFill patternType="lightDown">
          <fgColor theme="0" tint="-0.24994659260841701"/>
          <bgColor rgb="FF92D050"/>
        </patternFill>
      </fill>
    </dxf>
    <dxf>
      <fill>
        <patternFill patternType="lightDown">
          <fgColor theme="0" tint="-0.14993743705557422"/>
          <bgColor theme="0" tint="-4.9989318521683403E-2"/>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2" tint="-0.24994659260841701"/>
        </patternFill>
      </fill>
    </dxf>
    <dxf>
      <fill>
        <patternFill patternType="lightUp">
          <fgColor theme="0" tint="-0.24994659260841701"/>
          <bgColor theme="0" tint="-0.14996795556505021"/>
        </patternFill>
      </fill>
    </dxf>
    <dxf>
      <fill>
        <patternFill patternType="lightUp">
          <fgColor theme="2" tint="-9.9948118533890809E-2"/>
          <bgColor theme="0" tint="-0.24994659260841701"/>
        </patternFill>
      </fill>
    </dxf>
    <dxf>
      <fill>
        <patternFill patternType="lightUp">
          <fgColor theme="2" tint="-9.9948118533890809E-2"/>
          <bgColor theme="0" tint="-0.24994659260841701"/>
        </patternFill>
      </fill>
    </dxf>
    <dxf>
      <fill>
        <patternFill patternType="lightDown">
          <fgColor theme="0" tint="-0.14993743705557422"/>
          <bgColor theme="0" tint="-4.9989318521683403E-2"/>
        </patternFill>
      </fill>
    </dxf>
    <dxf>
      <fill>
        <patternFill patternType="lightDown">
          <fgColor theme="0" tint="-0.14993743705557422"/>
          <bgColor theme="0" tint="-4.9989318521683403E-2"/>
        </patternFill>
      </fill>
    </dxf>
    <dxf>
      <font>
        <color theme="0"/>
      </font>
      <fill>
        <patternFill patternType="lightUp">
          <fgColor theme="1" tint="0.499984740745262"/>
          <bgColor rgb="FFC00000"/>
        </patternFill>
      </fill>
    </dxf>
    <dxf>
      <fill>
        <patternFill patternType="lightDown">
          <fgColor rgb="FFFFFF99"/>
          <bgColor rgb="FFFFFF00"/>
        </patternFill>
      </fill>
    </dxf>
    <dxf>
      <font>
        <color auto="1"/>
      </font>
      <fill>
        <patternFill patternType="lightDown">
          <fgColor theme="0" tint="-0.24994659260841701"/>
          <bgColor rgb="FF92D050"/>
        </patternFill>
      </fill>
    </dxf>
    <dxf>
      <fill>
        <patternFill patternType="lightDown">
          <fgColor theme="0" tint="-0.14993743705557422"/>
          <bgColor theme="0" tint="-4.9989318521683403E-2"/>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2" tint="-0.24994659260841701"/>
        </patternFill>
      </fill>
    </dxf>
    <dxf>
      <fill>
        <patternFill patternType="lightUp">
          <fgColor theme="0" tint="-0.24994659260841701"/>
          <bgColor theme="0" tint="-0.14996795556505021"/>
        </patternFill>
      </fill>
    </dxf>
    <dxf>
      <fill>
        <patternFill patternType="lightUp">
          <fgColor theme="2" tint="-9.9948118533890809E-2"/>
          <bgColor theme="0" tint="-0.24994659260841701"/>
        </patternFill>
      </fill>
    </dxf>
    <dxf>
      <fill>
        <patternFill patternType="lightUp">
          <fgColor theme="2" tint="-9.9948118533890809E-2"/>
          <bgColor theme="0" tint="-0.24994659260841701"/>
        </patternFill>
      </fill>
    </dxf>
    <dxf>
      <fill>
        <patternFill patternType="lightDown">
          <fgColor theme="0" tint="-0.14993743705557422"/>
          <bgColor theme="0" tint="-4.9989318521683403E-2"/>
        </patternFill>
      </fill>
    </dxf>
    <dxf>
      <fill>
        <patternFill patternType="lightDown">
          <fgColor theme="0" tint="-0.14993743705557422"/>
          <bgColor theme="0" tint="-4.9989318521683403E-2"/>
        </patternFill>
      </fill>
    </dxf>
    <dxf>
      <font>
        <color theme="0"/>
      </font>
      <fill>
        <patternFill patternType="lightUp">
          <fgColor theme="1" tint="0.499984740745262"/>
          <bgColor rgb="FFC00000"/>
        </patternFill>
      </fill>
    </dxf>
    <dxf>
      <fill>
        <patternFill patternType="lightDown">
          <fgColor rgb="FFFFFF99"/>
          <bgColor rgb="FFFFFF00"/>
        </patternFill>
      </fill>
    </dxf>
    <dxf>
      <font>
        <color auto="1"/>
      </font>
      <fill>
        <patternFill patternType="lightDown">
          <fgColor theme="0" tint="-0.24994659260841701"/>
          <bgColor rgb="FF92D050"/>
        </patternFill>
      </fill>
    </dxf>
    <dxf>
      <fill>
        <patternFill patternType="lightDown">
          <fgColor theme="0" tint="-0.14993743705557422"/>
          <bgColor theme="0" tint="-4.9989318521683403E-2"/>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2" tint="-0.24994659260841701"/>
        </patternFill>
      </fill>
    </dxf>
    <dxf>
      <fill>
        <patternFill patternType="lightUp">
          <fgColor theme="0" tint="-0.24994659260841701"/>
          <bgColor theme="0" tint="-0.14996795556505021"/>
        </patternFill>
      </fill>
    </dxf>
    <dxf>
      <fill>
        <patternFill patternType="lightUp">
          <fgColor theme="2" tint="-9.9948118533890809E-2"/>
          <bgColor theme="0" tint="-0.24994659260841701"/>
        </patternFill>
      </fill>
    </dxf>
    <dxf>
      <fill>
        <patternFill patternType="lightUp">
          <fgColor theme="2" tint="-9.9948118533890809E-2"/>
          <bgColor theme="0" tint="-0.24994659260841701"/>
        </patternFill>
      </fill>
    </dxf>
    <dxf>
      <fill>
        <patternFill patternType="lightDown">
          <fgColor theme="0" tint="-0.14993743705557422"/>
          <bgColor theme="0" tint="-4.9989318521683403E-2"/>
        </patternFill>
      </fill>
    </dxf>
    <dxf>
      <font>
        <color theme="0"/>
      </font>
      <fill>
        <patternFill patternType="lightUp">
          <fgColor theme="1" tint="0.499984740745262"/>
          <bgColor rgb="FFC00000"/>
        </patternFill>
      </fill>
    </dxf>
    <dxf>
      <fill>
        <patternFill patternType="lightDown">
          <fgColor rgb="FFFFFF99"/>
          <bgColor rgb="FFFFFF00"/>
        </patternFill>
      </fill>
    </dxf>
    <dxf>
      <font>
        <color auto="1"/>
      </font>
      <fill>
        <patternFill patternType="lightDown">
          <fgColor theme="0" tint="-0.24994659260841701"/>
          <bgColor rgb="FF92D050"/>
        </patternFill>
      </fill>
    </dxf>
    <dxf>
      <fill>
        <patternFill patternType="lightDown">
          <fgColor theme="0" tint="-0.14993743705557422"/>
          <bgColor theme="0" tint="-4.9989318521683403E-2"/>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2" tint="-0.24994659260841701"/>
        </patternFill>
      </fill>
    </dxf>
    <dxf>
      <fill>
        <patternFill patternType="lightUp">
          <fgColor theme="0" tint="-0.24994659260841701"/>
          <bgColor theme="0" tint="-0.14996795556505021"/>
        </patternFill>
      </fill>
    </dxf>
    <dxf>
      <fill>
        <patternFill patternType="lightUp">
          <fgColor theme="2" tint="-9.9948118533890809E-2"/>
          <bgColor theme="0" tint="-0.24994659260841701"/>
        </patternFill>
      </fill>
    </dxf>
    <dxf>
      <fill>
        <patternFill patternType="lightUp">
          <fgColor theme="2" tint="-9.9948118533890809E-2"/>
          <bgColor theme="0" tint="-0.24994659260841701"/>
        </patternFill>
      </fill>
    </dxf>
    <dxf>
      <fill>
        <patternFill patternType="lightDown">
          <fgColor theme="0" tint="-0.14993743705557422"/>
          <bgColor theme="0" tint="-4.9989318521683403E-2"/>
        </patternFill>
      </fill>
    </dxf>
    <dxf>
      <fill>
        <patternFill patternType="lightDown">
          <fgColor theme="0" tint="-0.14993743705557422"/>
          <bgColor theme="0" tint="-4.9989318521683403E-2"/>
        </patternFill>
      </fill>
    </dxf>
    <dxf>
      <font>
        <color theme="0"/>
      </font>
      <fill>
        <patternFill patternType="lightUp">
          <fgColor theme="1" tint="0.499984740745262"/>
          <bgColor rgb="FFC00000"/>
        </patternFill>
      </fill>
    </dxf>
    <dxf>
      <fill>
        <patternFill patternType="lightDown">
          <fgColor rgb="FFFFFF99"/>
          <bgColor rgb="FFFFFF00"/>
        </patternFill>
      </fill>
    </dxf>
    <dxf>
      <font>
        <color auto="1"/>
      </font>
      <fill>
        <patternFill patternType="lightDown">
          <fgColor theme="0" tint="-0.24994659260841701"/>
          <bgColor rgb="FF92D050"/>
        </patternFill>
      </fill>
    </dxf>
    <dxf>
      <fill>
        <patternFill patternType="lightDown">
          <fgColor theme="0" tint="-0.14993743705557422"/>
          <bgColor theme="0" tint="-4.9989318521683403E-2"/>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2" tint="-0.24994659260841701"/>
        </patternFill>
      </fill>
    </dxf>
    <dxf>
      <fill>
        <patternFill patternType="lightUp">
          <fgColor theme="0" tint="-0.24994659260841701"/>
          <bgColor theme="0" tint="-0.14996795556505021"/>
        </patternFill>
      </fill>
    </dxf>
    <dxf>
      <fill>
        <patternFill patternType="lightUp">
          <fgColor theme="2" tint="-9.9948118533890809E-2"/>
          <bgColor theme="0" tint="-0.24994659260841701"/>
        </patternFill>
      </fill>
    </dxf>
    <dxf>
      <fill>
        <patternFill patternType="lightUp">
          <fgColor theme="2" tint="-9.9948118533890809E-2"/>
          <bgColor theme="0" tint="-0.24994659260841701"/>
        </patternFill>
      </fill>
    </dxf>
    <dxf>
      <fill>
        <patternFill patternType="lightDown">
          <fgColor theme="0" tint="-0.14993743705557422"/>
          <bgColor theme="0" tint="-4.9989318521683403E-2"/>
        </patternFill>
      </fill>
    </dxf>
    <dxf>
      <fill>
        <patternFill patternType="lightDown">
          <fgColor theme="0" tint="-0.14993743705557422"/>
          <bgColor theme="0" tint="-4.9989318521683403E-2"/>
        </patternFill>
      </fill>
    </dxf>
    <dxf>
      <font>
        <color theme="0"/>
      </font>
      <fill>
        <patternFill patternType="lightUp">
          <fgColor theme="1" tint="0.499984740745262"/>
          <bgColor rgb="FFC00000"/>
        </patternFill>
      </fill>
    </dxf>
    <dxf>
      <fill>
        <patternFill patternType="lightDown">
          <fgColor rgb="FFFFFF99"/>
          <bgColor rgb="FFFFFF00"/>
        </patternFill>
      </fill>
    </dxf>
    <dxf>
      <font>
        <color auto="1"/>
      </font>
      <fill>
        <patternFill patternType="lightDown">
          <fgColor theme="0" tint="-0.24994659260841701"/>
          <bgColor rgb="FF92D050"/>
        </patternFill>
      </fill>
    </dxf>
    <dxf>
      <fill>
        <patternFill patternType="lightDown">
          <fgColor theme="0" tint="-0.14993743705557422"/>
          <bgColor theme="0" tint="-4.9989318521683403E-2"/>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2" tint="-0.24994659260841701"/>
        </patternFill>
      </fill>
    </dxf>
    <dxf>
      <fill>
        <patternFill patternType="lightUp">
          <fgColor theme="0" tint="-0.24994659260841701"/>
          <bgColor theme="0" tint="-0.14996795556505021"/>
        </patternFill>
      </fill>
    </dxf>
    <dxf>
      <fill>
        <patternFill patternType="lightUp">
          <fgColor theme="2" tint="-9.9948118533890809E-2"/>
          <bgColor theme="0" tint="-0.24994659260841701"/>
        </patternFill>
      </fill>
    </dxf>
    <dxf>
      <fill>
        <patternFill patternType="lightUp">
          <fgColor theme="2" tint="-9.9948118533890809E-2"/>
          <bgColor theme="0" tint="-0.24994659260841701"/>
        </patternFill>
      </fill>
    </dxf>
    <dxf>
      <fill>
        <patternFill patternType="lightDown">
          <fgColor theme="0" tint="-0.14993743705557422"/>
          <bgColor theme="0" tint="-4.9989318521683403E-2"/>
        </patternFill>
      </fill>
    </dxf>
    <dxf>
      <fill>
        <patternFill patternType="lightDown">
          <fgColor theme="0" tint="-0.14993743705557422"/>
          <bgColor theme="0" tint="-4.9989318521683403E-2"/>
        </patternFill>
      </fill>
    </dxf>
    <dxf>
      <font>
        <color theme="0"/>
      </font>
      <fill>
        <patternFill patternType="lightUp">
          <fgColor theme="1" tint="0.499984740745262"/>
          <bgColor rgb="FFC00000"/>
        </patternFill>
      </fill>
    </dxf>
    <dxf>
      <fill>
        <patternFill patternType="lightDown">
          <fgColor rgb="FFFFFF99"/>
          <bgColor rgb="FFFFFF00"/>
        </patternFill>
      </fill>
    </dxf>
    <dxf>
      <font>
        <color auto="1"/>
      </font>
      <fill>
        <patternFill patternType="lightDown">
          <fgColor theme="0" tint="-0.24994659260841701"/>
          <bgColor rgb="FF92D050"/>
        </patternFill>
      </fill>
    </dxf>
    <dxf>
      <fill>
        <patternFill patternType="lightDown">
          <fgColor theme="0" tint="-0.14993743705557422"/>
          <bgColor theme="0" tint="-4.9989318521683403E-2"/>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2" tint="-0.2499465926084170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2" tint="-0.2499465926084170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2" tint="-9.9948118533890809E-2"/>
          <bgColor theme="0" tint="-0.24994659260841701"/>
        </patternFill>
      </fill>
    </dxf>
    <dxf>
      <fill>
        <patternFill patternType="lightUp">
          <fgColor theme="2" tint="-9.9948118533890809E-2"/>
          <bgColor theme="0" tint="-0.24994659260841701"/>
        </patternFill>
      </fill>
    </dxf>
    <dxf>
      <fill>
        <patternFill patternType="lightDown">
          <fgColor theme="0" tint="-0.14993743705557422"/>
          <bgColor theme="0" tint="-4.9989318521683403E-2"/>
        </patternFill>
      </fill>
    </dxf>
    <dxf>
      <fill>
        <patternFill patternType="lightDown">
          <fgColor theme="0" tint="-0.14993743705557422"/>
          <bgColor theme="0" tint="-4.9989318521683403E-2"/>
        </patternFill>
      </fill>
    </dxf>
    <dxf>
      <font>
        <color theme="0"/>
      </font>
      <fill>
        <patternFill patternType="lightUp">
          <fgColor theme="1" tint="0.499984740745262"/>
          <bgColor rgb="FFC00000"/>
        </patternFill>
      </fill>
    </dxf>
    <dxf>
      <fill>
        <patternFill patternType="lightDown">
          <fgColor rgb="FFFFFF99"/>
          <bgColor rgb="FFFFFF00"/>
        </patternFill>
      </fill>
    </dxf>
    <dxf>
      <font>
        <color auto="1"/>
      </font>
      <fill>
        <patternFill patternType="lightDown">
          <fgColor theme="0" tint="-0.24994659260841701"/>
          <bgColor rgb="FF92D050"/>
        </patternFill>
      </fill>
    </dxf>
    <dxf>
      <fill>
        <patternFill patternType="lightDown">
          <fgColor theme="0" tint="-0.14993743705557422"/>
          <bgColor theme="0" tint="-4.9989318521683403E-2"/>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2" tint="-0.24994659260841701"/>
        </patternFill>
      </fill>
    </dxf>
    <dxf>
      <fill>
        <patternFill patternType="lightUp">
          <fgColor theme="0" tint="-0.24994659260841701"/>
          <bgColor theme="0" tint="-0.14996795556505021"/>
        </patternFill>
      </fill>
    </dxf>
    <dxf>
      <fill>
        <patternFill patternType="lightUp">
          <fgColor theme="2" tint="-9.9948118533890809E-2"/>
          <bgColor theme="0" tint="-0.24994659260841701"/>
        </patternFill>
      </fill>
    </dxf>
    <dxf>
      <fill>
        <patternFill patternType="lightUp">
          <fgColor theme="2" tint="-9.9948118533890809E-2"/>
          <bgColor theme="0" tint="-0.24994659260841701"/>
        </patternFill>
      </fill>
    </dxf>
    <dxf>
      <fill>
        <patternFill patternType="lightDown">
          <fgColor theme="0" tint="-0.14993743705557422"/>
          <bgColor theme="0" tint="-4.9989318521683403E-2"/>
        </patternFill>
      </fill>
    </dxf>
    <dxf>
      <fill>
        <patternFill patternType="lightDown">
          <fgColor theme="0" tint="-0.14993743705557422"/>
          <bgColor theme="0" tint="-4.9989318521683403E-2"/>
        </patternFill>
      </fill>
    </dxf>
    <dxf>
      <font>
        <color theme="0"/>
      </font>
      <fill>
        <patternFill patternType="lightUp">
          <fgColor theme="1" tint="0.499984740745262"/>
          <bgColor rgb="FFC00000"/>
        </patternFill>
      </fill>
    </dxf>
    <dxf>
      <fill>
        <patternFill patternType="lightDown">
          <fgColor rgb="FFFFFF99"/>
          <bgColor rgb="FFFFFF00"/>
        </patternFill>
      </fill>
    </dxf>
    <dxf>
      <font>
        <color auto="1"/>
      </font>
      <fill>
        <patternFill patternType="lightDown">
          <fgColor theme="0" tint="-0.24994659260841701"/>
          <bgColor rgb="FF92D050"/>
        </patternFill>
      </fill>
    </dxf>
    <dxf>
      <fill>
        <patternFill patternType="lightDown">
          <fgColor theme="0" tint="-0.14993743705557422"/>
          <bgColor theme="0" tint="-4.9989318521683403E-2"/>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2" tint="-0.24994659260841701"/>
        </patternFill>
      </fill>
    </dxf>
    <dxf>
      <fill>
        <patternFill patternType="lightUp">
          <fgColor theme="0" tint="-0.24994659260841701"/>
          <bgColor theme="0" tint="-0.14996795556505021"/>
        </patternFill>
      </fill>
    </dxf>
    <dxf>
      <fill>
        <patternFill patternType="lightUp">
          <fgColor theme="2" tint="-9.9948118533890809E-2"/>
          <bgColor theme="0" tint="-0.24994659260841701"/>
        </patternFill>
      </fill>
    </dxf>
    <dxf>
      <fill>
        <patternFill patternType="lightUp">
          <fgColor theme="2" tint="-9.9948118533890809E-2"/>
          <bgColor theme="0" tint="-0.24994659260841701"/>
        </patternFill>
      </fill>
    </dxf>
    <dxf>
      <fill>
        <patternFill patternType="lightDown">
          <fgColor theme="0" tint="-0.14993743705557422"/>
          <bgColor theme="0" tint="-4.9989318521683403E-2"/>
        </patternFill>
      </fill>
    </dxf>
    <dxf>
      <fill>
        <patternFill patternType="lightDown">
          <fgColor theme="0" tint="-0.14993743705557422"/>
          <bgColor theme="0" tint="-4.9989318521683403E-2"/>
        </patternFill>
      </fill>
    </dxf>
    <dxf>
      <font>
        <color theme="0"/>
      </font>
      <fill>
        <patternFill patternType="lightUp">
          <fgColor theme="1" tint="0.499984740745262"/>
          <bgColor rgb="FFC00000"/>
        </patternFill>
      </fill>
    </dxf>
    <dxf>
      <fill>
        <patternFill patternType="lightDown">
          <fgColor rgb="FFFFFF99"/>
          <bgColor rgb="FFFFFF00"/>
        </patternFill>
      </fill>
    </dxf>
    <dxf>
      <font>
        <color auto="1"/>
      </font>
      <fill>
        <patternFill patternType="lightDown">
          <fgColor theme="0" tint="-0.24994659260841701"/>
          <bgColor rgb="FF92D050"/>
        </patternFill>
      </fill>
    </dxf>
    <dxf>
      <fill>
        <patternFill patternType="lightDown">
          <fgColor theme="0" tint="-0.14993743705557422"/>
          <bgColor theme="0" tint="-4.9989318521683403E-2"/>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2" tint="-0.24994659260841701"/>
        </patternFill>
      </fill>
    </dxf>
    <dxf>
      <fill>
        <patternFill patternType="lightUp">
          <fgColor theme="0" tint="-0.24994659260841701"/>
          <bgColor theme="0" tint="-0.14996795556505021"/>
        </patternFill>
      </fill>
    </dxf>
    <dxf>
      <fill>
        <patternFill patternType="lightUp">
          <fgColor theme="2" tint="-9.9948118533890809E-2"/>
          <bgColor theme="0" tint="-0.24994659260841701"/>
        </patternFill>
      </fill>
    </dxf>
    <dxf>
      <fill>
        <patternFill patternType="lightUp">
          <fgColor theme="2" tint="-9.9948118533890809E-2"/>
          <bgColor theme="0" tint="-0.24994659260841701"/>
        </patternFill>
      </fill>
    </dxf>
    <dxf>
      <fill>
        <patternFill patternType="lightDown">
          <fgColor theme="0" tint="-0.14993743705557422"/>
          <bgColor theme="0" tint="-4.9989318521683403E-2"/>
        </patternFill>
      </fill>
    </dxf>
    <dxf>
      <fill>
        <patternFill patternType="lightDown">
          <fgColor theme="0" tint="-0.14993743705557422"/>
          <bgColor theme="0" tint="-4.9989318521683403E-2"/>
        </patternFill>
      </fill>
    </dxf>
    <dxf>
      <font>
        <color theme="0"/>
      </font>
      <fill>
        <patternFill patternType="lightUp">
          <fgColor theme="1" tint="0.499984740745262"/>
          <bgColor rgb="FFC00000"/>
        </patternFill>
      </fill>
    </dxf>
    <dxf>
      <fill>
        <patternFill patternType="lightDown">
          <fgColor rgb="FFFFFF99"/>
          <bgColor rgb="FFFFFF00"/>
        </patternFill>
      </fill>
    </dxf>
    <dxf>
      <font>
        <color auto="1"/>
      </font>
      <fill>
        <patternFill patternType="lightDown">
          <fgColor theme="0" tint="-0.24994659260841701"/>
          <bgColor rgb="FF92D050"/>
        </patternFill>
      </fill>
    </dxf>
    <dxf>
      <fill>
        <patternFill patternType="lightDown">
          <fgColor theme="0" tint="-0.14993743705557422"/>
          <bgColor theme="0" tint="-4.9989318521683403E-2"/>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2" tint="-0.24994659260841701"/>
        </patternFill>
      </fill>
    </dxf>
    <dxf>
      <fill>
        <patternFill patternType="lightUp">
          <fgColor theme="0" tint="-0.24994659260841701"/>
          <bgColor theme="0" tint="-0.14996795556505021"/>
        </patternFill>
      </fill>
    </dxf>
    <dxf>
      <fill>
        <patternFill patternType="lightUp">
          <fgColor theme="2" tint="-9.9948118533890809E-2"/>
          <bgColor theme="0" tint="-0.24994659260841701"/>
        </patternFill>
      </fill>
    </dxf>
    <dxf>
      <fill>
        <patternFill patternType="lightUp">
          <fgColor theme="2" tint="-9.9948118533890809E-2"/>
          <bgColor theme="0" tint="-0.24994659260841701"/>
        </patternFill>
      </fill>
    </dxf>
    <dxf>
      <fill>
        <patternFill patternType="lightDown">
          <fgColor theme="0" tint="-0.14993743705557422"/>
          <bgColor theme="0" tint="-4.9989318521683403E-2"/>
        </patternFill>
      </fill>
    </dxf>
    <dxf>
      <fill>
        <patternFill patternType="lightDown">
          <fgColor theme="0" tint="-0.14993743705557422"/>
          <bgColor theme="0" tint="-4.9989318521683403E-2"/>
        </patternFill>
      </fill>
    </dxf>
    <dxf>
      <font>
        <color theme="0"/>
      </font>
      <fill>
        <patternFill patternType="lightUp">
          <fgColor theme="1" tint="0.499984740745262"/>
          <bgColor rgb="FFC00000"/>
        </patternFill>
      </fill>
    </dxf>
    <dxf>
      <fill>
        <patternFill patternType="lightDown">
          <fgColor rgb="FFFFFF99"/>
          <bgColor rgb="FFFFFF00"/>
        </patternFill>
      </fill>
    </dxf>
    <dxf>
      <font>
        <color auto="1"/>
      </font>
      <fill>
        <patternFill patternType="lightDown">
          <fgColor theme="0" tint="-0.24994659260841701"/>
          <bgColor rgb="FF92D050"/>
        </patternFill>
      </fill>
    </dxf>
    <dxf>
      <fill>
        <patternFill patternType="lightDown">
          <fgColor theme="0" tint="-0.14993743705557422"/>
          <bgColor theme="0" tint="-4.9989318521683403E-2"/>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2" tint="-0.24994659260841701"/>
        </patternFill>
      </fill>
    </dxf>
    <dxf>
      <fill>
        <patternFill patternType="lightUp">
          <fgColor theme="0" tint="-0.24994659260841701"/>
          <bgColor theme="0" tint="-0.14996795556505021"/>
        </patternFill>
      </fill>
    </dxf>
    <dxf>
      <fill>
        <patternFill patternType="lightUp">
          <fgColor theme="2" tint="-9.9948118533890809E-2"/>
          <bgColor theme="0" tint="-0.24994659260841701"/>
        </patternFill>
      </fill>
    </dxf>
    <dxf>
      <fill>
        <patternFill patternType="lightUp">
          <fgColor theme="2" tint="-9.9948118533890809E-2"/>
          <bgColor theme="0" tint="-0.24994659260841701"/>
        </patternFill>
      </fill>
    </dxf>
    <dxf>
      <fill>
        <patternFill patternType="lightDown">
          <fgColor theme="0" tint="-0.14993743705557422"/>
          <bgColor theme="0" tint="-4.9989318521683403E-2"/>
        </patternFill>
      </fill>
    </dxf>
    <dxf>
      <fill>
        <patternFill patternType="lightDown">
          <fgColor theme="0" tint="-0.14993743705557422"/>
          <bgColor theme="0" tint="-4.9989318521683403E-2"/>
        </patternFill>
      </fill>
    </dxf>
    <dxf>
      <font>
        <color theme="0"/>
      </font>
      <fill>
        <patternFill patternType="lightUp">
          <fgColor theme="1" tint="0.499984740745262"/>
          <bgColor rgb="FFC00000"/>
        </patternFill>
      </fill>
    </dxf>
    <dxf>
      <fill>
        <patternFill patternType="lightDown">
          <fgColor rgb="FFFFFF99"/>
          <bgColor rgb="FFFFFF00"/>
        </patternFill>
      </fill>
    </dxf>
    <dxf>
      <font>
        <color auto="1"/>
      </font>
      <fill>
        <patternFill patternType="lightDown">
          <fgColor theme="0" tint="-0.24994659260841701"/>
          <bgColor rgb="FF92D050"/>
        </patternFill>
      </fill>
    </dxf>
    <dxf>
      <fill>
        <patternFill patternType="lightDown">
          <fgColor theme="0" tint="-0.14993743705557422"/>
          <bgColor theme="0" tint="-4.9989318521683403E-2"/>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2" tint="-0.24994659260841701"/>
        </patternFill>
      </fill>
    </dxf>
    <dxf>
      <fill>
        <patternFill patternType="lightUp">
          <fgColor theme="0" tint="-0.24994659260841701"/>
          <bgColor theme="0" tint="-0.14996795556505021"/>
        </patternFill>
      </fill>
    </dxf>
    <dxf>
      <fill>
        <patternFill patternType="lightUp">
          <fgColor theme="0" tint="-0.24994659260841701"/>
          <bgColor theme="2" tint="-0.2499465926084170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2" tint="-0.24994659260841701"/>
        </patternFill>
      </fill>
    </dxf>
    <dxf>
      <fill>
        <patternFill patternType="lightUp">
          <fgColor theme="0" tint="-0.24994659260841701"/>
          <bgColor theme="0" tint="-0.14996795556505021"/>
        </patternFill>
      </fill>
    </dxf>
    <dxf>
      <fill>
        <patternFill patternType="lightUp">
          <fgColor theme="2" tint="-9.9948118533890809E-2"/>
          <bgColor theme="0" tint="-0.24994659260841701"/>
        </patternFill>
      </fill>
    </dxf>
    <dxf>
      <fill>
        <patternFill patternType="lightUp">
          <fgColor theme="2" tint="-9.9948118533890809E-2"/>
          <bgColor theme="0" tint="-0.24994659260841701"/>
        </patternFill>
      </fill>
    </dxf>
    <dxf>
      <fill>
        <patternFill patternType="lightDown">
          <fgColor theme="0" tint="-0.14993743705557422"/>
          <bgColor theme="0" tint="-4.9989318521683403E-2"/>
        </patternFill>
      </fill>
    </dxf>
    <dxf>
      <fill>
        <patternFill patternType="lightDown">
          <fgColor theme="0" tint="-0.14993743705557422"/>
          <bgColor theme="0" tint="-4.9989318521683403E-2"/>
        </patternFill>
      </fill>
    </dxf>
    <dxf>
      <font>
        <color theme="0"/>
      </font>
      <fill>
        <patternFill patternType="lightUp">
          <fgColor theme="1" tint="0.499984740745262"/>
          <bgColor rgb="FFC00000"/>
        </patternFill>
      </fill>
    </dxf>
    <dxf>
      <fill>
        <patternFill patternType="lightDown">
          <fgColor rgb="FFFFFF99"/>
          <bgColor rgb="FFFFFF00"/>
        </patternFill>
      </fill>
    </dxf>
    <dxf>
      <font>
        <color auto="1"/>
      </font>
      <fill>
        <patternFill patternType="lightDown">
          <fgColor theme="0" tint="-0.24994659260841701"/>
          <bgColor rgb="FF92D050"/>
        </patternFill>
      </fill>
    </dxf>
    <dxf>
      <fill>
        <patternFill patternType="lightDown">
          <fgColor theme="0" tint="-0.14993743705557422"/>
          <bgColor theme="0" tint="-4.9989318521683403E-2"/>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2" tint="-0.24994659260841701"/>
        </patternFill>
      </fill>
    </dxf>
    <dxf>
      <fill>
        <patternFill patternType="lightUp">
          <fgColor theme="0" tint="-0.24994659260841701"/>
          <bgColor theme="0" tint="-0.14996795556505021"/>
        </patternFill>
      </fill>
    </dxf>
    <dxf>
      <fill>
        <patternFill patternType="lightUp">
          <fgColor theme="2" tint="-9.9948118533890809E-2"/>
          <bgColor theme="0" tint="-0.24994659260841701"/>
        </patternFill>
      </fill>
    </dxf>
    <dxf>
      <fill>
        <patternFill patternType="lightUp">
          <fgColor theme="2" tint="-9.9948118533890809E-2"/>
          <bgColor theme="0" tint="-0.24994659260841701"/>
        </patternFill>
      </fill>
    </dxf>
    <dxf>
      <fill>
        <patternFill patternType="lightDown">
          <fgColor theme="0" tint="-0.14993743705557422"/>
          <bgColor theme="0" tint="-4.9989318521683403E-2"/>
        </patternFill>
      </fill>
    </dxf>
    <dxf>
      <fill>
        <patternFill patternType="lightDown">
          <fgColor theme="0" tint="-0.14993743705557422"/>
          <bgColor theme="0" tint="-4.9989318521683403E-2"/>
        </patternFill>
      </fill>
    </dxf>
    <dxf>
      <font>
        <color theme="0"/>
      </font>
      <fill>
        <patternFill patternType="lightUp">
          <fgColor theme="1" tint="0.499984740745262"/>
          <bgColor rgb="FFC00000"/>
        </patternFill>
      </fill>
    </dxf>
    <dxf>
      <fill>
        <patternFill patternType="lightDown">
          <fgColor rgb="FFFFFF99"/>
          <bgColor rgb="FFFFFF00"/>
        </patternFill>
      </fill>
    </dxf>
    <dxf>
      <font>
        <color auto="1"/>
      </font>
      <fill>
        <patternFill patternType="lightDown">
          <fgColor theme="0" tint="-0.24994659260841701"/>
          <bgColor rgb="FF92D050"/>
        </patternFill>
      </fill>
    </dxf>
    <dxf>
      <fill>
        <patternFill patternType="lightDown">
          <fgColor theme="0" tint="-0.14993743705557422"/>
          <bgColor theme="0" tint="-4.9989318521683403E-2"/>
        </patternFill>
      </fill>
    </dxf>
    <dxf>
      <fill>
        <patternFill patternType="lightUp">
          <fgColor theme="0" tint="-0.24994659260841701"/>
          <bgColor theme="0" tint="-0.14996795556505021"/>
        </patternFill>
      </fill>
    </dxf>
    <dxf>
      <fill>
        <patternFill patternType="lightUp">
          <fgColor theme="0" tint="-0.24994659260841701"/>
          <bgColor theme="2" tint="-0.24994659260841701"/>
        </patternFill>
      </fill>
    </dxf>
    <dxf>
      <fill>
        <patternFill patternType="lightUp">
          <fgColor theme="2" tint="-9.9948118533890809E-2"/>
          <bgColor theme="0" tint="-0.24994659260841701"/>
        </patternFill>
      </fill>
    </dxf>
    <dxf>
      <fill>
        <patternFill patternType="lightDown">
          <fgColor theme="0" tint="-0.14993743705557422"/>
          <bgColor theme="0" tint="-4.9989318521683403E-2"/>
        </patternFill>
      </fill>
    </dxf>
    <dxf>
      <font>
        <color theme="0"/>
      </font>
      <fill>
        <patternFill patternType="lightUp">
          <fgColor theme="1" tint="0.499984740745262"/>
          <bgColor rgb="FFC00000"/>
        </patternFill>
      </fill>
    </dxf>
    <dxf>
      <fill>
        <patternFill patternType="lightDown">
          <fgColor rgb="FFFFFF99"/>
          <bgColor rgb="FFFFFF00"/>
        </patternFill>
      </fill>
    </dxf>
    <dxf>
      <font>
        <color auto="1"/>
      </font>
      <fill>
        <patternFill patternType="lightDown">
          <fgColor theme="0" tint="-0.24994659260841701"/>
          <bgColor rgb="FF92D050"/>
        </patternFill>
      </fill>
    </dxf>
    <dxf>
      <fill>
        <patternFill patternType="lightDown">
          <fgColor theme="0" tint="-0.14993743705557422"/>
          <bgColor theme="0" tint="-4.9989318521683403E-2"/>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2" tint="-0.24994659260841701"/>
        </patternFill>
      </fill>
    </dxf>
    <dxf>
      <fill>
        <patternFill patternType="lightUp">
          <fgColor theme="0" tint="-0.24994659260841701"/>
          <bgColor theme="0" tint="-0.14996795556505021"/>
        </patternFill>
      </fill>
    </dxf>
    <dxf>
      <fill>
        <patternFill patternType="lightDown">
          <fgColor theme="0" tint="-0.14993743705557422"/>
          <bgColor theme="0" tint="-4.9989318521683403E-2"/>
        </patternFill>
      </fill>
    </dxf>
    <dxf>
      <font>
        <color theme="0"/>
      </font>
      <fill>
        <patternFill patternType="lightUp">
          <fgColor theme="1" tint="0.499984740745262"/>
          <bgColor rgb="FFC00000"/>
        </patternFill>
      </fill>
    </dxf>
    <dxf>
      <fill>
        <patternFill patternType="lightDown">
          <fgColor rgb="FFFFFF99"/>
          <bgColor rgb="FFFFFF00"/>
        </patternFill>
      </fill>
    </dxf>
    <dxf>
      <font>
        <color auto="1"/>
      </font>
      <fill>
        <patternFill patternType="lightDown">
          <fgColor theme="0" tint="-0.24994659260841701"/>
          <bgColor rgb="FF92D050"/>
        </patternFill>
      </fill>
    </dxf>
    <dxf>
      <fill>
        <patternFill patternType="lightDown">
          <fgColor theme="0" tint="-0.14993743705557422"/>
          <bgColor theme="0" tint="-4.9989318521683403E-2"/>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2" tint="-0.2499465926084170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Down">
          <fgColor theme="0" tint="-0.14993743705557422"/>
          <bgColor theme="0" tint="-4.9989318521683403E-2"/>
        </patternFill>
      </fill>
    </dxf>
    <dxf>
      <fill>
        <patternFill patternType="lightDown">
          <fgColor theme="0" tint="-0.14993743705557422"/>
          <bgColor theme="0" tint="-4.9989318521683403E-2"/>
        </patternFill>
      </fill>
    </dxf>
    <dxf>
      <font>
        <color theme="0"/>
      </font>
      <fill>
        <patternFill patternType="lightUp">
          <fgColor theme="1" tint="0.499984740745262"/>
          <bgColor rgb="FFC00000"/>
        </patternFill>
      </fill>
    </dxf>
    <dxf>
      <fill>
        <patternFill patternType="lightDown">
          <fgColor rgb="FFFFFF99"/>
          <bgColor rgb="FFFFFF00"/>
        </patternFill>
      </fill>
    </dxf>
    <dxf>
      <font>
        <color auto="1"/>
      </font>
      <fill>
        <patternFill patternType="lightDown">
          <fgColor theme="0" tint="-0.24994659260841701"/>
          <bgColor rgb="FF92D050"/>
        </patternFill>
      </fill>
    </dxf>
    <dxf>
      <fill>
        <patternFill patternType="lightDown">
          <fgColor theme="0" tint="-0.14993743705557422"/>
          <bgColor theme="0" tint="-4.9989318521683403E-2"/>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2" tint="-0.24994659260841701"/>
        </patternFill>
      </fill>
    </dxf>
    <dxf>
      <fill>
        <patternFill patternType="lightUp">
          <fgColor theme="0" tint="-0.24994659260841701"/>
          <bgColor theme="0" tint="-0.14996795556505021"/>
        </patternFill>
      </fill>
    </dxf>
    <dxf>
      <fill>
        <patternFill patternType="lightDown">
          <fgColor theme="0" tint="-0.14993743705557422"/>
          <bgColor theme="0" tint="-4.9989318521683403E-2"/>
        </patternFill>
      </fill>
    </dxf>
    <dxf>
      <fill>
        <patternFill patternType="lightDown">
          <fgColor theme="0" tint="-0.14993743705557422"/>
          <bgColor theme="0" tint="-4.9989318521683403E-2"/>
        </patternFill>
      </fill>
    </dxf>
    <dxf>
      <font>
        <color theme="0"/>
      </font>
      <fill>
        <patternFill patternType="lightUp">
          <fgColor theme="1" tint="0.499984740745262"/>
          <bgColor rgb="FFC00000"/>
        </patternFill>
      </fill>
    </dxf>
    <dxf>
      <fill>
        <patternFill patternType="lightDown">
          <fgColor rgb="FFFFFF99"/>
          <bgColor rgb="FFFFFF00"/>
        </patternFill>
      </fill>
    </dxf>
    <dxf>
      <font>
        <color auto="1"/>
      </font>
      <fill>
        <patternFill patternType="lightDown">
          <fgColor theme="0" tint="-0.24994659260841701"/>
          <bgColor rgb="FF92D050"/>
        </patternFill>
      </fill>
    </dxf>
    <dxf>
      <fill>
        <patternFill patternType="lightDown">
          <fgColor theme="0" tint="-0.14993743705557422"/>
          <bgColor theme="0" tint="-4.9989318521683403E-2"/>
        </patternFill>
      </fill>
    </dxf>
    <dxf>
      <font>
        <color theme="0"/>
      </font>
      <fill>
        <patternFill patternType="lightUp">
          <fgColor theme="1" tint="0.499984740745262"/>
          <bgColor rgb="FFC00000"/>
        </patternFill>
      </fill>
    </dxf>
    <dxf>
      <fill>
        <patternFill patternType="lightDown">
          <fgColor rgb="FFFFFF99"/>
          <bgColor rgb="FFFFFF00"/>
        </patternFill>
      </fill>
    </dxf>
    <dxf>
      <font>
        <color auto="1"/>
      </font>
      <fill>
        <patternFill patternType="lightDown">
          <fgColor theme="0" tint="-0.24994659260841701"/>
          <bgColor rgb="FF92D050"/>
        </patternFill>
      </fill>
    </dxf>
    <dxf>
      <fill>
        <patternFill patternType="lightDown">
          <fgColor theme="0" tint="-0.14993743705557422"/>
          <bgColor theme="0" tint="-4.9989318521683403E-2"/>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0" tint="-0.14996795556505021"/>
        </patternFill>
      </fill>
    </dxf>
    <dxf>
      <fill>
        <patternFill patternType="lightUp">
          <fgColor theme="0" tint="-0.24994659260841701"/>
          <bgColor theme="2" tint="-0.24994659260841701"/>
        </patternFill>
      </fill>
    </dxf>
    <dxf>
      <fill>
        <patternFill patternType="lightUp">
          <fgColor theme="0" tint="-0.24994659260841701"/>
          <bgColor theme="0" tint="-0.14996795556505021"/>
        </patternFill>
      </fill>
    </dxf>
    <dxf>
      <fill>
        <patternFill patternType="lightDown">
          <fgColor theme="0" tint="-0.14993743705557422"/>
          <bgColor theme="0" tint="-4.9989318521683403E-2"/>
        </patternFill>
      </fill>
    </dxf>
    <dxf>
      <fill>
        <patternFill patternType="lightDown">
          <fgColor theme="0" tint="-0.14993743705557422"/>
          <bgColor theme="0" tint="-4.9989318521683403E-2"/>
        </patternFill>
      </fill>
    </dxf>
    <dxf>
      <font>
        <color theme="0"/>
      </font>
      <fill>
        <patternFill patternType="lightUp">
          <fgColor theme="1" tint="0.499984740745262"/>
          <bgColor rgb="FFC00000"/>
        </patternFill>
      </fill>
    </dxf>
    <dxf>
      <fill>
        <patternFill patternType="lightDown">
          <fgColor rgb="FFFFFF99"/>
          <bgColor rgb="FFFFFF00"/>
        </patternFill>
      </fill>
    </dxf>
    <dxf>
      <font>
        <color auto="1"/>
      </font>
      <fill>
        <patternFill patternType="lightDown">
          <fgColor theme="0" tint="-0.24994659260841701"/>
          <bgColor rgb="FF92D050"/>
        </patternFill>
      </fill>
    </dxf>
    <dxf>
      <fill>
        <patternFill patternType="lightDown">
          <fgColor theme="0" tint="-0.14993743705557422"/>
          <bgColor theme="0" tint="-4.9989318521683403E-2"/>
        </patternFill>
      </fill>
    </dxf>
    <dxf>
      <font>
        <color rgb="FF9C6500"/>
      </font>
      <fill>
        <patternFill>
          <bgColor rgb="FFFFEB9C"/>
        </patternFill>
      </fill>
    </dxf>
    <dxf>
      <fill>
        <patternFill patternType="lightDown">
          <fgColor theme="0" tint="-0.14993743705557422"/>
          <bgColor theme="0" tint="-4.9989318521683403E-2"/>
        </patternFill>
      </fill>
    </dxf>
    <dxf>
      <fill>
        <patternFill patternType="lightDown">
          <fgColor theme="0" tint="-0.14993743705557422"/>
          <bgColor theme="0" tint="-4.9989318521683403E-2"/>
        </patternFill>
      </fill>
    </dxf>
    <dxf>
      <fill>
        <patternFill patternType="lightDown">
          <fgColor theme="0" tint="-0.14993743705557422"/>
          <bgColor theme="0" tint="-4.9989318521683403E-2"/>
        </patternFill>
      </fill>
    </dxf>
    <dxf>
      <font>
        <color theme="0"/>
      </font>
      <fill>
        <patternFill patternType="lightUp">
          <fgColor theme="1" tint="0.499984740745262"/>
          <bgColor rgb="FFC00000"/>
        </patternFill>
      </fill>
    </dxf>
    <dxf>
      <fill>
        <patternFill patternType="lightDown">
          <fgColor rgb="FFFFFF99"/>
          <bgColor rgb="FFFFFF00"/>
        </patternFill>
      </fill>
    </dxf>
    <dxf>
      <font>
        <color auto="1"/>
      </font>
      <fill>
        <patternFill patternType="lightDown">
          <fgColor theme="0" tint="-0.24994659260841701"/>
          <bgColor rgb="FF92D050"/>
        </patternFill>
      </fill>
    </dxf>
    <dxf>
      <fill>
        <patternFill patternType="lightDown">
          <fgColor theme="0" tint="-0.14993743705557422"/>
          <bgColor theme="0" tint="-4.9989318521683403E-2"/>
        </patternFill>
      </fill>
    </dxf>
    <dxf>
      <fill>
        <patternFill patternType="lightUp">
          <fgColor theme="2" tint="-9.9948118533890809E-2"/>
          <bgColor theme="0" tint="-0.24994659260841701"/>
        </patternFill>
      </fill>
    </dxf>
    <dxf>
      <fill>
        <patternFill patternType="lightUp">
          <fgColor theme="2" tint="-9.9948118533890809E-2"/>
          <bgColor theme="0" tint="-0.24994659260841701"/>
        </patternFill>
      </fill>
    </dxf>
    <dxf>
      <font>
        <color theme="0"/>
      </font>
      <fill>
        <patternFill patternType="lightUp">
          <fgColor theme="1" tint="0.499984740745262"/>
          <bgColor rgb="FFC00000"/>
        </patternFill>
      </fill>
    </dxf>
    <dxf>
      <fill>
        <patternFill patternType="lightDown">
          <fgColor rgb="FFFFFF99"/>
          <bgColor rgb="FFFFFF00"/>
        </patternFill>
      </fill>
    </dxf>
    <dxf>
      <font>
        <color auto="1"/>
      </font>
      <fill>
        <patternFill patternType="lightDown">
          <fgColor theme="0" tint="-0.24994659260841701"/>
          <bgColor rgb="FF92D050"/>
        </patternFill>
      </fill>
    </dxf>
    <dxf>
      <fill>
        <patternFill patternType="lightDown">
          <fgColor theme="0" tint="-0.14993743705557422"/>
          <bgColor theme="0" tint="-4.9989318521683403E-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85725</xdr:colOff>
      <xdr:row>25</xdr:row>
      <xdr:rowOff>371475</xdr:rowOff>
    </xdr:from>
    <xdr:to>
      <xdr:col>2</xdr:col>
      <xdr:colOff>4328583</xdr:colOff>
      <xdr:row>25</xdr:row>
      <xdr:rowOff>3362325</xdr:rowOff>
    </xdr:to>
    <xdr:pic>
      <xdr:nvPicPr>
        <xdr:cNvPr id="2049" name="Imagen 1">
          <a:extLst>
            <a:ext uri="{FF2B5EF4-FFF2-40B4-BE49-F238E27FC236}">
              <a16:creationId xmlns:a16="http://schemas.microsoft.com/office/drawing/2014/main" id="{36AA1DDF-F6F7-4718-8467-75B56873381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90825" y="12753975"/>
          <a:ext cx="4238625" cy="2990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728548</xdr:colOff>
      <xdr:row>0</xdr:row>
      <xdr:rowOff>78616</xdr:rowOff>
    </xdr:from>
    <xdr:to>
      <xdr:col>2</xdr:col>
      <xdr:colOff>755648</xdr:colOff>
      <xdr:row>2</xdr:row>
      <xdr:rowOff>248102</xdr:rowOff>
    </xdr:to>
    <xdr:pic>
      <xdr:nvPicPr>
        <xdr:cNvPr id="2" name="0 Imagen">
          <a:extLst>
            <a:ext uri="{FF2B5EF4-FFF2-40B4-BE49-F238E27FC236}">
              <a16:creationId xmlns:a16="http://schemas.microsoft.com/office/drawing/2014/main" id="{A226F3D1-C9C9-4092-B411-BC70BBE30156}"/>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27905" y="78616"/>
          <a:ext cx="1377382" cy="795415"/>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Edgar Godoy" id="{79E6A34A-1F07-413C-9822-4AFBBF7F3871}" userId="Edgar Godoy" providerId="None"/>
  <person displayName="Oscar Javier Ordoñez Alvarez" id="{E6B53814-8283-42F3-A175-B2CD3CD9868C}" userId="d2b2c497098269f7" providerId="Windows Live"/>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2" dT="2020-05-10T05:39:40.14" personId="{79E6A34A-1F07-413C-9822-4AFBBF7F3871}" id="{D74FE957-EC02-4BD7-83BC-4D4949A10DE3}">
    <text>Estandarizar nombre de la matriz de acuerdo a los comentarios generados en la Guía.</text>
  </threadedComment>
  <threadedComment ref="B2" dT="2020-05-11T21:07:06.22" personId="{E6B53814-8283-42F3-A175-B2CD3CD9868C}" id="{5D2C5F01-48EF-4299-B216-61081D7CB083}" parentId="{D74FE957-EC02-4BD7-83BC-4D4949A10DE3}">
    <text>Se actualiza el nombre de la matriz</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hyperlink" Target="https://sigi.sic.gov.co/SIGI/portal/document_tab.php?id_doc=1168&amp;version=4&amp;opcion_regreso=1" TargetMode="External"/><Relationship Id="rId2" Type="http://schemas.openxmlformats.org/officeDocument/2006/relationships/hyperlink" Target="https://sigi.sic.gov.co/SIGI/portal/document_tab.php?id_doc=1168&amp;version=4&amp;opcion_regreso=1" TargetMode="External"/><Relationship Id="rId1" Type="http://schemas.openxmlformats.org/officeDocument/2006/relationships/hyperlink" Target="https://sigi.sic.gov.co/SIGI/portal/document_tab.php?id_doc=1168&amp;version=4&amp;opcion_regreso=1" TargetMode="External"/><Relationship Id="rId6" Type="http://schemas.openxmlformats.org/officeDocument/2006/relationships/drawing" Target="../drawings/drawing2.xml"/><Relationship Id="rId5" Type="http://schemas.openxmlformats.org/officeDocument/2006/relationships/printerSettings" Target="../printerSettings/printerSettings4.bin"/><Relationship Id="rId4" Type="http://schemas.openxmlformats.org/officeDocument/2006/relationships/hyperlink" Target="https://sigi.sic.gov.co/SIGI/portal/document_tab.php?id_doc=10&amp;version=3&amp;opcion_regreso=1" TargetMode="External"/></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59999389629810485"/>
  </sheetPr>
  <dimension ref="A1:S108"/>
  <sheetViews>
    <sheetView zoomScale="85" zoomScaleNormal="85" workbookViewId="0">
      <selection activeCell="E25" sqref="E25"/>
    </sheetView>
  </sheetViews>
  <sheetFormatPr baseColWidth="10" defaultColWidth="0" defaultRowHeight="0" customHeight="1" zeroHeight="1" x14ac:dyDescent="0.35"/>
  <cols>
    <col min="1" max="1" width="5.81640625" style="14" customWidth="1"/>
    <col min="2" max="2" width="5.81640625" customWidth="1"/>
    <col min="3" max="3" width="6.54296875" customWidth="1"/>
    <col min="4" max="4" width="36.1796875" customWidth="1"/>
    <col min="5" max="5" width="83.1796875" customWidth="1"/>
    <col min="6" max="6" width="11.453125" customWidth="1"/>
    <col min="7" max="7" width="5.81640625" customWidth="1"/>
    <col min="8" max="8" width="9.453125" customWidth="1"/>
    <col min="9" max="10" width="11.453125" customWidth="1"/>
    <col min="11" max="19" width="0" hidden="1" customWidth="1"/>
    <col min="20" max="16384" width="11.453125" hidden="1"/>
  </cols>
  <sheetData>
    <row r="1" spans="2:19" ht="16" thickBot="1" x14ac:dyDescent="0.4">
      <c r="B1" s="14"/>
      <c r="C1" s="14"/>
      <c r="D1" s="14"/>
      <c r="E1" s="14"/>
      <c r="F1" s="14"/>
      <c r="G1" s="14"/>
      <c r="H1" s="14"/>
      <c r="I1" s="14"/>
      <c r="J1" s="14"/>
    </row>
    <row r="2" spans="2:19" ht="26.5" thickBot="1" x14ac:dyDescent="0.4">
      <c r="B2" s="478" t="s">
        <v>0</v>
      </c>
      <c r="C2" s="479"/>
      <c r="D2" s="479"/>
      <c r="E2" s="479"/>
      <c r="F2" s="479"/>
      <c r="G2" s="480"/>
      <c r="H2" s="14"/>
      <c r="I2" s="14"/>
      <c r="J2" s="14"/>
    </row>
    <row r="3" spans="2:19" ht="16" thickBot="1" x14ac:dyDescent="0.4">
      <c r="B3" s="14"/>
      <c r="C3" s="14"/>
      <c r="D3" s="14"/>
      <c r="E3" s="14"/>
      <c r="F3" s="14"/>
      <c r="G3" s="14"/>
      <c r="H3" s="14"/>
      <c r="I3" s="14"/>
      <c r="J3" s="14"/>
    </row>
    <row r="4" spans="2:19" ht="24.75" customHeight="1" thickTop="1" thickBot="1" x14ac:dyDescent="0.4">
      <c r="B4" s="15"/>
      <c r="C4" s="16"/>
      <c r="D4" s="16"/>
      <c r="E4" s="16"/>
      <c r="F4" s="16"/>
      <c r="G4" s="17"/>
      <c r="H4" s="14"/>
      <c r="I4" s="14"/>
      <c r="J4" s="14"/>
    </row>
    <row r="5" spans="2:19" ht="24.75" customHeight="1" thickBot="1" x14ac:dyDescent="0.4">
      <c r="B5" s="18"/>
      <c r="C5" s="19"/>
      <c r="D5" s="20"/>
      <c r="E5" s="20"/>
      <c r="F5" s="21"/>
      <c r="G5" s="22"/>
      <c r="H5" s="14"/>
      <c r="I5" s="14"/>
      <c r="J5" s="14"/>
    </row>
    <row r="6" spans="2:19" ht="42.75" customHeight="1" thickBot="1" x14ac:dyDescent="0.4">
      <c r="B6" s="18"/>
      <c r="C6" s="23"/>
      <c r="D6" s="194" t="s">
        <v>1</v>
      </c>
      <c r="E6" s="447"/>
      <c r="F6" s="24"/>
      <c r="G6" s="22"/>
      <c r="H6" s="14"/>
      <c r="I6" s="14"/>
      <c r="J6" s="14"/>
    </row>
    <row r="7" spans="2:19" ht="10" customHeight="1" thickBot="1" x14ac:dyDescent="0.4">
      <c r="B7" s="18"/>
      <c r="C7" s="23"/>
      <c r="D7" s="54"/>
      <c r="E7" s="448"/>
      <c r="F7" s="24"/>
      <c r="G7" s="22"/>
      <c r="H7" s="14"/>
      <c r="I7" s="14"/>
      <c r="J7" s="14"/>
    </row>
    <row r="8" spans="2:19" ht="42" customHeight="1" thickBot="1" x14ac:dyDescent="0.4">
      <c r="B8" s="18"/>
      <c r="C8" s="23"/>
      <c r="D8" s="194" t="s">
        <v>2</v>
      </c>
      <c r="E8" s="447"/>
      <c r="F8" s="24"/>
      <c r="G8" s="22"/>
      <c r="H8" s="14"/>
      <c r="I8" s="14"/>
      <c r="J8" s="14"/>
    </row>
    <row r="9" spans="2:19" ht="10" customHeight="1" thickBot="1" x14ac:dyDescent="0.4">
      <c r="B9" s="18"/>
      <c r="C9" s="23"/>
      <c r="D9" s="54"/>
      <c r="E9" s="448"/>
      <c r="F9" s="24"/>
      <c r="G9" s="22"/>
      <c r="H9" s="14"/>
      <c r="I9" s="14"/>
      <c r="J9" s="14"/>
    </row>
    <row r="10" spans="2:19" ht="42" customHeight="1" thickBot="1" x14ac:dyDescent="0.4">
      <c r="B10" s="18"/>
      <c r="C10" s="23"/>
      <c r="D10" s="194" t="s">
        <v>3</v>
      </c>
      <c r="E10" s="447">
        <v>2022</v>
      </c>
      <c r="F10" s="24"/>
      <c r="G10" s="22"/>
      <c r="H10" s="14"/>
      <c r="I10" s="14"/>
      <c r="J10" s="14"/>
    </row>
    <row r="11" spans="2:19" ht="18" customHeight="1" thickBot="1" x14ac:dyDescent="0.4">
      <c r="B11" s="18"/>
      <c r="C11" s="26"/>
      <c r="D11" s="27"/>
      <c r="E11" s="27"/>
      <c r="F11" s="28"/>
      <c r="G11" s="22"/>
      <c r="H11" s="14"/>
      <c r="I11" s="14"/>
      <c r="J11" s="14"/>
    </row>
    <row r="12" spans="2:19" ht="18" customHeight="1" x14ac:dyDescent="0.35">
      <c r="B12" s="18"/>
      <c r="C12" s="25"/>
      <c r="D12" s="25"/>
      <c r="E12" s="25"/>
      <c r="F12" s="25"/>
      <c r="G12" s="22"/>
      <c r="H12" s="14"/>
      <c r="I12" s="14"/>
      <c r="J12" s="14"/>
    </row>
    <row r="13" spans="2:19" ht="15" customHeight="1" thickBot="1" x14ac:dyDescent="0.4">
      <c r="B13" s="29"/>
      <c r="C13" s="30"/>
      <c r="D13" s="30"/>
      <c r="E13" s="30"/>
      <c r="F13" s="30"/>
      <c r="G13" s="31"/>
      <c r="H13" s="14"/>
      <c r="I13" s="14"/>
      <c r="J13" s="14"/>
    </row>
    <row r="14" spans="2:19" ht="16" thickTop="1" x14ac:dyDescent="0.35">
      <c r="B14" s="14"/>
      <c r="C14" s="14"/>
      <c r="D14" s="14"/>
      <c r="E14" s="14"/>
      <c r="F14" s="14"/>
      <c r="G14" s="14"/>
      <c r="H14" s="14"/>
      <c r="I14" s="14"/>
      <c r="J14" s="14"/>
    </row>
    <row r="15" spans="2:19" s="14" customFormat="1" ht="15.75" customHeight="1" x14ac:dyDescent="0.35">
      <c r="K15"/>
      <c r="L15"/>
      <c r="M15"/>
      <c r="N15"/>
      <c r="O15"/>
      <c r="P15"/>
      <c r="Q15"/>
      <c r="R15"/>
      <c r="S15"/>
    </row>
    <row r="16" spans="2:19" s="14" customFormat="1" ht="15.75" customHeight="1" x14ac:dyDescent="0.35"/>
    <row r="17" s="14" customFormat="1" ht="15.75" customHeight="1" x14ac:dyDescent="0.35"/>
    <row r="18" s="14" customFormat="1" ht="15.75" customHeight="1" x14ac:dyDescent="0.35"/>
    <row r="19" s="14" customFormat="1" ht="15.75" customHeight="1" x14ac:dyDescent="0.35"/>
    <row r="20" s="14" customFormat="1" ht="15.75" customHeight="1" x14ac:dyDescent="0.35"/>
    <row r="21" s="14" customFormat="1" ht="15.75" customHeight="1" x14ac:dyDescent="0.35"/>
    <row r="22" s="14" customFormat="1" ht="15.75" customHeight="1" x14ac:dyDescent="0.35"/>
    <row r="23" s="14" customFormat="1" ht="15.75" customHeight="1" x14ac:dyDescent="0.35"/>
    <row r="24" s="14" customFormat="1" ht="15.75" customHeight="1" x14ac:dyDescent="0.35"/>
    <row r="25" s="14" customFormat="1" ht="15.75" customHeight="1" x14ac:dyDescent="0.35"/>
    <row r="26" s="14" customFormat="1" ht="15.75" customHeight="1" x14ac:dyDescent="0.35"/>
    <row r="27" s="14" customFormat="1" ht="15.75" customHeight="1" x14ac:dyDescent="0.35"/>
    <row r="28" s="14" customFormat="1" ht="15.75" customHeight="1" x14ac:dyDescent="0.35"/>
    <row r="29" s="14" customFormat="1" ht="15.75" customHeight="1" x14ac:dyDescent="0.35"/>
    <row r="30" s="14" customFormat="1" ht="15.75" customHeight="1" x14ac:dyDescent="0.35"/>
    <row r="31" s="14" customFormat="1" ht="15.75" customHeight="1" x14ac:dyDescent="0.35"/>
    <row r="32" s="14" customFormat="1" ht="15.75" customHeight="1" x14ac:dyDescent="0.35"/>
    <row r="33" s="14" customFormat="1" ht="15.75" customHeight="1" x14ac:dyDescent="0.35"/>
    <row r="34" s="14" customFormat="1" ht="15.75" customHeight="1" x14ac:dyDescent="0.35"/>
    <row r="35" s="14" customFormat="1" ht="15.75" customHeight="1" x14ac:dyDescent="0.35"/>
    <row r="36" s="14" customFormat="1" ht="15.75" customHeight="1" x14ac:dyDescent="0.35"/>
    <row r="37" s="14" customFormat="1" ht="15.75" customHeight="1" x14ac:dyDescent="0.35"/>
    <row r="38" s="14" customFormat="1" ht="15.75" customHeight="1" x14ac:dyDescent="0.35"/>
    <row r="39" s="14" customFormat="1" ht="15.75" customHeight="1" x14ac:dyDescent="0.35"/>
    <row r="40" s="14" customFormat="1" ht="15.75" customHeight="1" x14ac:dyDescent="0.35"/>
    <row r="41" s="14" customFormat="1" ht="15.75" customHeight="1" x14ac:dyDescent="0.35"/>
    <row r="42" s="14" customFormat="1" ht="15.75" customHeight="1" x14ac:dyDescent="0.35"/>
    <row r="43" s="14" customFormat="1" ht="15.75" customHeight="1" x14ac:dyDescent="0.35"/>
    <row r="44" s="14" customFormat="1" ht="15.75" customHeight="1" x14ac:dyDescent="0.35"/>
    <row r="45" s="14" customFormat="1" ht="15.75" customHeight="1" x14ac:dyDescent="0.35"/>
    <row r="46" s="14" customFormat="1" ht="15.75" customHeight="1" x14ac:dyDescent="0.35"/>
    <row r="47" s="14" customFormat="1" ht="15.75" customHeight="1" x14ac:dyDescent="0.35"/>
    <row r="48" s="14" customFormat="1" ht="15.75" customHeight="1" x14ac:dyDescent="0.35"/>
    <row r="49" spans="2:10" s="14" customFormat="1" ht="15.75" customHeight="1" x14ac:dyDescent="0.35"/>
    <row r="50" spans="2:10" s="14" customFormat="1" ht="15.75" customHeight="1" x14ac:dyDescent="0.35"/>
    <row r="51" spans="2:10" s="14" customFormat="1" ht="15.75" customHeight="1" x14ac:dyDescent="0.35"/>
    <row r="52" spans="2:10" s="14" customFormat="1" ht="15.75" customHeight="1" x14ac:dyDescent="0.35"/>
    <row r="53" spans="2:10" s="14" customFormat="1" ht="15.75" customHeight="1" x14ac:dyDescent="0.35"/>
    <row r="54" spans="2:10" s="14" customFormat="1" ht="15.75" hidden="1" customHeight="1" x14ac:dyDescent="0.35">
      <c r="B54"/>
      <c r="C54"/>
      <c r="D54"/>
      <c r="E54"/>
      <c r="F54"/>
      <c r="G54"/>
      <c r="H54"/>
      <c r="I54"/>
      <c r="J54"/>
    </row>
    <row r="55" spans="2:10" s="14" customFormat="1" ht="15.75" hidden="1" customHeight="1" x14ac:dyDescent="0.35">
      <c r="B55"/>
      <c r="C55"/>
      <c r="D55"/>
      <c r="E55"/>
      <c r="F55"/>
      <c r="G55"/>
      <c r="H55"/>
      <c r="I55"/>
      <c r="J55"/>
    </row>
    <row r="56" spans="2:10" s="14" customFormat="1" ht="15.75" hidden="1" customHeight="1" x14ac:dyDescent="0.35">
      <c r="B56"/>
      <c r="C56"/>
      <c r="D56"/>
      <c r="E56"/>
      <c r="F56"/>
      <c r="G56"/>
      <c r="H56"/>
      <c r="I56"/>
      <c r="J56"/>
    </row>
    <row r="57" spans="2:10" s="14" customFormat="1" ht="15.75" hidden="1" customHeight="1" x14ac:dyDescent="0.35">
      <c r="B57"/>
      <c r="C57"/>
      <c r="D57"/>
      <c r="E57"/>
      <c r="F57"/>
      <c r="G57"/>
      <c r="H57"/>
      <c r="I57"/>
      <c r="J57"/>
    </row>
    <row r="58" spans="2:10" s="14" customFormat="1" ht="15.75" hidden="1" customHeight="1" x14ac:dyDescent="0.35">
      <c r="B58"/>
      <c r="C58"/>
      <c r="D58"/>
      <c r="E58"/>
      <c r="F58"/>
      <c r="G58"/>
      <c r="H58"/>
      <c r="I58"/>
      <c r="J58"/>
    </row>
    <row r="59" spans="2:10" s="14" customFormat="1" ht="15.75" hidden="1" customHeight="1" x14ac:dyDescent="0.35">
      <c r="B59"/>
      <c r="C59"/>
      <c r="D59"/>
      <c r="E59"/>
      <c r="F59"/>
      <c r="G59"/>
      <c r="H59"/>
      <c r="I59"/>
      <c r="J59"/>
    </row>
    <row r="60" spans="2:10" s="14" customFormat="1" ht="15.75" hidden="1" customHeight="1" x14ac:dyDescent="0.35">
      <c r="B60"/>
      <c r="C60"/>
      <c r="D60"/>
      <c r="E60"/>
      <c r="F60"/>
      <c r="G60"/>
      <c r="H60"/>
      <c r="I60"/>
      <c r="J60"/>
    </row>
    <row r="61" spans="2:10" s="14" customFormat="1" ht="15.75" hidden="1" customHeight="1" x14ac:dyDescent="0.35">
      <c r="B61"/>
      <c r="C61"/>
      <c r="D61"/>
      <c r="E61"/>
      <c r="F61"/>
      <c r="G61"/>
      <c r="H61"/>
      <c r="I61"/>
      <c r="J61"/>
    </row>
    <row r="62" spans="2:10" s="14" customFormat="1" ht="15.75" hidden="1" customHeight="1" x14ac:dyDescent="0.35">
      <c r="B62"/>
      <c r="C62"/>
      <c r="D62"/>
      <c r="E62"/>
      <c r="F62"/>
      <c r="G62"/>
      <c r="H62"/>
      <c r="I62"/>
      <c r="J62"/>
    </row>
    <row r="63" spans="2:10" s="14" customFormat="1" ht="15.75" hidden="1" customHeight="1" x14ac:dyDescent="0.35">
      <c r="B63"/>
      <c r="C63"/>
      <c r="D63"/>
      <c r="E63"/>
      <c r="F63"/>
      <c r="G63"/>
      <c r="H63"/>
      <c r="I63"/>
      <c r="J63"/>
    </row>
    <row r="64" spans="2:10" s="14" customFormat="1" ht="15.75" hidden="1" customHeight="1" x14ac:dyDescent="0.35">
      <c r="B64"/>
      <c r="C64"/>
      <c r="D64"/>
      <c r="E64"/>
      <c r="F64"/>
      <c r="G64"/>
      <c r="H64"/>
      <c r="I64"/>
      <c r="J64"/>
    </row>
    <row r="65" spans="2:10" s="14" customFormat="1" ht="15.75" hidden="1" customHeight="1" x14ac:dyDescent="0.35">
      <c r="B65"/>
      <c r="C65"/>
      <c r="D65"/>
      <c r="E65"/>
      <c r="F65"/>
      <c r="G65"/>
      <c r="H65"/>
      <c r="I65"/>
      <c r="J65"/>
    </row>
    <row r="66" spans="2:10" s="14" customFormat="1" ht="15.75" hidden="1" customHeight="1" x14ac:dyDescent="0.35">
      <c r="B66"/>
      <c r="C66"/>
      <c r="D66"/>
      <c r="E66"/>
      <c r="F66"/>
      <c r="G66"/>
      <c r="H66"/>
      <c r="I66"/>
      <c r="J66"/>
    </row>
    <row r="67" spans="2:10" s="14" customFormat="1" ht="15.75" hidden="1" customHeight="1" x14ac:dyDescent="0.35">
      <c r="B67"/>
      <c r="C67"/>
      <c r="D67"/>
      <c r="E67"/>
      <c r="F67"/>
      <c r="G67"/>
      <c r="H67"/>
      <c r="I67"/>
      <c r="J67"/>
    </row>
    <row r="68" spans="2:10" s="14" customFormat="1" ht="15.75" hidden="1" customHeight="1" x14ac:dyDescent="0.35">
      <c r="B68"/>
      <c r="C68"/>
      <c r="D68"/>
      <c r="E68"/>
      <c r="F68"/>
      <c r="G68"/>
      <c r="H68"/>
      <c r="I68"/>
      <c r="J68"/>
    </row>
    <row r="69" spans="2:10" s="14" customFormat="1" ht="15.75" hidden="1" customHeight="1" x14ac:dyDescent="0.35">
      <c r="B69"/>
      <c r="C69"/>
      <c r="D69"/>
      <c r="E69"/>
      <c r="F69"/>
      <c r="G69"/>
      <c r="H69"/>
      <c r="I69"/>
      <c r="J69"/>
    </row>
    <row r="70" spans="2:10" s="14" customFormat="1" ht="15.75" hidden="1" customHeight="1" x14ac:dyDescent="0.35">
      <c r="B70"/>
      <c r="C70"/>
      <c r="D70"/>
      <c r="E70"/>
      <c r="F70"/>
      <c r="G70"/>
      <c r="H70"/>
      <c r="I70"/>
      <c r="J70"/>
    </row>
    <row r="71" spans="2:10" s="14" customFormat="1" ht="15.75" hidden="1" customHeight="1" x14ac:dyDescent="0.35">
      <c r="B71"/>
      <c r="C71"/>
      <c r="D71"/>
      <c r="E71"/>
      <c r="F71"/>
      <c r="G71"/>
      <c r="H71"/>
      <c r="I71"/>
      <c r="J71"/>
    </row>
    <row r="72" spans="2:10" s="14" customFormat="1" ht="15.75" hidden="1" customHeight="1" x14ac:dyDescent="0.35">
      <c r="B72"/>
      <c r="C72"/>
      <c r="D72"/>
      <c r="E72"/>
      <c r="F72"/>
      <c r="G72"/>
      <c r="H72"/>
      <c r="I72"/>
      <c r="J72"/>
    </row>
    <row r="73" spans="2:10" s="14" customFormat="1" ht="15.75" hidden="1" customHeight="1" x14ac:dyDescent="0.35">
      <c r="B73"/>
      <c r="C73"/>
      <c r="D73"/>
      <c r="E73"/>
      <c r="F73"/>
      <c r="G73"/>
      <c r="H73"/>
      <c r="I73"/>
      <c r="J73"/>
    </row>
    <row r="74" spans="2:10" s="14" customFormat="1" ht="15.75" hidden="1" customHeight="1" x14ac:dyDescent="0.35">
      <c r="B74"/>
      <c r="C74"/>
      <c r="D74"/>
      <c r="E74"/>
      <c r="F74"/>
      <c r="G74"/>
      <c r="H74"/>
      <c r="I74"/>
      <c r="J74"/>
    </row>
    <row r="75" spans="2:10" s="14" customFormat="1" ht="15.75" hidden="1" customHeight="1" x14ac:dyDescent="0.35">
      <c r="B75"/>
      <c r="C75"/>
      <c r="D75"/>
      <c r="E75"/>
      <c r="F75"/>
      <c r="G75"/>
      <c r="H75"/>
      <c r="I75"/>
      <c r="J75"/>
    </row>
    <row r="76" spans="2:10" s="14" customFormat="1" ht="15.75" hidden="1" customHeight="1" x14ac:dyDescent="0.35">
      <c r="B76"/>
      <c r="C76"/>
      <c r="D76"/>
      <c r="E76"/>
      <c r="F76"/>
      <c r="G76"/>
      <c r="H76"/>
      <c r="I76"/>
      <c r="J76"/>
    </row>
    <row r="77" spans="2:10" s="14" customFormat="1" ht="15.75" hidden="1" customHeight="1" x14ac:dyDescent="0.35">
      <c r="B77"/>
      <c r="C77"/>
      <c r="D77"/>
      <c r="E77"/>
      <c r="F77"/>
      <c r="G77"/>
      <c r="H77"/>
      <c r="I77"/>
      <c r="J77"/>
    </row>
    <row r="78" spans="2:10" s="14" customFormat="1" ht="15.75" hidden="1" customHeight="1" x14ac:dyDescent="0.35">
      <c r="B78"/>
      <c r="C78"/>
      <c r="D78"/>
      <c r="E78"/>
      <c r="F78"/>
      <c r="G78"/>
      <c r="H78"/>
      <c r="I78"/>
      <c r="J78"/>
    </row>
    <row r="79" spans="2:10" s="14" customFormat="1" ht="15.75" hidden="1" customHeight="1" x14ac:dyDescent="0.35">
      <c r="B79"/>
      <c r="C79"/>
      <c r="D79"/>
      <c r="E79"/>
      <c r="F79"/>
      <c r="G79"/>
      <c r="H79"/>
      <c r="I79"/>
      <c r="J79"/>
    </row>
    <row r="80" spans="2:10" s="14" customFormat="1" ht="15.75" hidden="1" customHeight="1" x14ac:dyDescent="0.35">
      <c r="B80"/>
      <c r="C80"/>
      <c r="D80"/>
      <c r="E80"/>
      <c r="F80"/>
      <c r="G80"/>
      <c r="H80"/>
      <c r="I80"/>
      <c r="J80"/>
    </row>
    <row r="81" spans="2:10" s="14" customFormat="1" ht="15.75" hidden="1" customHeight="1" x14ac:dyDescent="0.35">
      <c r="B81"/>
      <c r="C81"/>
      <c r="D81"/>
      <c r="E81"/>
      <c r="F81"/>
      <c r="G81"/>
      <c r="H81"/>
      <c r="I81"/>
      <c r="J81"/>
    </row>
    <row r="82" spans="2:10" s="14" customFormat="1" ht="15.75" hidden="1" customHeight="1" x14ac:dyDescent="0.35">
      <c r="B82"/>
      <c r="C82"/>
      <c r="D82"/>
      <c r="E82"/>
      <c r="F82"/>
      <c r="G82"/>
      <c r="H82"/>
      <c r="I82"/>
      <c r="J82"/>
    </row>
    <row r="83" spans="2:10" s="14" customFormat="1" ht="15.75" hidden="1" customHeight="1" x14ac:dyDescent="0.35">
      <c r="B83"/>
      <c r="C83"/>
      <c r="D83"/>
      <c r="E83"/>
      <c r="F83"/>
      <c r="G83"/>
      <c r="H83"/>
      <c r="I83"/>
      <c r="J83"/>
    </row>
    <row r="84" spans="2:10" s="14" customFormat="1" ht="15.75" hidden="1" customHeight="1" x14ac:dyDescent="0.35">
      <c r="B84"/>
      <c r="C84"/>
      <c r="D84"/>
      <c r="E84"/>
      <c r="F84"/>
      <c r="G84"/>
      <c r="H84"/>
      <c r="I84"/>
      <c r="J84"/>
    </row>
    <row r="85" spans="2:10" s="14" customFormat="1" ht="15.75" hidden="1" customHeight="1" x14ac:dyDescent="0.35">
      <c r="B85"/>
      <c r="C85"/>
      <c r="D85"/>
      <c r="E85"/>
      <c r="F85"/>
      <c r="G85"/>
      <c r="H85"/>
      <c r="I85"/>
      <c r="J85"/>
    </row>
    <row r="86" spans="2:10" s="14" customFormat="1" ht="15.75" hidden="1" customHeight="1" x14ac:dyDescent="0.35">
      <c r="B86"/>
      <c r="C86"/>
      <c r="D86"/>
      <c r="E86"/>
      <c r="F86"/>
      <c r="G86"/>
      <c r="H86"/>
      <c r="I86"/>
      <c r="J86"/>
    </row>
    <row r="87" spans="2:10" s="14" customFormat="1" ht="15.75" hidden="1" customHeight="1" x14ac:dyDescent="0.35">
      <c r="B87"/>
      <c r="C87"/>
      <c r="D87"/>
      <c r="E87"/>
      <c r="F87"/>
      <c r="G87"/>
      <c r="H87"/>
      <c r="I87"/>
      <c r="J87"/>
    </row>
    <row r="88" spans="2:10" s="14" customFormat="1" ht="15.75" hidden="1" customHeight="1" x14ac:dyDescent="0.35">
      <c r="B88"/>
      <c r="C88"/>
      <c r="D88"/>
      <c r="E88"/>
      <c r="F88"/>
      <c r="G88"/>
      <c r="H88"/>
      <c r="I88"/>
      <c r="J88"/>
    </row>
    <row r="89" spans="2:10" s="14" customFormat="1" ht="15.75" hidden="1" customHeight="1" x14ac:dyDescent="0.35">
      <c r="B89"/>
      <c r="C89"/>
      <c r="D89"/>
      <c r="E89"/>
      <c r="F89"/>
      <c r="G89"/>
      <c r="H89"/>
      <c r="I89"/>
      <c r="J89"/>
    </row>
    <row r="90" spans="2:10" s="14" customFormat="1" ht="15.75" hidden="1" customHeight="1" x14ac:dyDescent="0.35">
      <c r="B90"/>
      <c r="C90"/>
      <c r="D90"/>
      <c r="E90"/>
      <c r="F90"/>
      <c r="G90"/>
      <c r="H90"/>
      <c r="I90"/>
      <c r="J90"/>
    </row>
    <row r="91" spans="2:10" s="14" customFormat="1" ht="15.75" hidden="1" customHeight="1" x14ac:dyDescent="0.35">
      <c r="B91"/>
      <c r="C91"/>
      <c r="D91"/>
      <c r="E91"/>
      <c r="F91"/>
      <c r="G91"/>
      <c r="H91"/>
      <c r="I91"/>
      <c r="J91"/>
    </row>
    <row r="92" spans="2:10" s="14" customFormat="1" ht="15.75" hidden="1" customHeight="1" x14ac:dyDescent="0.35">
      <c r="B92"/>
      <c r="C92"/>
      <c r="D92"/>
      <c r="E92"/>
      <c r="F92"/>
      <c r="G92"/>
      <c r="H92"/>
      <c r="I92"/>
      <c r="J92"/>
    </row>
    <row r="93" spans="2:10" s="14" customFormat="1" ht="15.75" hidden="1" customHeight="1" x14ac:dyDescent="0.35">
      <c r="B93"/>
      <c r="C93"/>
      <c r="D93"/>
      <c r="E93"/>
      <c r="F93"/>
      <c r="G93"/>
      <c r="H93"/>
      <c r="I93"/>
      <c r="J93"/>
    </row>
    <row r="94" spans="2:10" s="14" customFormat="1" ht="15.75" hidden="1" customHeight="1" x14ac:dyDescent="0.35">
      <c r="B94"/>
      <c r="C94"/>
      <c r="D94"/>
      <c r="E94"/>
      <c r="F94"/>
      <c r="G94"/>
      <c r="H94"/>
      <c r="I94"/>
      <c r="J94"/>
    </row>
    <row r="95" spans="2:10" s="14" customFormat="1" ht="15.75" hidden="1" customHeight="1" x14ac:dyDescent="0.35">
      <c r="B95"/>
      <c r="C95"/>
      <c r="D95"/>
      <c r="E95"/>
      <c r="F95"/>
      <c r="G95"/>
      <c r="H95"/>
      <c r="I95"/>
      <c r="J95"/>
    </row>
    <row r="96" spans="2:10" s="14" customFormat="1" ht="15.75" hidden="1" customHeight="1" x14ac:dyDescent="0.35">
      <c r="B96"/>
      <c r="C96"/>
      <c r="D96"/>
      <c r="E96"/>
      <c r="F96"/>
      <c r="G96"/>
      <c r="H96"/>
      <c r="I96"/>
      <c r="J96"/>
    </row>
    <row r="97" spans="2:10" s="14" customFormat="1" ht="15.75" hidden="1" customHeight="1" x14ac:dyDescent="0.35">
      <c r="B97"/>
      <c r="C97"/>
      <c r="D97"/>
      <c r="E97"/>
      <c r="F97"/>
      <c r="G97"/>
      <c r="H97"/>
      <c r="I97"/>
      <c r="J97"/>
    </row>
    <row r="98" spans="2:10" s="14" customFormat="1" ht="15.75" hidden="1" customHeight="1" x14ac:dyDescent="0.35">
      <c r="B98"/>
      <c r="C98"/>
      <c r="D98"/>
      <c r="E98"/>
      <c r="F98"/>
      <c r="G98"/>
      <c r="H98"/>
      <c r="I98"/>
      <c r="J98"/>
    </row>
    <row r="99" spans="2:10" s="14" customFormat="1" ht="15.75" hidden="1" customHeight="1" x14ac:dyDescent="0.35">
      <c r="B99"/>
      <c r="C99"/>
      <c r="D99"/>
      <c r="E99"/>
      <c r="F99"/>
      <c r="G99"/>
      <c r="H99"/>
      <c r="I99"/>
      <c r="J99"/>
    </row>
    <row r="100" spans="2:10" s="14" customFormat="1" ht="15.75" hidden="1" customHeight="1" x14ac:dyDescent="0.35">
      <c r="B100"/>
      <c r="C100"/>
      <c r="D100"/>
      <c r="E100"/>
      <c r="F100"/>
      <c r="G100"/>
      <c r="H100"/>
      <c r="I100"/>
      <c r="J100"/>
    </row>
    <row r="101" spans="2:10" s="14" customFormat="1" ht="15.75" hidden="1" customHeight="1" x14ac:dyDescent="0.35">
      <c r="B101"/>
      <c r="C101"/>
      <c r="D101"/>
      <c r="E101"/>
      <c r="F101"/>
      <c r="G101"/>
      <c r="H101"/>
      <c r="I101"/>
      <c r="J101"/>
    </row>
    <row r="102" spans="2:10" s="14" customFormat="1" ht="15.75" hidden="1" customHeight="1" x14ac:dyDescent="0.35">
      <c r="B102"/>
      <c r="C102"/>
      <c r="D102"/>
      <c r="E102"/>
      <c r="F102"/>
      <c r="G102"/>
      <c r="H102"/>
      <c r="I102"/>
      <c r="J102"/>
    </row>
    <row r="103" spans="2:10" s="14" customFormat="1" ht="15.75" hidden="1" customHeight="1" x14ac:dyDescent="0.35">
      <c r="B103"/>
      <c r="C103"/>
      <c r="D103"/>
      <c r="E103"/>
      <c r="F103"/>
      <c r="G103"/>
      <c r="H103"/>
      <c r="I103"/>
      <c r="J103"/>
    </row>
    <row r="104" spans="2:10" s="14" customFormat="1" ht="15.75" hidden="1" customHeight="1" x14ac:dyDescent="0.35">
      <c r="B104"/>
      <c r="C104"/>
      <c r="D104"/>
      <c r="E104"/>
      <c r="F104"/>
      <c r="G104"/>
      <c r="H104"/>
      <c r="I104"/>
      <c r="J104"/>
    </row>
    <row r="105" spans="2:10" s="14" customFormat="1" ht="15.75" hidden="1" customHeight="1" x14ac:dyDescent="0.35">
      <c r="B105"/>
      <c r="C105"/>
      <c r="D105"/>
      <c r="E105"/>
      <c r="F105"/>
      <c r="G105"/>
      <c r="H105"/>
      <c r="I105"/>
      <c r="J105"/>
    </row>
    <row r="106" spans="2:10" s="14" customFormat="1" ht="15.75" hidden="1" customHeight="1" x14ac:dyDescent="0.35">
      <c r="B106"/>
      <c r="C106"/>
      <c r="D106"/>
      <c r="E106"/>
      <c r="F106"/>
      <c r="G106"/>
      <c r="H106"/>
      <c r="I106"/>
      <c r="J106"/>
    </row>
    <row r="107" spans="2:10" s="14" customFormat="1" ht="15.75" hidden="1" customHeight="1" x14ac:dyDescent="0.35">
      <c r="B107"/>
      <c r="C107"/>
      <c r="D107"/>
      <c r="E107"/>
      <c r="F107"/>
      <c r="G107"/>
      <c r="H107"/>
      <c r="I107"/>
      <c r="J107"/>
    </row>
    <row r="108" spans="2:10" s="14" customFormat="1" ht="15.75" hidden="1" customHeight="1" x14ac:dyDescent="0.35">
      <c r="B108"/>
      <c r="C108"/>
      <c r="D108"/>
      <c r="E108"/>
      <c r="F108"/>
      <c r="G108"/>
      <c r="H108"/>
      <c r="I108"/>
      <c r="J108"/>
    </row>
  </sheetData>
  <mergeCells count="1">
    <mergeCell ref="B2:G2"/>
  </mergeCells>
  <pageMargins left="0.7" right="0.7" top="0.75" bottom="0.75" header="0.3" footer="0.3"/>
  <pageSetup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tint="0.59999389629810485"/>
  </sheetPr>
  <dimension ref="B1:E85"/>
  <sheetViews>
    <sheetView showGridLines="0" topLeftCell="B1" zoomScale="90" zoomScaleNormal="90" zoomScaleSheetLayoutView="120" workbookViewId="0">
      <selection activeCell="C9" sqref="C9"/>
    </sheetView>
  </sheetViews>
  <sheetFormatPr baseColWidth="10" defaultColWidth="11.54296875" defaultRowHeight="12.5" x14ac:dyDescent="0.25"/>
  <cols>
    <col min="1" max="1" width="3.81640625" style="3" customWidth="1"/>
    <col min="2" max="2" width="36.81640625" style="6" customWidth="1"/>
    <col min="3" max="3" width="81.54296875" style="11" customWidth="1"/>
    <col min="4" max="4" width="64.81640625" style="13" customWidth="1"/>
    <col min="5" max="5" width="36.81640625" style="2" bestFit="1" customWidth="1"/>
    <col min="6" max="6" width="5" style="3" customWidth="1"/>
    <col min="7" max="16384" width="11.54296875" style="3"/>
  </cols>
  <sheetData>
    <row r="1" spans="2:5" ht="13.5" thickBot="1" x14ac:dyDescent="0.3">
      <c r="B1" s="7"/>
    </row>
    <row r="2" spans="2:5" ht="37.5" thickBot="1" x14ac:dyDescent="0.3">
      <c r="B2" s="71" t="s">
        <v>4</v>
      </c>
      <c r="C2" s="148" t="s">
        <v>5</v>
      </c>
      <c r="D2" s="150" t="s">
        <v>6</v>
      </c>
      <c r="E2" s="148" t="s">
        <v>7</v>
      </c>
    </row>
    <row r="3" spans="2:5" ht="56.25" customHeight="1" x14ac:dyDescent="0.25">
      <c r="B3" s="74" t="s">
        <v>1</v>
      </c>
      <c r="C3" s="151" t="s">
        <v>8</v>
      </c>
      <c r="D3" s="75" t="s">
        <v>9</v>
      </c>
      <c r="E3" s="76" t="s">
        <v>10</v>
      </c>
    </row>
    <row r="4" spans="2:5" s="4" customFormat="1" ht="55.5" customHeight="1" x14ac:dyDescent="0.35">
      <c r="B4" s="77" t="s">
        <v>11</v>
      </c>
      <c r="C4" s="152" t="s">
        <v>12</v>
      </c>
      <c r="D4" s="78" t="s">
        <v>13</v>
      </c>
      <c r="E4" s="79" t="s">
        <v>10</v>
      </c>
    </row>
    <row r="5" spans="2:5" s="4" customFormat="1" ht="57.75" customHeight="1" thickBot="1" x14ac:dyDescent="0.4">
      <c r="B5" s="80" t="s">
        <v>3</v>
      </c>
      <c r="C5" s="153" t="s">
        <v>14</v>
      </c>
      <c r="D5" s="81" t="s">
        <v>15</v>
      </c>
      <c r="E5" s="82" t="s">
        <v>10</v>
      </c>
    </row>
    <row r="6" spans="2:5" ht="13.5" thickBot="1" x14ac:dyDescent="0.3">
      <c r="B6" s="58"/>
      <c r="C6" s="59"/>
      <c r="D6" s="60"/>
      <c r="E6" s="61"/>
    </row>
    <row r="7" spans="2:5" ht="19" thickBot="1" x14ac:dyDescent="0.3">
      <c r="B7" s="481" t="s">
        <v>16</v>
      </c>
      <c r="C7" s="482"/>
      <c r="D7" s="483"/>
      <c r="E7" s="484"/>
    </row>
    <row r="8" spans="2:5" ht="37.5" thickBot="1" x14ac:dyDescent="0.3">
      <c r="B8" s="72" t="s">
        <v>4</v>
      </c>
      <c r="C8" s="149" t="s">
        <v>5</v>
      </c>
      <c r="D8" s="147" t="s">
        <v>6</v>
      </c>
      <c r="E8" s="149" t="s">
        <v>7</v>
      </c>
    </row>
    <row r="9" spans="2:5" ht="18" customHeight="1" x14ac:dyDescent="0.25">
      <c r="B9" s="83" t="s">
        <v>17</v>
      </c>
      <c r="C9" s="84" t="s">
        <v>18</v>
      </c>
      <c r="D9" s="85" t="s">
        <v>19</v>
      </c>
      <c r="E9" s="86" t="s">
        <v>20</v>
      </c>
    </row>
    <row r="10" spans="2:5" ht="39" customHeight="1" x14ac:dyDescent="0.25">
      <c r="B10" s="87" t="s">
        <v>21</v>
      </c>
      <c r="C10" s="88" t="s">
        <v>22</v>
      </c>
      <c r="D10" s="89" t="s">
        <v>23</v>
      </c>
      <c r="E10" s="79" t="s">
        <v>24</v>
      </c>
    </row>
    <row r="11" spans="2:5" ht="35.25" customHeight="1" x14ac:dyDescent="0.25">
      <c r="B11" s="90" t="s">
        <v>25</v>
      </c>
      <c r="C11" s="91" t="s">
        <v>26</v>
      </c>
      <c r="D11" s="92" t="s">
        <v>27</v>
      </c>
      <c r="E11" s="79" t="s">
        <v>24</v>
      </c>
    </row>
    <row r="12" spans="2:5" ht="47.25" customHeight="1" x14ac:dyDescent="0.25">
      <c r="B12" s="90" t="s">
        <v>28</v>
      </c>
      <c r="C12" s="91" t="s">
        <v>29</v>
      </c>
      <c r="D12" s="92" t="s">
        <v>30</v>
      </c>
      <c r="E12" s="79" t="s">
        <v>24</v>
      </c>
    </row>
    <row r="13" spans="2:5" ht="37.5" customHeight="1" x14ac:dyDescent="0.25">
      <c r="B13" s="90" t="s">
        <v>31</v>
      </c>
      <c r="C13" s="91" t="s">
        <v>32</v>
      </c>
      <c r="D13" s="92" t="s">
        <v>33</v>
      </c>
      <c r="E13" s="79" t="s">
        <v>24</v>
      </c>
    </row>
    <row r="14" spans="2:5" ht="102" customHeight="1" x14ac:dyDescent="0.25">
      <c r="B14" s="90" t="s">
        <v>34</v>
      </c>
      <c r="C14" s="91" t="s">
        <v>35</v>
      </c>
      <c r="D14" s="92" t="s">
        <v>36</v>
      </c>
      <c r="E14" s="79" t="s">
        <v>24</v>
      </c>
    </row>
    <row r="15" spans="2:5" ht="76.5" customHeight="1" x14ac:dyDescent="0.25">
      <c r="B15" s="90" t="s">
        <v>37</v>
      </c>
      <c r="C15" s="91" t="s">
        <v>38</v>
      </c>
      <c r="D15" s="92" t="s">
        <v>39</v>
      </c>
      <c r="E15" s="79" t="s">
        <v>24</v>
      </c>
    </row>
    <row r="16" spans="2:5" ht="104.25" customHeight="1" x14ac:dyDescent="0.25">
      <c r="B16" s="90" t="s">
        <v>40</v>
      </c>
      <c r="C16" s="91" t="s">
        <v>41</v>
      </c>
      <c r="D16" s="92" t="s">
        <v>42</v>
      </c>
      <c r="E16" s="79" t="s">
        <v>24</v>
      </c>
    </row>
    <row r="17" spans="2:5" ht="76.5" customHeight="1" x14ac:dyDescent="0.25">
      <c r="B17" s="90" t="s">
        <v>43</v>
      </c>
      <c r="C17" s="91" t="s">
        <v>44</v>
      </c>
      <c r="D17" s="92" t="s">
        <v>45</v>
      </c>
      <c r="E17" s="79" t="s">
        <v>24</v>
      </c>
    </row>
    <row r="18" spans="2:5" ht="15" thickBot="1" x14ac:dyDescent="0.4">
      <c r="B18" s="94"/>
      <c r="C18" s="95"/>
      <c r="D18" s="96"/>
      <c r="E18" s="97"/>
    </row>
    <row r="19" spans="2:5" ht="19" thickBot="1" x14ac:dyDescent="0.3">
      <c r="B19" s="485" t="s">
        <v>46</v>
      </c>
      <c r="C19" s="486"/>
      <c r="D19" s="486"/>
      <c r="E19" s="487"/>
    </row>
    <row r="20" spans="2:5" ht="19" thickBot="1" x14ac:dyDescent="0.3">
      <c r="B20" s="72" t="s">
        <v>4</v>
      </c>
      <c r="C20" s="149" t="s">
        <v>5</v>
      </c>
      <c r="D20" s="147" t="s">
        <v>6</v>
      </c>
      <c r="E20" s="73" t="s">
        <v>7</v>
      </c>
    </row>
    <row r="21" spans="2:5" ht="84.75" customHeight="1" x14ac:dyDescent="0.25">
      <c r="B21" s="98" t="s">
        <v>47</v>
      </c>
      <c r="C21" s="99" t="s">
        <v>48</v>
      </c>
      <c r="D21" s="100" t="s">
        <v>49</v>
      </c>
      <c r="E21" s="101" t="s">
        <v>50</v>
      </c>
    </row>
    <row r="22" spans="2:5" ht="77.25" customHeight="1" x14ac:dyDescent="0.25">
      <c r="B22" s="102" t="s">
        <v>51</v>
      </c>
      <c r="C22" s="103" t="s">
        <v>52</v>
      </c>
      <c r="D22" s="104" t="s">
        <v>53</v>
      </c>
      <c r="E22" s="105" t="s">
        <v>50</v>
      </c>
    </row>
    <row r="23" spans="2:5" ht="15" thickBot="1" x14ac:dyDescent="0.4">
      <c r="B23" s="94"/>
      <c r="C23" s="95"/>
      <c r="D23" s="96"/>
      <c r="E23" s="97"/>
    </row>
    <row r="24" spans="2:5" ht="19" thickBot="1" x14ac:dyDescent="0.3">
      <c r="B24" s="488" t="s">
        <v>54</v>
      </c>
      <c r="C24" s="489"/>
      <c r="D24" s="490"/>
      <c r="E24" s="491"/>
    </row>
    <row r="25" spans="2:5" ht="37.5" thickBot="1" x14ac:dyDescent="0.3">
      <c r="B25" s="72" t="s">
        <v>4</v>
      </c>
      <c r="C25" s="149" t="s">
        <v>5</v>
      </c>
      <c r="D25" s="147" t="s">
        <v>6</v>
      </c>
      <c r="E25" s="149" t="s">
        <v>7</v>
      </c>
    </row>
    <row r="26" spans="2:5" s="4" customFormat="1" ht="270" customHeight="1" x14ac:dyDescent="0.35">
      <c r="B26" s="106" t="s">
        <v>55</v>
      </c>
      <c r="C26" s="107" t="s">
        <v>56</v>
      </c>
      <c r="D26" s="108" t="s">
        <v>57</v>
      </c>
      <c r="E26" s="79" t="s">
        <v>24</v>
      </c>
    </row>
    <row r="27" spans="2:5" s="4" customFormat="1" ht="96.75" customHeight="1" x14ac:dyDescent="0.35">
      <c r="B27" s="492" t="s">
        <v>58</v>
      </c>
      <c r="C27" s="109" t="s">
        <v>59</v>
      </c>
      <c r="D27" s="498" t="s">
        <v>60</v>
      </c>
      <c r="E27" s="495" t="s">
        <v>24</v>
      </c>
    </row>
    <row r="28" spans="2:5" s="4" customFormat="1" ht="75.75" customHeight="1" x14ac:dyDescent="0.35">
      <c r="B28" s="493"/>
      <c r="C28" s="109" t="s">
        <v>61</v>
      </c>
      <c r="D28" s="499"/>
      <c r="E28" s="496"/>
    </row>
    <row r="29" spans="2:5" s="4" customFormat="1" ht="75.75" customHeight="1" x14ac:dyDescent="0.35">
      <c r="B29" s="493"/>
      <c r="C29" s="109" t="s">
        <v>62</v>
      </c>
      <c r="D29" s="499"/>
      <c r="E29" s="496"/>
    </row>
    <row r="30" spans="2:5" s="4" customFormat="1" ht="48" customHeight="1" x14ac:dyDescent="0.35">
      <c r="B30" s="494"/>
      <c r="C30" s="109" t="s">
        <v>63</v>
      </c>
      <c r="D30" s="500"/>
      <c r="E30" s="497"/>
    </row>
    <row r="31" spans="2:5" s="4" customFormat="1" ht="34.5" customHeight="1" x14ac:dyDescent="0.35">
      <c r="B31" s="110" t="s">
        <v>64</v>
      </c>
      <c r="C31" s="111" t="s">
        <v>65</v>
      </c>
      <c r="D31" s="112"/>
      <c r="E31" s="113" t="s">
        <v>66</v>
      </c>
    </row>
    <row r="32" spans="2:5" s="4" customFormat="1" ht="45.75" customHeight="1" x14ac:dyDescent="0.35">
      <c r="B32" s="492" t="s">
        <v>67</v>
      </c>
      <c r="C32" s="114" t="s">
        <v>68</v>
      </c>
      <c r="D32" s="498" t="s">
        <v>60</v>
      </c>
      <c r="E32" s="495" t="s">
        <v>24</v>
      </c>
    </row>
    <row r="33" spans="2:5" s="4" customFormat="1" ht="45.75" customHeight="1" x14ac:dyDescent="0.35">
      <c r="B33" s="493"/>
      <c r="C33" s="109" t="s">
        <v>69</v>
      </c>
      <c r="D33" s="499"/>
      <c r="E33" s="496"/>
    </row>
    <row r="34" spans="2:5" s="4" customFormat="1" ht="45.75" customHeight="1" x14ac:dyDescent="0.35">
      <c r="B34" s="493"/>
      <c r="C34" s="109" t="s">
        <v>70</v>
      </c>
      <c r="D34" s="499"/>
      <c r="E34" s="496"/>
    </row>
    <row r="35" spans="2:5" s="4" customFormat="1" ht="45.75" customHeight="1" x14ac:dyDescent="0.35">
      <c r="B35" s="494"/>
      <c r="C35" s="114" t="s">
        <v>71</v>
      </c>
      <c r="D35" s="500"/>
      <c r="E35" s="497"/>
    </row>
    <row r="36" spans="2:5" s="4" customFormat="1" ht="34.5" customHeight="1" x14ac:dyDescent="0.35">
      <c r="B36" s="110" t="s">
        <v>64</v>
      </c>
      <c r="C36" s="111" t="s">
        <v>72</v>
      </c>
      <c r="D36" s="112"/>
      <c r="E36" s="113" t="s">
        <v>66</v>
      </c>
    </row>
    <row r="37" spans="2:5" s="4" customFormat="1" ht="43.5" customHeight="1" x14ac:dyDescent="0.35">
      <c r="B37" s="492" t="s">
        <v>73</v>
      </c>
      <c r="C37" s="109" t="s">
        <v>74</v>
      </c>
      <c r="D37" s="498" t="s">
        <v>75</v>
      </c>
      <c r="E37" s="495" t="s">
        <v>24</v>
      </c>
    </row>
    <row r="38" spans="2:5" s="4" customFormat="1" ht="43.5" customHeight="1" x14ac:dyDescent="0.35">
      <c r="B38" s="493"/>
      <c r="C38" s="109" t="s">
        <v>76</v>
      </c>
      <c r="D38" s="499"/>
      <c r="E38" s="496"/>
    </row>
    <row r="39" spans="2:5" s="4" customFormat="1" ht="43.5" customHeight="1" x14ac:dyDescent="0.35">
      <c r="B39" s="493"/>
      <c r="C39" s="109" t="s">
        <v>77</v>
      </c>
      <c r="D39" s="499"/>
      <c r="E39" s="496"/>
    </row>
    <row r="40" spans="2:5" s="4" customFormat="1" ht="43.5" customHeight="1" x14ac:dyDescent="0.35">
      <c r="B40" s="494"/>
      <c r="C40" s="114" t="s">
        <v>71</v>
      </c>
      <c r="D40" s="500"/>
      <c r="E40" s="497"/>
    </row>
    <row r="41" spans="2:5" s="4" customFormat="1" ht="47.25" customHeight="1" x14ac:dyDescent="0.35">
      <c r="B41" s="110" t="s">
        <v>64</v>
      </c>
      <c r="C41" s="111" t="s">
        <v>78</v>
      </c>
      <c r="D41" s="112"/>
      <c r="E41" s="113" t="s">
        <v>66</v>
      </c>
    </row>
    <row r="42" spans="2:5" s="4" customFormat="1" ht="47.25" customHeight="1" x14ac:dyDescent="0.35">
      <c r="B42" s="110" t="s">
        <v>79</v>
      </c>
      <c r="C42" s="111" t="s">
        <v>80</v>
      </c>
      <c r="D42" s="112"/>
      <c r="E42" s="113" t="s">
        <v>66</v>
      </c>
    </row>
    <row r="43" spans="2:5" s="4" customFormat="1" ht="57.75" customHeight="1" thickBot="1" x14ac:dyDescent="0.4">
      <c r="B43" s="115" t="s">
        <v>81</v>
      </c>
      <c r="C43" s="116" t="s">
        <v>82</v>
      </c>
      <c r="D43" s="93" t="s">
        <v>83</v>
      </c>
      <c r="E43" s="79" t="s">
        <v>24</v>
      </c>
    </row>
    <row r="44" spans="2:5" ht="15" thickBot="1" x14ac:dyDescent="0.4">
      <c r="B44" s="94"/>
      <c r="C44" s="95"/>
      <c r="D44" s="96"/>
      <c r="E44" s="97"/>
    </row>
    <row r="45" spans="2:5" ht="19" thickBot="1" x14ac:dyDescent="0.3">
      <c r="B45" s="507" t="s">
        <v>84</v>
      </c>
      <c r="C45" s="508"/>
      <c r="D45" s="509"/>
      <c r="E45" s="510"/>
    </row>
    <row r="46" spans="2:5" ht="37.5" thickBot="1" x14ac:dyDescent="0.3">
      <c r="B46" s="72" t="s">
        <v>4</v>
      </c>
      <c r="C46" s="149" t="s">
        <v>5</v>
      </c>
      <c r="D46" s="147" t="s">
        <v>6</v>
      </c>
      <c r="E46" s="149" t="s">
        <v>7</v>
      </c>
    </row>
    <row r="47" spans="2:5" s="4" customFormat="1" ht="43.5" x14ac:dyDescent="0.35">
      <c r="B47" s="117" t="s">
        <v>85</v>
      </c>
      <c r="C47" s="118" t="s">
        <v>86</v>
      </c>
      <c r="D47" s="119" t="s">
        <v>87</v>
      </c>
      <c r="E47" s="511" t="s">
        <v>24</v>
      </c>
    </row>
    <row r="48" spans="2:5" s="4" customFormat="1" ht="116" x14ac:dyDescent="0.35">
      <c r="B48" s="120" t="s">
        <v>88</v>
      </c>
      <c r="C48" s="121" t="s">
        <v>89</v>
      </c>
      <c r="D48" s="122" t="s">
        <v>90</v>
      </c>
      <c r="E48" s="512"/>
    </row>
    <row r="49" spans="2:5" s="4" customFormat="1" ht="172.5" customHeight="1" x14ac:dyDescent="0.35">
      <c r="B49" s="120" t="s">
        <v>91</v>
      </c>
      <c r="C49" s="121" t="s">
        <v>92</v>
      </c>
      <c r="D49" s="122" t="s">
        <v>93</v>
      </c>
      <c r="E49" s="512"/>
    </row>
    <row r="50" spans="2:5" s="4" customFormat="1" ht="117.75" customHeight="1" x14ac:dyDescent="0.35">
      <c r="B50" s="120" t="s">
        <v>94</v>
      </c>
      <c r="C50" s="121" t="s">
        <v>95</v>
      </c>
      <c r="D50" s="122" t="s">
        <v>96</v>
      </c>
      <c r="E50" s="512"/>
    </row>
    <row r="51" spans="2:5" s="4" customFormat="1" ht="143.25" customHeight="1" x14ac:dyDescent="0.35">
      <c r="B51" s="120" t="s">
        <v>97</v>
      </c>
      <c r="C51" s="121" t="s">
        <v>98</v>
      </c>
      <c r="D51" s="122" t="s">
        <v>99</v>
      </c>
      <c r="E51" s="512"/>
    </row>
    <row r="52" spans="2:5" s="4" customFormat="1" ht="79.5" customHeight="1" thickBot="1" x14ac:dyDescent="0.4">
      <c r="B52" s="123" t="s">
        <v>100</v>
      </c>
      <c r="C52" s="124" t="s">
        <v>101</v>
      </c>
      <c r="D52" s="125" t="s">
        <v>102</v>
      </c>
      <c r="E52" s="513"/>
    </row>
    <row r="53" spans="2:5" s="4" customFormat="1" ht="15" thickBot="1" x14ac:dyDescent="0.4">
      <c r="B53" s="94"/>
      <c r="C53" s="95"/>
      <c r="D53" s="96"/>
      <c r="E53" s="94"/>
    </row>
    <row r="54" spans="2:5" s="4" customFormat="1" ht="19" thickBot="1" x14ac:dyDescent="0.4">
      <c r="B54" s="514" t="s">
        <v>103</v>
      </c>
      <c r="C54" s="515"/>
      <c r="D54" s="516"/>
      <c r="E54" s="517"/>
    </row>
    <row r="55" spans="2:5" s="4" customFormat="1" ht="37.5" thickBot="1" x14ac:dyDescent="0.4">
      <c r="B55" s="72" t="s">
        <v>4</v>
      </c>
      <c r="C55" s="149" t="s">
        <v>5</v>
      </c>
      <c r="D55" s="147" t="s">
        <v>6</v>
      </c>
      <c r="E55" s="149" t="s">
        <v>7</v>
      </c>
    </row>
    <row r="56" spans="2:5" ht="43.5" x14ac:dyDescent="0.25">
      <c r="B56" s="126" t="s">
        <v>104</v>
      </c>
      <c r="C56" s="99" t="s">
        <v>105</v>
      </c>
      <c r="D56" s="100" t="s">
        <v>106</v>
      </c>
      <c r="E56" s="79" t="s">
        <v>24</v>
      </c>
    </row>
    <row r="57" spans="2:5" ht="159.5" x14ac:dyDescent="0.25">
      <c r="B57" s="127" t="s">
        <v>107</v>
      </c>
      <c r="C57" s="128" t="s">
        <v>108</v>
      </c>
      <c r="D57" s="129" t="s">
        <v>109</v>
      </c>
      <c r="E57" s="79" t="s">
        <v>24</v>
      </c>
    </row>
    <row r="58" spans="2:5" ht="72.5" x14ac:dyDescent="0.25">
      <c r="B58" s="127" t="s">
        <v>110</v>
      </c>
      <c r="C58" s="128" t="s">
        <v>111</v>
      </c>
      <c r="D58" s="129" t="s">
        <v>112</v>
      </c>
      <c r="E58" s="79" t="s">
        <v>24</v>
      </c>
    </row>
    <row r="59" spans="2:5" ht="43.5" x14ac:dyDescent="0.25">
      <c r="B59" s="127" t="s">
        <v>113</v>
      </c>
      <c r="C59" s="128" t="s">
        <v>114</v>
      </c>
      <c r="D59" s="128" t="s">
        <v>115</v>
      </c>
      <c r="E59" s="79" t="s">
        <v>24</v>
      </c>
    </row>
    <row r="60" spans="2:5" ht="72.5" x14ac:dyDescent="0.25">
      <c r="B60" s="127" t="s">
        <v>116</v>
      </c>
      <c r="C60" s="128" t="s">
        <v>117</v>
      </c>
      <c r="D60" s="129" t="s">
        <v>118</v>
      </c>
      <c r="E60" s="79" t="s">
        <v>24</v>
      </c>
    </row>
    <row r="61" spans="2:5" ht="72.5" x14ac:dyDescent="0.25">
      <c r="B61" s="127" t="s">
        <v>119</v>
      </c>
      <c r="C61" s="128" t="s">
        <v>120</v>
      </c>
      <c r="D61" s="128" t="s">
        <v>121</v>
      </c>
      <c r="E61" s="79" t="s">
        <v>24</v>
      </c>
    </row>
    <row r="62" spans="2:5" ht="29" x14ac:dyDescent="0.25">
      <c r="B62" s="127" t="s">
        <v>122</v>
      </c>
      <c r="C62" s="128" t="s">
        <v>123</v>
      </c>
      <c r="D62" s="129" t="s">
        <v>124</v>
      </c>
      <c r="E62" s="79" t="s">
        <v>24</v>
      </c>
    </row>
    <row r="63" spans="2:5" ht="89.25" customHeight="1" x14ac:dyDescent="0.25">
      <c r="B63" s="127" t="s">
        <v>125</v>
      </c>
      <c r="C63" s="128" t="s">
        <v>126</v>
      </c>
      <c r="D63" s="128" t="s">
        <v>127</v>
      </c>
      <c r="E63" s="79" t="s">
        <v>24</v>
      </c>
    </row>
    <row r="64" spans="2:5" ht="30" customHeight="1" x14ac:dyDescent="0.25">
      <c r="B64" s="127" t="s">
        <v>128</v>
      </c>
      <c r="C64" s="128" t="s">
        <v>129</v>
      </c>
      <c r="D64" s="129" t="s">
        <v>130</v>
      </c>
      <c r="E64" s="79" t="s">
        <v>24</v>
      </c>
    </row>
    <row r="65" spans="2:5" ht="40.5" customHeight="1" x14ac:dyDescent="0.25">
      <c r="B65" s="131" t="s">
        <v>131</v>
      </c>
      <c r="C65" s="132" t="s">
        <v>132</v>
      </c>
      <c r="D65" s="129" t="s">
        <v>133</v>
      </c>
      <c r="E65" s="79" t="s">
        <v>24</v>
      </c>
    </row>
    <row r="66" spans="2:5" ht="50.25" customHeight="1" x14ac:dyDescent="0.25">
      <c r="B66" s="131" t="s">
        <v>134</v>
      </c>
      <c r="C66" s="132" t="s">
        <v>135</v>
      </c>
      <c r="D66" s="133" t="s">
        <v>136</v>
      </c>
      <c r="E66" s="79" t="s">
        <v>24</v>
      </c>
    </row>
    <row r="67" spans="2:5" ht="42.75" customHeight="1" x14ac:dyDescent="0.25">
      <c r="B67" s="134" t="s">
        <v>137</v>
      </c>
      <c r="C67" s="135" t="s">
        <v>138</v>
      </c>
      <c r="D67" s="133" t="s">
        <v>139</v>
      </c>
      <c r="E67" s="130" t="s">
        <v>66</v>
      </c>
    </row>
    <row r="68" spans="2:5" ht="47.25" customHeight="1" x14ac:dyDescent="0.25">
      <c r="B68" s="134" t="s">
        <v>140</v>
      </c>
      <c r="C68" s="132" t="s">
        <v>132</v>
      </c>
      <c r="D68" s="133" t="s">
        <v>139</v>
      </c>
      <c r="E68" s="130" t="s">
        <v>66</v>
      </c>
    </row>
    <row r="69" spans="2:5" ht="156" customHeight="1" x14ac:dyDescent="0.25">
      <c r="B69" s="134" t="s">
        <v>141</v>
      </c>
      <c r="C69" s="132" t="s">
        <v>142</v>
      </c>
      <c r="D69" s="133" t="s">
        <v>139</v>
      </c>
      <c r="E69" s="130" t="s">
        <v>66</v>
      </c>
    </row>
    <row r="70" spans="2:5" ht="95.25" customHeight="1" x14ac:dyDescent="0.25">
      <c r="B70" s="134" t="s">
        <v>143</v>
      </c>
      <c r="C70" s="132" t="s">
        <v>144</v>
      </c>
      <c r="D70" s="133" t="s">
        <v>139</v>
      </c>
      <c r="E70" s="130" t="s">
        <v>66</v>
      </c>
    </row>
    <row r="71" spans="2:5" ht="44.25" customHeight="1" x14ac:dyDescent="0.25">
      <c r="B71" s="136" t="s">
        <v>145</v>
      </c>
      <c r="C71" s="128" t="s">
        <v>146</v>
      </c>
      <c r="D71" s="129" t="s">
        <v>147</v>
      </c>
      <c r="E71" s="79" t="s">
        <v>24</v>
      </c>
    </row>
    <row r="72" spans="2:5" ht="24" customHeight="1" x14ac:dyDescent="0.25">
      <c r="B72" s="127" t="s">
        <v>148</v>
      </c>
      <c r="C72" s="128" t="s">
        <v>149</v>
      </c>
      <c r="D72" s="129" t="s">
        <v>150</v>
      </c>
      <c r="E72" s="79" t="s">
        <v>24</v>
      </c>
    </row>
    <row r="73" spans="2:5" ht="40.5" customHeight="1" x14ac:dyDescent="0.25">
      <c r="B73" s="127" t="s">
        <v>151</v>
      </c>
      <c r="C73" s="128" t="s">
        <v>152</v>
      </c>
      <c r="D73" s="129" t="s">
        <v>153</v>
      </c>
      <c r="E73" s="79" t="s">
        <v>24</v>
      </c>
    </row>
    <row r="74" spans="2:5" ht="43.5" customHeight="1" x14ac:dyDescent="0.25">
      <c r="B74" s="127" t="s">
        <v>154</v>
      </c>
      <c r="C74" s="128" t="s">
        <v>155</v>
      </c>
      <c r="D74" s="129" t="s">
        <v>156</v>
      </c>
      <c r="E74" s="190" t="s">
        <v>24</v>
      </c>
    </row>
    <row r="75" spans="2:5" ht="93.75" customHeight="1" thickBot="1" x14ac:dyDescent="0.3">
      <c r="B75" s="137" t="s">
        <v>157</v>
      </c>
      <c r="C75" s="138" t="s">
        <v>158</v>
      </c>
      <c r="D75" s="139" t="s">
        <v>159</v>
      </c>
      <c r="E75" s="195" t="s">
        <v>24</v>
      </c>
    </row>
    <row r="76" spans="2:5" ht="15" thickBot="1" x14ac:dyDescent="0.3">
      <c r="B76" s="94"/>
      <c r="C76" s="95"/>
      <c r="D76" s="96"/>
      <c r="E76" s="140"/>
    </row>
    <row r="77" spans="2:5" ht="19" thickBot="1" x14ac:dyDescent="0.3">
      <c r="B77" s="504" t="s">
        <v>160</v>
      </c>
      <c r="C77" s="505"/>
      <c r="D77" s="505"/>
      <c r="E77" s="506"/>
    </row>
    <row r="78" spans="2:5" ht="19" thickBot="1" x14ac:dyDescent="0.3">
      <c r="B78" s="72" t="s">
        <v>4</v>
      </c>
      <c r="C78" s="149" t="s">
        <v>5</v>
      </c>
      <c r="D78" s="147" t="s">
        <v>6</v>
      </c>
      <c r="E78" s="73" t="s">
        <v>7</v>
      </c>
    </row>
    <row r="79" spans="2:5" ht="165" customHeight="1" thickBot="1" x14ac:dyDescent="0.3">
      <c r="B79" s="141" t="s">
        <v>161</v>
      </c>
      <c r="C79" s="142" t="s">
        <v>162</v>
      </c>
      <c r="D79" s="143" t="s">
        <v>163</v>
      </c>
      <c r="E79" s="79" t="s">
        <v>24</v>
      </c>
    </row>
    <row r="80" spans="2:5" ht="15" thickBot="1" x14ac:dyDescent="0.3">
      <c r="B80" s="94"/>
      <c r="C80" s="95"/>
      <c r="D80" s="96"/>
      <c r="E80" s="140"/>
    </row>
    <row r="81" spans="2:5" ht="19" thickBot="1" x14ac:dyDescent="0.3">
      <c r="B81" s="501" t="s">
        <v>164</v>
      </c>
      <c r="C81" s="502"/>
      <c r="D81" s="502"/>
      <c r="E81" s="503"/>
    </row>
    <row r="82" spans="2:5" ht="19" thickBot="1" x14ac:dyDescent="0.3">
      <c r="B82" s="72" t="s">
        <v>4</v>
      </c>
      <c r="C82" s="149" t="s">
        <v>5</v>
      </c>
      <c r="D82" s="147" t="s">
        <v>6</v>
      </c>
      <c r="E82" s="73" t="s">
        <v>7</v>
      </c>
    </row>
    <row r="83" spans="2:5" ht="61.5" customHeight="1" x14ac:dyDescent="0.25">
      <c r="B83" s="55" t="s">
        <v>165</v>
      </c>
      <c r="C83" s="144" t="s">
        <v>166</v>
      </c>
      <c r="D83" s="75" t="s">
        <v>167</v>
      </c>
      <c r="E83" s="79" t="s">
        <v>168</v>
      </c>
    </row>
    <row r="84" spans="2:5" ht="70.5" customHeight="1" x14ac:dyDescent="0.25">
      <c r="B84" s="56" t="s">
        <v>169</v>
      </c>
      <c r="C84" s="145" t="s">
        <v>170</v>
      </c>
      <c r="D84" s="78" t="s">
        <v>171</v>
      </c>
      <c r="E84" s="79" t="s">
        <v>168</v>
      </c>
    </row>
    <row r="85" spans="2:5" ht="54" customHeight="1" thickBot="1" x14ac:dyDescent="0.3">
      <c r="B85" s="57" t="s">
        <v>172</v>
      </c>
      <c r="C85" s="146" t="s">
        <v>173</v>
      </c>
      <c r="D85" s="81" t="s">
        <v>174</v>
      </c>
      <c r="E85" s="79" t="s">
        <v>168</v>
      </c>
    </row>
  </sheetData>
  <sheetProtection formatCells="0" formatColumns="0" formatRows="0" insertColumns="0" insertRows="0" insertHyperlinks="0" deleteColumns="0" deleteRows="0" sort="0" autoFilter="0" pivotTables="0"/>
  <mergeCells count="17">
    <mergeCell ref="D32:D35"/>
    <mergeCell ref="D37:D40"/>
    <mergeCell ref="B81:E81"/>
    <mergeCell ref="B77:E77"/>
    <mergeCell ref="B32:B35"/>
    <mergeCell ref="E32:E35"/>
    <mergeCell ref="B37:B40"/>
    <mergeCell ref="E37:E40"/>
    <mergeCell ref="B45:E45"/>
    <mergeCell ref="E47:E52"/>
    <mergeCell ref="B54:E54"/>
    <mergeCell ref="B7:E7"/>
    <mergeCell ref="B19:E19"/>
    <mergeCell ref="B24:E24"/>
    <mergeCell ref="B27:B30"/>
    <mergeCell ref="E27:E30"/>
    <mergeCell ref="D27:D30"/>
  </mergeCells>
  <conditionalFormatting sqref="B19">
    <cfRule type="duplicateValues" dxfId="2" priority="2"/>
  </conditionalFormatting>
  <conditionalFormatting sqref="B21">
    <cfRule type="duplicateValues" dxfId="1" priority="4"/>
  </conditionalFormatting>
  <conditionalFormatting sqref="B22">
    <cfRule type="duplicateValues" dxfId="0" priority="3"/>
  </conditionalFormatting>
  <pageMargins left="0.7" right="0.7" top="0.75" bottom="0.75" header="0.3" footer="0.3"/>
  <pageSetup scale="69" orientation="portrait" horizontalDpi="4294967292"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tint="0.59999389629810485"/>
  </sheetPr>
  <dimension ref="B1:C12"/>
  <sheetViews>
    <sheetView showGridLines="0" zoomScaleNormal="100" workbookViewId="0">
      <selection activeCell="C8" sqref="C8"/>
    </sheetView>
  </sheetViews>
  <sheetFormatPr baseColWidth="10" defaultColWidth="11.453125" defaultRowHeight="12.5" x14ac:dyDescent="0.25"/>
  <cols>
    <col min="1" max="1" width="4.453125" style="3" customWidth="1"/>
    <col min="2" max="2" width="25.81640625" style="3" customWidth="1"/>
    <col min="3" max="3" width="150.1796875" style="3" customWidth="1"/>
    <col min="4" max="16384" width="11.453125" style="3"/>
  </cols>
  <sheetData>
    <row r="1" spans="2:3" ht="13" thickBot="1" x14ac:dyDescent="0.3"/>
    <row r="2" spans="2:3" ht="19" thickBot="1" x14ac:dyDescent="0.3">
      <c r="B2" s="62" t="s">
        <v>175</v>
      </c>
      <c r="C2" s="63" t="s">
        <v>176</v>
      </c>
    </row>
    <row r="3" spans="2:3" ht="58.5" customHeight="1" x14ac:dyDescent="0.25">
      <c r="B3" s="64" t="s">
        <v>177</v>
      </c>
      <c r="C3" s="65" t="s">
        <v>178</v>
      </c>
    </row>
    <row r="4" spans="2:3" ht="99" customHeight="1" x14ac:dyDescent="0.25">
      <c r="B4" s="66" t="s">
        <v>179</v>
      </c>
      <c r="C4" s="67" t="s">
        <v>180</v>
      </c>
    </row>
    <row r="5" spans="2:3" ht="48.75" customHeight="1" x14ac:dyDescent="0.25">
      <c r="B5" s="66" t="s">
        <v>181</v>
      </c>
      <c r="C5" s="68" t="s">
        <v>182</v>
      </c>
    </row>
    <row r="6" spans="2:3" ht="77.25" customHeight="1" x14ac:dyDescent="0.25">
      <c r="B6" s="66" t="s">
        <v>183</v>
      </c>
      <c r="C6" s="68" t="s">
        <v>184</v>
      </c>
    </row>
    <row r="7" spans="2:3" ht="25.5" customHeight="1" x14ac:dyDescent="0.25">
      <c r="B7" s="66" t="s">
        <v>185</v>
      </c>
      <c r="C7" s="67" t="s">
        <v>186</v>
      </c>
    </row>
    <row r="8" spans="2:3" ht="36" customHeight="1" x14ac:dyDescent="0.25">
      <c r="B8" s="66" t="s">
        <v>187</v>
      </c>
      <c r="C8" s="67" t="s">
        <v>188</v>
      </c>
    </row>
    <row r="9" spans="2:3" ht="50.25" customHeight="1" x14ac:dyDescent="0.25">
      <c r="B9" s="66" t="s">
        <v>189</v>
      </c>
      <c r="C9" s="68" t="s">
        <v>190</v>
      </c>
    </row>
    <row r="10" spans="2:3" ht="72.75" customHeight="1" x14ac:dyDescent="0.25">
      <c r="B10" s="66" t="s">
        <v>191</v>
      </c>
      <c r="C10" s="68" t="s">
        <v>192</v>
      </c>
    </row>
    <row r="11" spans="2:3" ht="63" customHeight="1" x14ac:dyDescent="0.25">
      <c r="B11" s="66" t="s">
        <v>193</v>
      </c>
      <c r="C11" s="68" t="s">
        <v>194</v>
      </c>
    </row>
    <row r="12" spans="2:3" ht="63" customHeight="1" thickBot="1" x14ac:dyDescent="0.3">
      <c r="B12" s="69" t="s">
        <v>195</v>
      </c>
      <c r="C12" s="70" t="s">
        <v>196</v>
      </c>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CECBF8-7741-4D0B-B3D5-B2FFC01E82E7}">
  <sheetPr>
    <tabColor theme="4" tint="0.59999389629810485"/>
  </sheetPr>
  <dimension ref="B1:C17"/>
  <sheetViews>
    <sheetView zoomScale="85" zoomScaleNormal="85" workbookViewId="0">
      <selection activeCell="B4" sqref="B4"/>
    </sheetView>
  </sheetViews>
  <sheetFormatPr baseColWidth="10" defaultColWidth="11.453125" defaultRowHeight="14.5" x14ac:dyDescent="0.35"/>
  <cols>
    <col min="2" max="2" width="164.54296875" customWidth="1"/>
    <col min="3" max="3" width="15.1796875" customWidth="1"/>
  </cols>
  <sheetData>
    <row r="1" spans="2:3" ht="26.5" thickBot="1" x14ac:dyDescent="0.4">
      <c r="B1" s="189" t="s">
        <v>197</v>
      </c>
      <c r="C1" s="182" t="s">
        <v>198</v>
      </c>
    </row>
    <row r="2" spans="2:3" s="187" customFormat="1" ht="54" customHeight="1" thickBot="1" x14ac:dyDescent="0.4">
      <c r="B2" s="188" t="s">
        <v>199</v>
      </c>
      <c r="C2" s="183" t="s">
        <v>200</v>
      </c>
    </row>
    <row r="3" spans="2:3" s="187" customFormat="1" ht="72.75" customHeight="1" thickBot="1" x14ac:dyDescent="0.4">
      <c r="B3" s="188" t="s">
        <v>201</v>
      </c>
      <c r="C3" s="184" t="s">
        <v>202</v>
      </c>
    </row>
    <row r="4" spans="2:3" s="187" customFormat="1" ht="41.25" customHeight="1" thickBot="1" x14ac:dyDescent="0.4">
      <c r="B4" s="188" t="s">
        <v>203</v>
      </c>
      <c r="C4" s="185" t="s">
        <v>204</v>
      </c>
    </row>
    <row r="5" spans="2:3" s="187" customFormat="1" ht="36.75" customHeight="1" thickBot="1" x14ac:dyDescent="0.4">
      <c r="B5" s="188" t="s">
        <v>205</v>
      </c>
      <c r="C5" s="186" t="s">
        <v>206</v>
      </c>
    </row>
    <row r="6" spans="2:3" ht="15" thickBot="1" x14ac:dyDescent="0.4"/>
    <row r="7" spans="2:3" ht="26.5" thickBot="1" x14ac:dyDescent="0.4">
      <c r="B7" s="189" t="s">
        <v>207</v>
      </c>
      <c r="C7" s="182" t="s">
        <v>198</v>
      </c>
    </row>
    <row r="8" spans="2:3" ht="39.75" customHeight="1" thickBot="1" x14ac:dyDescent="0.4">
      <c r="B8" s="188" t="s">
        <v>208</v>
      </c>
      <c r="C8" s="183" t="s">
        <v>200</v>
      </c>
    </row>
    <row r="9" spans="2:3" ht="39.75" customHeight="1" thickBot="1" x14ac:dyDescent="0.4">
      <c r="B9" s="188" t="s">
        <v>209</v>
      </c>
      <c r="C9" s="184" t="s">
        <v>202</v>
      </c>
    </row>
    <row r="10" spans="2:3" ht="33.75" customHeight="1" thickBot="1" x14ac:dyDescent="0.4">
      <c r="B10" s="188" t="s">
        <v>210</v>
      </c>
      <c r="C10" s="185" t="s">
        <v>204</v>
      </c>
    </row>
    <row r="11" spans="2:3" ht="33.75" customHeight="1" thickBot="1" x14ac:dyDescent="0.4">
      <c r="B11" s="188" t="s">
        <v>211</v>
      </c>
      <c r="C11" s="186" t="s">
        <v>206</v>
      </c>
    </row>
    <row r="12" spans="2:3" ht="15" thickBot="1" x14ac:dyDescent="0.4"/>
    <row r="13" spans="2:3" ht="26.5" thickBot="1" x14ac:dyDescent="0.4">
      <c r="B13" s="189" t="s">
        <v>212</v>
      </c>
      <c r="C13" s="182" t="s">
        <v>198</v>
      </c>
    </row>
    <row r="14" spans="2:3" ht="41.25" customHeight="1" thickBot="1" x14ac:dyDescent="0.4">
      <c r="B14" s="188" t="s">
        <v>213</v>
      </c>
      <c r="C14" s="183" t="s">
        <v>200</v>
      </c>
    </row>
    <row r="15" spans="2:3" ht="31.5" customHeight="1" thickBot="1" x14ac:dyDescent="0.4">
      <c r="B15" s="188" t="s">
        <v>214</v>
      </c>
      <c r="C15" s="184" t="s">
        <v>202</v>
      </c>
    </row>
    <row r="16" spans="2:3" ht="31.5" customHeight="1" thickBot="1" x14ac:dyDescent="0.4">
      <c r="B16" s="188" t="s">
        <v>215</v>
      </c>
      <c r="C16" s="185" t="s">
        <v>204</v>
      </c>
    </row>
    <row r="17" spans="2:3" ht="34.5" customHeight="1" thickBot="1" x14ac:dyDescent="0.4">
      <c r="B17" s="188" t="s">
        <v>211</v>
      </c>
      <c r="C17" s="186" t="s">
        <v>206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sheetPr>
  <dimension ref="A1:BA561"/>
  <sheetViews>
    <sheetView tabSelected="1" zoomScale="70" zoomScaleNormal="70" workbookViewId="0">
      <pane xSplit="4" ySplit="6" topLeftCell="E469" activePane="bottomRight" state="frozen"/>
      <selection pane="topRight" activeCell="E3" sqref="E3"/>
      <selection pane="bottomLeft" activeCell="A6" sqref="A6"/>
      <selection pane="bottomRight" activeCell="B472" sqref="B472"/>
    </sheetView>
  </sheetViews>
  <sheetFormatPr baseColWidth="10" defaultColWidth="11.453125" defaultRowHeight="13" zeroHeight="1" x14ac:dyDescent="0.3"/>
  <cols>
    <col min="1" max="1" width="4.1796875" style="243" bestFit="1" customWidth="1"/>
    <col min="2" max="2" width="19.1796875" style="196" customWidth="1"/>
    <col min="3" max="3" width="19.54296875" style="196" customWidth="1"/>
    <col min="4" max="4" width="17.54296875" style="196" customWidth="1"/>
    <col min="5" max="5" width="44.81640625" style="197" customWidth="1"/>
    <col min="6" max="6" width="20.1796875" style="196" customWidth="1"/>
    <col min="7" max="7" width="18.81640625" style="196" customWidth="1"/>
    <col min="8" max="8" width="22.1796875" style="196" customWidth="1"/>
    <col min="9" max="9" width="25.81640625" style="196" customWidth="1"/>
    <col min="10" max="10" width="24.81640625" style="196" customWidth="1"/>
    <col min="11" max="11" width="18.1796875" style="196" customWidth="1"/>
    <col min="12" max="12" width="16.81640625" style="196" customWidth="1"/>
    <col min="13" max="13" width="16.1796875" style="196" customWidth="1"/>
    <col min="14" max="14" width="22.81640625" style="196" customWidth="1"/>
    <col min="15" max="15" width="7.1796875" style="196" hidden="1" customWidth="1"/>
    <col min="16" max="16" width="21.1796875" style="196" customWidth="1"/>
    <col min="17" max="17" width="7.1796875" style="196" hidden="1" customWidth="1"/>
    <col min="18" max="18" width="18.81640625" style="196" customWidth="1"/>
    <col min="19" max="19" width="7.1796875" style="196" hidden="1" customWidth="1"/>
    <col min="20" max="20" width="10.453125" style="196" hidden="1" customWidth="1"/>
    <col min="21" max="21" width="18.1796875" style="196" customWidth="1"/>
    <col min="22" max="22" width="25.81640625" style="196" customWidth="1"/>
    <col min="23" max="24" width="14.1796875" style="196" customWidth="1"/>
    <col min="25" max="25" width="14.81640625" style="196" customWidth="1"/>
    <col min="26" max="26" width="15.1796875" style="196" customWidth="1"/>
    <col min="27" max="27" width="14.81640625" style="196" customWidth="1"/>
    <col min="28" max="28" width="23.54296875" style="196" customWidth="1"/>
    <col min="29" max="29" width="16.81640625" style="196" customWidth="1"/>
    <col min="30" max="30" width="18.81640625" style="196" customWidth="1"/>
    <col min="31" max="31" width="18.54296875" style="196" customWidth="1"/>
    <col min="32" max="32" width="18.1796875" style="196" customWidth="1"/>
    <col min="33" max="33" width="17.1796875" style="196" customWidth="1"/>
    <col min="34" max="34" width="30.54296875" style="196" customWidth="1"/>
    <col min="35" max="35" width="26.1796875" style="196" customWidth="1"/>
    <col min="36" max="36" width="34.81640625" style="196" customWidth="1"/>
    <col min="37" max="37" width="25.81640625" style="196" customWidth="1"/>
    <col min="38" max="38" width="24.1796875" style="196" customWidth="1"/>
    <col min="39" max="39" width="20.81640625" style="196" customWidth="1"/>
    <col min="40" max="40" width="32.81640625" style="196" customWidth="1"/>
    <col min="41" max="41" width="33.81640625" style="196" customWidth="1"/>
    <col min="42" max="42" width="26.81640625" style="196" customWidth="1"/>
    <col min="43" max="43" width="22.453125" style="196" customWidth="1"/>
    <col min="44" max="44" width="20.7265625" style="196" customWidth="1"/>
    <col min="45" max="45" width="20.81640625" style="196" customWidth="1"/>
    <col min="46" max="46" width="23.1796875" style="196" customWidth="1"/>
    <col min="47" max="47" width="14.54296875" style="196" customWidth="1"/>
    <col min="48" max="48" width="20" style="196" hidden="1" customWidth="1"/>
    <col min="49" max="49" width="17.54296875" style="196" customWidth="1"/>
    <col min="50" max="50" width="17.81640625" style="196" bestFit="1" customWidth="1"/>
    <col min="51" max="51" width="23" style="196" bestFit="1" customWidth="1"/>
    <col min="52" max="52" width="20.1796875" style="196" customWidth="1"/>
    <col min="53" max="53" width="23.81640625" style="196" customWidth="1"/>
    <col min="54" max="16384" width="11.453125" style="196"/>
  </cols>
  <sheetData>
    <row r="1" spans="1:53" ht="24.65" customHeight="1" x14ac:dyDescent="0.3">
      <c r="A1" s="518"/>
      <c r="B1" s="519"/>
      <c r="C1" s="519"/>
      <c r="D1" s="519"/>
      <c r="E1" s="519" t="s">
        <v>216</v>
      </c>
      <c r="F1" s="519"/>
      <c r="G1" s="519"/>
      <c r="H1" s="519"/>
      <c r="I1" s="519"/>
      <c r="J1" s="519"/>
      <c r="K1" s="519"/>
      <c r="L1" s="519"/>
      <c r="M1" s="519"/>
      <c r="N1" s="519"/>
      <c r="O1" s="519"/>
      <c r="P1" s="519"/>
      <c r="Q1" s="519"/>
      <c r="R1" s="519"/>
      <c r="S1" s="519"/>
      <c r="T1" s="519"/>
      <c r="U1" s="519"/>
      <c r="V1" s="519"/>
      <c r="W1" s="519"/>
      <c r="X1" s="519"/>
      <c r="Y1" s="519"/>
      <c r="Z1" s="519"/>
      <c r="AA1" s="519"/>
      <c r="AB1" s="519"/>
      <c r="AC1" s="519"/>
      <c r="AD1" s="519"/>
      <c r="AE1" s="519"/>
      <c r="AF1" s="519"/>
      <c r="AG1" s="519"/>
      <c r="AH1" s="519"/>
      <c r="AI1" s="519"/>
      <c r="AJ1" s="519"/>
      <c r="AK1" s="519"/>
      <c r="AL1" s="519"/>
      <c r="AM1" s="519"/>
      <c r="AN1" s="519"/>
      <c r="AO1" s="519"/>
      <c r="AP1" s="519"/>
      <c r="AQ1" s="519"/>
      <c r="AR1" s="519"/>
      <c r="AS1" s="519"/>
      <c r="AT1" s="519"/>
      <c r="AU1" s="519"/>
      <c r="AV1" s="519"/>
      <c r="AW1" s="519"/>
      <c r="AX1" s="519"/>
      <c r="AY1" s="519"/>
      <c r="AZ1" s="522"/>
      <c r="BA1" s="286" t="s">
        <v>217</v>
      </c>
    </row>
    <row r="2" spans="1:53" ht="25" customHeight="1" x14ac:dyDescent="0.3">
      <c r="A2" s="518"/>
      <c r="B2" s="519"/>
      <c r="C2" s="519"/>
      <c r="D2" s="519"/>
      <c r="E2" s="519"/>
      <c r="F2" s="519"/>
      <c r="G2" s="519"/>
      <c r="H2" s="519"/>
      <c r="I2" s="519"/>
      <c r="J2" s="519"/>
      <c r="K2" s="519"/>
      <c r="L2" s="519"/>
      <c r="M2" s="519"/>
      <c r="N2" s="519"/>
      <c r="O2" s="519"/>
      <c r="P2" s="519"/>
      <c r="Q2" s="519"/>
      <c r="R2" s="519"/>
      <c r="S2" s="519"/>
      <c r="T2" s="519"/>
      <c r="U2" s="519"/>
      <c r="V2" s="519"/>
      <c r="W2" s="519"/>
      <c r="X2" s="519"/>
      <c r="Y2" s="519"/>
      <c r="Z2" s="519"/>
      <c r="AA2" s="519"/>
      <c r="AB2" s="519"/>
      <c r="AC2" s="519"/>
      <c r="AD2" s="519"/>
      <c r="AE2" s="519"/>
      <c r="AF2" s="519"/>
      <c r="AG2" s="519"/>
      <c r="AH2" s="519"/>
      <c r="AI2" s="519"/>
      <c r="AJ2" s="519"/>
      <c r="AK2" s="519"/>
      <c r="AL2" s="519"/>
      <c r="AM2" s="519"/>
      <c r="AN2" s="519"/>
      <c r="AO2" s="519"/>
      <c r="AP2" s="519"/>
      <c r="AQ2" s="519"/>
      <c r="AR2" s="519"/>
      <c r="AS2" s="519"/>
      <c r="AT2" s="519"/>
      <c r="AU2" s="519"/>
      <c r="AV2" s="519"/>
      <c r="AW2" s="519"/>
      <c r="AX2" s="519"/>
      <c r="AY2" s="519"/>
      <c r="AZ2" s="522"/>
      <c r="BA2" s="287" t="s">
        <v>218</v>
      </c>
    </row>
    <row r="3" spans="1:53" ht="25" customHeight="1" thickBot="1" x14ac:dyDescent="0.35">
      <c r="A3" s="520"/>
      <c r="B3" s="521"/>
      <c r="C3" s="521"/>
      <c r="D3" s="521"/>
      <c r="E3" s="521"/>
      <c r="F3" s="521"/>
      <c r="G3" s="521"/>
      <c r="H3" s="521"/>
      <c r="I3" s="521"/>
      <c r="J3" s="521"/>
      <c r="K3" s="521"/>
      <c r="L3" s="521"/>
      <c r="M3" s="521"/>
      <c r="N3" s="521"/>
      <c r="O3" s="521"/>
      <c r="P3" s="521"/>
      <c r="Q3" s="521"/>
      <c r="R3" s="521"/>
      <c r="S3" s="521"/>
      <c r="T3" s="521"/>
      <c r="U3" s="521"/>
      <c r="V3" s="521"/>
      <c r="W3" s="521"/>
      <c r="X3" s="521"/>
      <c r="Y3" s="521"/>
      <c r="Z3" s="521"/>
      <c r="AA3" s="521"/>
      <c r="AB3" s="521"/>
      <c r="AC3" s="521"/>
      <c r="AD3" s="521"/>
      <c r="AE3" s="521"/>
      <c r="AF3" s="521"/>
      <c r="AG3" s="521"/>
      <c r="AH3" s="521"/>
      <c r="AI3" s="521"/>
      <c r="AJ3" s="521"/>
      <c r="AK3" s="521"/>
      <c r="AL3" s="521"/>
      <c r="AM3" s="521"/>
      <c r="AN3" s="521"/>
      <c r="AO3" s="521"/>
      <c r="AP3" s="521"/>
      <c r="AQ3" s="521"/>
      <c r="AR3" s="521"/>
      <c r="AS3" s="521"/>
      <c r="AT3" s="521"/>
      <c r="AU3" s="521"/>
      <c r="AV3" s="521"/>
      <c r="AW3" s="521"/>
      <c r="AX3" s="521"/>
      <c r="AY3" s="521"/>
      <c r="AZ3" s="523"/>
      <c r="BA3" s="287" t="s">
        <v>219</v>
      </c>
    </row>
    <row r="4" spans="1:53" ht="32.5" customHeight="1" thickBot="1" x14ac:dyDescent="0.35">
      <c r="A4" s="527" t="s">
        <v>16</v>
      </c>
      <c r="B4" s="528"/>
      <c r="C4" s="528"/>
      <c r="D4" s="528"/>
      <c r="E4" s="528"/>
      <c r="F4" s="528"/>
      <c r="G4" s="528"/>
      <c r="H4" s="528"/>
      <c r="I4" s="528"/>
      <c r="J4" s="528"/>
      <c r="K4" s="527" t="s">
        <v>220</v>
      </c>
      <c r="L4" s="528"/>
      <c r="M4" s="535" t="s">
        <v>54</v>
      </c>
      <c r="N4" s="536"/>
      <c r="O4" s="536"/>
      <c r="P4" s="536"/>
      <c r="Q4" s="536"/>
      <c r="R4" s="536"/>
      <c r="S4" s="536"/>
      <c r="T4" s="536"/>
      <c r="U4" s="536"/>
      <c r="V4" s="537"/>
      <c r="W4" s="529" t="s">
        <v>221</v>
      </c>
      <c r="X4" s="530"/>
      <c r="Y4" s="530"/>
      <c r="Z4" s="530"/>
      <c r="AA4" s="530"/>
      <c r="AB4" s="531"/>
      <c r="AC4" s="532" t="s">
        <v>222</v>
      </c>
      <c r="AD4" s="533"/>
      <c r="AE4" s="533"/>
      <c r="AF4" s="533"/>
      <c r="AG4" s="533"/>
      <c r="AH4" s="533"/>
      <c r="AI4" s="533"/>
      <c r="AJ4" s="533"/>
      <c r="AK4" s="533"/>
      <c r="AL4" s="533"/>
      <c r="AM4" s="533"/>
      <c r="AN4" s="533"/>
      <c r="AO4" s="533"/>
      <c r="AP4" s="533"/>
      <c r="AQ4" s="533"/>
      <c r="AR4" s="533"/>
      <c r="AS4" s="533"/>
      <c r="AT4" s="533"/>
      <c r="AU4" s="533"/>
      <c r="AV4" s="534"/>
      <c r="AW4" s="198" t="s">
        <v>160</v>
      </c>
      <c r="AX4" s="524" t="s">
        <v>164</v>
      </c>
      <c r="AY4" s="525"/>
      <c r="AZ4" s="525"/>
      <c r="BA4" s="526"/>
    </row>
    <row r="5" spans="1:53" ht="78.5" thickBot="1" x14ac:dyDescent="0.35">
      <c r="A5" s="199" t="s">
        <v>223</v>
      </c>
      <c r="B5" s="200" t="s">
        <v>224</v>
      </c>
      <c r="C5" s="200" t="s">
        <v>25</v>
      </c>
      <c r="D5" s="200" t="s">
        <v>28</v>
      </c>
      <c r="E5" s="200" t="s">
        <v>31</v>
      </c>
      <c r="F5" s="200" t="s">
        <v>34</v>
      </c>
      <c r="G5" s="200" t="s">
        <v>225</v>
      </c>
      <c r="H5" s="200" t="s">
        <v>226</v>
      </c>
      <c r="I5" s="200" t="s">
        <v>227</v>
      </c>
      <c r="J5" s="200" t="s">
        <v>43</v>
      </c>
      <c r="K5" s="201" t="s">
        <v>228</v>
      </c>
      <c r="L5" s="202" t="s">
        <v>229</v>
      </c>
      <c r="M5" s="203" t="s">
        <v>55</v>
      </c>
      <c r="N5" s="204" t="s">
        <v>230</v>
      </c>
      <c r="O5" s="205" t="s">
        <v>64</v>
      </c>
      <c r="P5" s="204" t="s">
        <v>231</v>
      </c>
      <c r="Q5" s="205" t="s">
        <v>64</v>
      </c>
      <c r="R5" s="204" t="s">
        <v>232</v>
      </c>
      <c r="S5" s="205" t="s">
        <v>64</v>
      </c>
      <c r="T5" s="205" t="s">
        <v>233</v>
      </c>
      <c r="U5" s="205" t="s">
        <v>79</v>
      </c>
      <c r="V5" s="206" t="s">
        <v>81</v>
      </c>
      <c r="W5" s="207" t="s">
        <v>85</v>
      </c>
      <c r="X5" s="208" t="s">
        <v>88</v>
      </c>
      <c r="Y5" s="208" t="s">
        <v>91</v>
      </c>
      <c r="Z5" s="208" t="s">
        <v>94</v>
      </c>
      <c r="AA5" s="208" t="s">
        <v>97</v>
      </c>
      <c r="AB5" s="209" t="s">
        <v>234</v>
      </c>
      <c r="AC5" s="210" t="s">
        <v>104</v>
      </c>
      <c r="AD5" s="211" t="s">
        <v>107</v>
      </c>
      <c r="AE5" s="211" t="s">
        <v>110</v>
      </c>
      <c r="AF5" s="211" t="s">
        <v>113</v>
      </c>
      <c r="AG5" s="211" t="s">
        <v>116</v>
      </c>
      <c r="AH5" s="211" t="s">
        <v>119</v>
      </c>
      <c r="AI5" s="211" t="s">
        <v>122</v>
      </c>
      <c r="AJ5" s="211" t="s">
        <v>125</v>
      </c>
      <c r="AK5" s="211" t="s">
        <v>128</v>
      </c>
      <c r="AL5" s="212" t="s">
        <v>131</v>
      </c>
      <c r="AM5" s="212" t="s">
        <v>134</v>
      </c>
      <c r="AN5" s="213" t="s">
        <v>235</v>
      </c>
      <c r="AO5" s="205" t="s">
        <v>140</v>
      </c>
      <c r="AP5" s="205" t="s">
        <v>236</v>
      </c>
      <c r="AQ5" s="214" t="s">
        <v>143</v>
      </c>
      <c r="AR5" s="215" t="s">
        <v>145</v>
      </c>
      <c r="AS5" s="215" t="s">
        <v>148</v>
      </c>
      <c r="AT5" s="211" t="s">
        <v>151</v>
      </c>
      <c r="AU5" s="211" t="s">
        <v>154</v>
      </c>
      <c r="AV5" s="211" t="s">
        <v>157</v>
      </c>
      <c r="AW5" s="198" t="s">
        <v>161</v>
      </c>
      <c r="AX5" s="216" t="s">
        <v>237</v>
      </c>
      <c r="AY5" s="217" t="s">
        <v>238</v>
      </c>
      <c r="AZ5" s="217" t="s">
        <v>239</v>
      </c>
      <c r="BA5" s="218" t="s">
        <v>240</v>
      </c>
    </row>
    <row r="6" spans="1:53" s="232" customFormat="1" ht="84.75" customHeight="1" thickBot="1" x14ac:dyDescent="0.3">
      <c r="A6" s="219" t="s">
        <v>241</v>
      </c>
      <c r="B6" s="220" t="s">
        <v>242</v>
      </c>
      <c r="C6" s="220" t="s">
        <v>243</v>
      </c>
      <c r="D6" s="220" t="s">
        <v>244</v>
      </c>
      <c r="E6" s="221" t="s">
        <v>245</v>
      </c>
      <c r="F6" s="220" t="s">
        <v>246</v>
      </c>
      <c r="G6" s="220" t="s">
        <v>247</v>
      </c>
      <c r="H6" s="220" t="s">
        <v>248</v>
      </c>
      <c r="I6" s="220" t="s">
        <v>249</v>
      </c>
      <c r="J6" s="222" t="s">
        <v>250</v>
      </c>
      <c r="K6" s="219" t="s">
        <v>251</v>
      </c>
      <c r="L6" s="220" t="s">
        <v>252</v>
      </c>
      <c r="M6" s="223" t="s">
        <v>253</v>
      </c>
      <c r="N6" s="222" t="s">
        <v>254</v>
      </c>
      <c r="O6" s="222"/>
      <c r="P6" s="222" t="s">
        <v>255</v>
      </c>
      <c r="Q6" s="222"/>
      <c r="R6" s="222" t="s">
        <v>256</v>
      </c>
      <c r="S6" s="222"/>
      <c r="T6" s="222"/>
      <c r="U6" s="222" t="s">
        <v>257</v>
      </c>
      <c r="V6" s="224" t="s">
        <v>258</v>
      </c>
      <c r="W6" s="225" t="s">
        <v>259</v>
      </c>
      <c r="X6" s="226" t="s">
        <v>260</v>
      </c>
      <c r="Y6" s="226" t="s">
        <v>261</v>
      </c>
      <c r="Z6" s="226" t="s">
        <v>262</v>
      </c>
      <c r="AA6" s="226" t="s">
        <v>263</v>
      </c>
      <c r="AB6" s="227" t="s">
        <v>264</v>
      </c>
      <c r="AC6" s="223" t="s">
        <v>265</v>
      </c>
      <c r="AD6" s="228" t="s">
        <v>266</v>
      </c>
      <c r="AE6" s="228" t="s">
        <v>267</v>
      </c>
      <c r="AF6" s="228" t="s">
        <v>268</v>
      </c>
      <c r="AG6" s="228" t="s">
        <v>269</v>
      </c>
      <c r="AH6" s="228" t="s">
        <v>270</v>
      </c>
      <c r="AI6" s="228" t="s">
        <v>271</v>
      </c>
      <c r="AJ6" s="228" t="s">
        <v>272</v>
      </c>
      <c r="AK6" s="228" t="s">
        <v>271</v>
      </c>
      <c r="AL6" s="228" t="s">
        <v>273</v>
      </c>
      <c r="AM6" s="229" t="s">
        <v>274</v>
      </c>
      <c r="AN6" s="225" t="s">
        <v>275</v>
      </c>
      <c r="AO6" s="226" t="s">
        <v>275</v>
      </c>
      <c r="AP6" s="226" t="s">
        <v>275</v>
      </c>
      <c r="AQ6" s="227" t="s">
        <v>275</v>
      </c>
      <c r="AR6" s="223" t="s">
        <v>276</v>
      </c>
      <c r="AS6" s="228" t="s">
        <v>277</v>
      </c>
      <c r="AT6" s="228" t="s">
        <v>278</v>
      </c>
      <c r="AU6" s="228" t="s">
        <v>279</v>
      </c>
      <c r="AV6" s="224" t="s">
        <v>280</v>
      </c>
      <c r="AW6" s="230" t="s">
        <v>281</v>
      </c>
      <c r="AX6" s="230" t="s">
        <v>282</v>
      </c>
      <c r="AY6" s="230" t="s">
        <v>283</v>
      </c>
      <c r="AZ6" s="230" t="s">
        <v>284</v>
      </c>
      <c r="BA6" s="231"/>
    </row>
    <row r="7" spans="1:53" ht="117" customHeight="1" x14ac:dyDescent="0.3">
      <c r="A7" s="233">
        <v>1</v>
      </c>
      <c r="B7" s="234" t="s">
        <v>285</v>
      </c>
      <c r="C7" s="234" t="s">
        <v>286</v>
      </c>
      <c r="D7" s="234" t="s">
        <v>287</v>
      </c>
      <c r="E7" s="235" t="s">
        <v>288</v>
      </c>
      <c r="F7" s="234" t="s">
        <v>289</v>
      </c>
      <c r="G7" s="234">
        <v>2022</v>
      </c>
      <c r="H7" s="288" t="s">
        <v>290</v>
      </c>
      <c r="I7" s="288" t="s">
        <v>290</v>
      </c>
      <c r="J7" s="288" t="s">
        <v>290</v>
      </c>
      <c r="K7" s="233" t="s">
        <v>291</v>
      </c>
      <c r="L7" s="236" t="s">
        <v>287</v>
      </c>
      <c r="M7" s="291" t="s">
        <v>179</v>
      </c>
      <c r="N7" s="261" t="s">
        <v>292</v>
      </c>
      <c r="O7" s="262">
        <v>3</v>
      </c>
      <c r="P7" s="261" t="s">
        <v>293</v>
      </c>
      <c r="Q7" s="262">
        <v>3</v>
      </c>
      <c r="R7" s="261" t="s">
        <v>294</v>
      </c>
      <c r="S7" s="262">
        <v>1</v>
      </c>
      <c r="T7" s="262">
        <f>IF(OR(O7=0,Q7=0,S7=0),0,IF(AND(O7=1,Q7=1,S7=1),1,(IF(OR(AND(O7=5,Q7=5),AND(Q7=5,S7=5),AND(O7=5,S7=5),AND(O7=5,Q7=5,S7=5)),5,3))))</f>
        <v>3</v>
      </c>
      <c r="U7" s="261" t="s">
        <v>293</v>
      </c>
      <c r="V7" s="237" t="s">
        <v>295</v>
      </c>
      <c r="W7" s="238" t="s">
        <v>296</v>
      </c>
      <c r="X7" s="239" t="s">
        <v>296</v>
      </c>
      <c r="Y7" s="239" t="s">
        <v>296</v>
      </c>
      <c r="Z7" s="239" t="s">
        <v>296</v>
      </c>
      <c r="AA7" s="239" t="s">
        <v>296</v>
      </c>
      <c r="AB7" s="240" t="s">
        <v>297</v>
      </c>
      <c r="AC7" s="269" t="s">
        <v>298</v>
      </c>
      <c r="AD7" s="270" t="s">
        <v>299</v>
      </c>
      <c r="AE7" s="270" t="s">
        <v>300</v>
      </c>
      <c r="AF7" s="270" t="s">
        <v>301</v>
      </c>
      <c r="AG7" s="271" t="s">
        <v>302</v>
      </c>
      <c r="AH7" s="270" t="s">
        <v>303</v>
      </c>
      <c r="AI7" s="239" t="s">
        <v>295</v>
      </c>
      <c r="AJ7" s="270" t="s">
        <v>303</v>
      </c>
      <c r="AK7" s="289" t="s">
        <v>295</v>
      </c>
      <c r="AL7" s="269" t="s">
        <v>304</v>
      </c>
      <c r="AM7" s="252" t="s">
        <v>305</v>
      </c>
      <c r="AN7" s="275" t="str">
        <f>IF(ISERROR(VLOOKUP(AL7,'Listas Ley Transparencia'!$H$3:$M$17,2,0)),"",VLOOKUP(AL7,'Listas Ley Transparencia'!$H$3:$M$17,2,0))</f>
        <v>Información exceptuada por daño a los intereses públicos. Artículo 19 Ley 1712 de 2014</v>
      </c>
      <c r="AO7" s="276" t="str">
        <f>IF(ISERROR(VLOOKUP(AL7,'Listas Ley Transparencia'!$H$3:$M$17,3,0)),"",VLOOKUP(AL7,'Listas Ley Transparencia'!$H$3:$M$17,3,0))</f>
        <v>La prevención, investigación y persecución de delitos y las faltas disciplinarias, mientras que no se haga efectiva la medida de aseguramiento o se formule pliego de cargos, según el caso.</v>
      </c>
      <c r="AP7" s="276" t="str">
        <f>IF(ISERROR(VLOOKUP(AL7,'Listas Ley Transparencia'!$H$3:$M$17,4,0)),"",VLOOKUP(AL7,'Listas Ley Transparencia'!$H$3:$M$17,4,0))</f>
        <v>Pública Reservada</v>
      </c>
      <c r="AQ7" s="277" t="str">
        <f>IF(ISERROR(VLOOKUP(AL7,'Listas Ley Transparencia'!$H$3:$M$17,6,0)),"",VLOOKUP(AL7,'Listas Ley Transparencia'!$H$3:$M$17,6,0))</f>
        <v>No Mayor a 15 años</v>
      </c>
      <c r="AR7" s="273" t="s">
        <v>306</v>
      </c>
      <c r="AS7" s="241" t="s">
        <v>307</v>
      </c>
      <c r="AT7" s="270" t="s">
        <v>308</v>
      </c>
      <c r="AU7" s="270" t="s">
        <v>177</v>
      </c>
      <c r="AV7" s="242"/>
      <c r="AW7" s="278" t="s">
        <v>296</v>
      </c>
      <c r="AX7" s="279" t="s">
        <v>296</v>
      </c>
      <c r="AY7" s="280" t="s">
        <v>296</v>
      </c>
      <c r="AZ7" s="280" t="s">
        <v>296</v>
      </c>
      <c r="BA7" s="281" t="str">
        <f>IF(OR(AX7="Si",AY7="Si",AZ7="Si"),"Si","No")</f>
        <v>No</v>
      </c>
    </row>
    <row r="8" spans="1:53" ht="106.5" customHeight="1" x14ac:dyDescent="0.3">
      <c r="A8" s="243">
        <v>2</v>
      </c>
      <c r="B8" s="246" t="s">
        <v>285</v>
      </c>
      <c r="C8" s="246" t="s">
        <v>309</v>
      </c>
      <c r="D8" s="246" t="s">
        <v>310</v>
      </c>
      <c r="E8" s="245" t="s">
        <v>311</v>
      </c>
      <c r="F8" s="246" t="s">
        <v>289</v>
      </c>
      <c r="G8" s="244">
        <v>2022</v>
      </c>
      <c r="H8" s="246" t="s">
        <v>290</v>
      </c>
      <c r="I8" s="255" t="s">
        <v>290</v>
      </c>
      <c r="J8" s="255" t="s">
        <v>290</v>
      </c>
      <c r="K8" s="247" t="s">
        <v>312</v>
      </c>
      <c r="L8" s="248" t="s">
        <v>313</v>
      </c>
      <c r="M8" s="291" t="s">
        <v>179</v>
      </c>
      <c r="N8" s="263" t="s">
        <v>314</v>
      </c>
      <c r="O8" s="262">
        <v>5</v>
      </c>
      <c r="P8" s="263" t="s">
        <v>293</v>
      </c>
      <c r="Q8" s="262">
        <v>3</v>
      </c>
      <c r="R8" s="263" t="s">
        <v>293</v>
      </c>
      <c r="S8" s="262">
        <v>3</v>
      </c>
      <c r="T8" s="264">
        <f t="shared" ref="T8:T14" si="0">IF(OR(O8=0,Q8=0,S8=0),0,IF(AND(O8=1,Q8=1,S8=1),1,(IF(OR(AND(O8=5,Q8=5),AND(Q8=5,S8=5),AND(O8=5,S8=5),AND(O8=5,Q8=5,S8=5)),5,3))))</f>
        <v>3</v>
      </c>
      <c r="U8" s="261" t="s">
        <v>293</v>
      </c>
      <c r="V8" s="249" t="s">
        <v>295</v>
      </c>
      <c r="W8" s="250" t="s">
        <v>315</v>
      </c>
      <c r="X8" s="251" t="s">
        <v>315</v>
      </c>
      <c r="Y8" s="251" t="s">
        <v>315</v>
      </c>
      <c r="Z8" s="251" t="s">
        <v>315</v>
      </c>
      <c r="AA8" s="251" t="s">
        <v>296</v>
      </c>
      <c r="AB8" s="242" t="s">
        <v>316</v>
      </c>
      <c r="AC8" s="269" t="s">
        <v>298</v>
      </c>
      <c r="AD8" s="269" t="s">
        <v>317</v>
      </c>
      <c r="AE8" s="269" t="s">
        <v>318</v>
      </c>
      <c r="AF8" s="269" t="s">
        <v>319</v>
      </c>
      <c r="AG8" s="272" t="s">
        <v>320</v>
      </c>
      <c r="AH8" s="272" t="s">
        <v>303</v>
      </c>
      <c r="AI8" s="290" t="s">
        <v>295</v>
      </c>
      <c r="AJ8" s="272" t="s">
        <v>303</v>
      </c>
      <c r="AK8" s="289" t="s">
        <v>295</v>
      </c>
      <c r="AL8" s="269" t="s">
        <v>304</v>
      </c>
      <c r="AM8" s="252" t="s">
        <v>305</v>
      </c>
      <c r="AN8" s="275" t="str">
        <f>IF(ISERROR(VLOOKUP(AL8,'Listas Ley Transparencia'!$H$3:$M$17,2,0)),"",VLOOKUP(AL8,'Listas Ley Transparencia'!$H$3:$M$17,2,0))</f>
        <v>Información exceptuada por daño a los intereses públicos. Artículo 19 Ley 1712 de 2014</v>
      </c>
      <c r="AO8" s="276" t="str">
        <f>IF(ISERROR(VLOOKUP(AL8,'Listas Ley Transparencia'!$H$3:$M$17,3,0)),"",VLOOKUP(AL8,'Listas Ley Transparencia'!$H$3:$M$17,3,0))</f>
        <v>La prevención, investigación y persecución de delitos y las faltas disciplinarias, mientras que no se haga efectiva la medida de aseguramiento o se formule pliego de cargos, según el caso.</v>
      </c>
      <c r="AP8" s="276" t="str">
        <f>IF(ISERROR(VLOOKUP(AL8,'Listas Ley Transparencia'!$H$3:$M$17,4,0)),"",VLOOKUP(AL8,'Listas Ley Transparencia'!$H$3:$M$17,4,0))</f>
        <v>Pública Reservada</v>
      </c>
      <c r="AQ8" s="277" t="str">
        <f>IF(ISERROR(VLOOKUP(AL8,'Listas Ley Transparencia'!$H$3:$M$17,6,0)),"",VLOOKUP(AL8,'Listas Ley Transparencia'!$H$3:$M$17,6,0))</f>
        <v>No Mayor a 15 años</v>
      </c>
      <c r="AR8" s="267" t="s">
        <v>306</v>
      </c>
      <c r="AS8" s="253" t="s">
        <v>307</v>
      </c>
      <c r="AT8" s="268" t="s">
        <v>308</v>
      </c>
      <c r="AU8" s="268" t="s">
        <v>321</v>
      </c>
      <c r="AV8" s="251"/>
      <c r="AW8" s="282" t="s">
        <v>296</v>
      </c>
      <c r="AX8" s="283" t="s">
        <v>296</v>
      </c>
      <c r="AY8" s="284" t="s">
        <v>296</v>
      </c>
      <c r="AZ8" s="284" t="s">
        <v>296</v>
      </c>
      <c r="BA8" s="285" t="str">
        <f t="shared" ref="BA8:BA31" si="1">IF(OR(AX8="Si",AY8="Si",AZ8="Si"),"Si","No")</f>
        <v>No</v>
      </c>
    </row>
    <row r="9" spans="1:53" ht="93" customHeight="1" x14ac:dyDescent="0.3">
      <c r="A9" s="243">
        <v>3</v>
      </c>
      <c r="B9" s="246" t="s">
        <v>285</v>
      </c>
      <c r="C9" s="246" t="s">
        <v>295</v>
      </c>
      <c r="D9" s="246" t="s">
        <v>322</v>
      </c>
      <c r="E9" s="254" t="s">
        <v>323</v>
      </c>
      <c r="F9" s="244" t="s">
        <v>295</v>
      </c>
      <c r="G9" s="244">
        <v>2022</v>
      </c>
      <c r="H9" s="246" t="s">
        <v>290</v>
      </c>
      <c r="I9" s="255" t="s">
        <v>290</v>
      </c>
      <c r="J9" s="255" t="s">
        <v>290</v>
      </c>
      <c r="K9" s="247" t="s">
        <v>295</v>
      </c>
      <c r="L9" s="248" t="s">
        <v>295</v>
      </c>
      <c r="M9" s="291" t="s">
        <v>324</v>
      </c>
      <c r="N9" s="263" t="s">
        <v>292</v>
      </c>
      <c r="O9" s="262">
        <v>3</v>
      </c>
      <c r="P9" s="263" t="s">
        <v>293</v>
      </c>
      <c r="Q9" s="262">
        <v>3</v>
      </c>
      <c r="R9" s="263" t="s">
        <v>294</v>
      </c>
      <c r="S9" s="262">
        <v>1</v>
      </c>
      <c r="T9" s="264">
        <f t="shared" si="0"/>
        <v>3</v>
      </c>
      <c r="U9" s="261" t="s">
        <v>293</v>
      </c>
      <c r="V9" s="249" t="s">
        <v>295</v>
      </c>
      <c r="W9" s="250" t="s">
        <v>296</v>
      </c>
      <c r="X9" s="251" t="s">
        <v>296</v>
      </c>
      <c r="Y9" s="251" t="s">
        <v>296</v>
      </c>
      <c r="Z9" s="251" t="s">
        <v>296</v>
      </c>
      <c r="AA9" s="251" t="s">
        <v>296</v>
      </c>
      <c r="AB9" s="242" t="s">
        <v>297</v>
      </c>
      <c r="AC9" s="269" t="s">
        <v>298</v>
      </c>
      <c r="AD9" s="269" t="s">
        <v>299</v>
      </c>
      <c r="AE9" s="269" t="s">
        <v>300</v>
      </c>
      <c r="AF9" s="269" t="s">
        <v>301</v>
      </c>
      <c r="AG9" s="272" t="s">
        <v>325</v>
      </c>
      <c r="AH9" s="272" t="s">
        <v>303</v>
      </c>
      <c r="AI9" s="290" t="s">
        <v>295</v>
      </c>
      <c r="AJ9" s="272" t="s">
        <v>303</v>
      </c>
      <c r="AK9" s="289" t="s">
        <v>295</v>
      </c>
      <c r="AL9" s="269" t="s">
        <v>304</v>
      </c>
      <c r="AM9" s="252" t="s">
        <v>305</v>
      </c>
      <c r="AN9" s="275" t="str">
        <f>IF(ISERROR(VLOOKUP(AL9,'Listas Ley Transparencia'!$H$3:$M$17,2,0)),"",VLOOKUP(AL9,'Listas Ley Transparencia'!$H$3:$M$17,2,0))</f>
        <v>Información exceptuada por daño a los intereses públicos. Artículo 19 Ley 1712 de 2014</v>
      </c>
      <c r="AO9" s="276" t="str">
        <f>IF(ISERROR(VLOOKUP(AL9,'Listas Ley Transparencia'!$H$3:$M$17,3,0)),"",VLOOKUP(AL9,'Listas Ley Transparencia'!$H$3:$M$17,3,0))</f>
        <v>La prevención, investigación y persecución de delitos y las faltas disciplinarias, mientras que no se haga efectiva la medida de aseguramiento o se formule pliego de cargos, según el caso.</v>
      </c>
      <c r="AP9" s="276" t="str">
        <f>IF(ISERROR(VLOOKUP(AL9,'Listas Ley Transparencia'!$H$3:$M$17,4,0)),"",VLOOKUP(AL9,'Listas Ley Transparencia'!$H$3:$M$17,4,0))</f>
        <v>Pública Reservada</v>
      </c>
      <c r="AQ9" s="277" t="str">
        <f>IF(ISERROR(VLOOKUP(AL9,'Listas Ley Transparencia'!$H$3:$M$17,6,0)),"",VLOOKUP(AL9,'Listas Ley Transparencia'!$H$3:$M$17,6,0))</f>
        <v>No Mayor a 15 años</v>
      </c>
      <c r="AR9" s="267" t="s">
        <v>306</v>
      </c>
      <c r="AS9" s="253" t="s">
        <v>325</v>
      </c>
      <c r="AT9" s="268" t="s">
        <v>308</v>
      </c>
      <c r="AU9" s="268" t="s">
        <v>326</v>
      </c>
      <c r="AV9" s="251"/>
      <c r="AW9" s="282" t="s">
        <v>296</v>
      </c>
      <c r="AX9" s="283" t="s">
        <v>296</v>
      </c>
      <c r="AY9" s="284" t="s">
        <v>296</v>
      </c>
      <c r="AZ9" s="284" t="s">
        <v>296</v>
      </c>
      <c r="BA9" s="285" t="str">
        <f t="shared" si="1"/>
        <v>No</v>
      </c>
    </row>
    <row r="10" spans="1:53" ht="75.650000000000006" customHeight="1" x14ac:dyDescent="0.3">
      <c r="A10" s="243">
        <v>4</v>
      </c>
      <c r="B10" s="246" t="s">
        <v>285</v>
      </c>
      <c r="C10" s="246" t="s">
        <v>295</v>
      </c>
      <c r="D10" s="246" t="s">
        <v>327</v>
      </c>
      <c r="E10" s="245" t="s">
        <v>328</v>
      </c>
      <c r="F10" s="244" t="s">
        <v>295</v>
      </c>
      <c r="G10" s="244">
        <v>2022</v>
      </c>
      <c r="H10" s="246" t="s">
        <v>290</v>
      </c>
      <c r="I10" s="255" t="s">
        <v>290</v>
      </c>
      <c r="J10" s="255" t="s">
        <v>290</v>
      </c>
      <c r="K10" s="247" t="s">
        <v>295</v>
      </c>
      <c r="L10" s="248" t="s">
        <v>295</v>
      </c>
      <c r="M10" s="291" t="s">
        <v>195</v>
      </c>
      <c r="N10" s="263" t="s">
        <v>314</v>
      </c>
      <c r="O10" s="262">
        <v>5</v>
      </c>
      <c r="P10" s="263" t="s">
        <v>294</v>
      </c>
      <c r="Q10" s="262">
        <v>1</v>
      </c>
      <c r="R10" s="263" t="s">
        <v>294</v>
      </c>
      <c r="S10" s="262">
        <v>1</v>
      </c>
      <c r="T10" s="264">
        <f t="shared" si="0"/>
        <v>3</v>
      </c>
      <c r="U10" s="261" t="s">
        <v>293</v>
      </c>
      <c r="V10" s="249" t="s">
        <v>295</v>
      </c>
      <c r="W10" s="250" t="s">
        <v>315</v>
      </c>
      <c r="X10" s="251" t="s">
        <v>315</v>
      </c>
      <c r="Y10" s="251" t="s">
        <v>315</v>
      </c>
      <c r="Z10" s="251" t="s">
        <v>315</v>
      </c>
      <c r="AA10" s="251" t="s">
        <v>296</v>
      </c>
      <c r="AB10" s="242" t="s">
        <v>329</v>
      </c>
      <c r="AC10" s="269" t="s">
        <v>298</v>
      </c>
      <c r="AD10" s="269" t="s">
        <v>330</v>
      </c>
      <c r="AE10" s="269" t="s">
        <v>331</v>
      </c>
      <c r="AF10" s="269" t="s">
        <v>301</v>
      </c>
      <c r="AG10" s="272" t="s">
        <v>332</v>
      </c>
      <c r="AH10" s="272" t="s">
        <v>303</v>
      </c>
      <c r="AI10" s="290" t="s">
        <v>295</v>
      </c>
      <c r="AJ10" s="272" t="s">
        <v>303</v>
      </c>
      <c r="AK10" s="289" t="s">
        <v>295</v>
      </c>
      <c r="AL10" s="269" t="s">
        <v>304</v>
      </c>
      <c r="AM10" s="252" t="s">
        <v>305</v>
      </c>
      <c r="AN10" s="275" t="str">
        <f>IF(ISERROR(VLOOKUP(AL10,'Listas Ley Transparencia'!$H$3:$M$17,2,0)),"",VLOOKUP(AL10,'Listas Ley Transparencia'!$H$3:$M$17,2,0))</f>
        <v>Información exceptuada por daño a los intereses públicos. Artículo 19 Ley 1712 de 2014</v>
      </c>
      <c r="AO10" s="276" t="str">
        <f>IF(ISERROR(VLOOKUP(AL10,'Listas Ley Transparencia'!$H$3:$M$17,3,0)),"",VLOOKUP(AL10,'Listas Ley Transparencia'!$H$3:$M$17,3,0))</f>
        <v>La prevención, investigación y persecución de delitos y las faltas disciplinarias, mientras que no se haga efectiva la medida de aseguramiento o se formule pliego de cargos, según el caso.</v>
      </c>
      <c r="AP10" s="276" t="str">
        <f>IF(ISERROR(VLOOKUP(AL10,'Listas Ley Transparencia'!$H$3:$M$17,4,0)),"",VLOOKUP(AL10,'Listas Ley Transparencia'!$H$3:$M$17,4,0))</f>
        <v>Pública Reservada</v>
      </c>
      <c r="AQ10" s="277" t="str">
        <f>IF(ISERROR(VLOOKUP(AL10,'Listas Ley Transparencia'!$H$3:$M$17,6,0)),"",VLOOKUP(AL10,'Listas Ley Transparencia'!$H$3:$M$17,6,0))</f>
        <v>No Mayor a 15 años</v>
      </c>
      <c r="AR10" s="267" t="s">
        <v>306</v>
      </c>
      <c r="AS10" s="253" t="s">
        <v>333</v>
      </c>
      <c r="AT10" s="268" t="s">
        <v>308</v>
      </c>
      <c r="AU10" s="268" t="s">
        <v>334</v>
      </c>
      <c r="AV10" s="251"/>
      <c r="AW10" s="282" t="s">
        <v>296</v>
      </c>
      <c r="AX10" s="283" t="s">
        <v>296</v>
      </c>
      <c r="AY10" s="284" t="s">
        <v>296</v>
      </c>
      <c r="AZ10" s="284" t="s">
        <v>296</v>
      </c>
      <c r="BA10" s="285" t="str">
        <f t="shared" si="1"/>
        <v>No</v>
      </c>
    </row>
    <row r="11" spans="1:53" ht="93" customHeight="1" x14ac:dyDescent="0.3">
      <c r="A11" s="243">
        <v>5</v>
      </c>
      <c r="B11" s="246" t="s">
        <v>285</v>
      </c>
      <c r="C11" s="246" t="s">
        <v>295</v>
      </c>
      <c r="D11" s="246" t="s">
        <v>335</v>
      </c>
      <c r="E11" s="245" t="s">
        <v>336</v>
      </c>
      <c r="F11" s="244" t="s">
        <v>295</v>
      </c>
      <c r="G11" s="244">
        <v>2022</v>
      </c>
      <c r="H11" s="255" t="s">
        <v>337</v>
      </c>
      <c r="I11" s="255" t="s">
        <v>337</v>
      </c>
      <c r="J11" s="255" t="s">
        <v>337</v>
      </c>
      <c r="K11" s="247" t="s">
        <v>295</v>
      </c>
      <c r="L11" s="248" t="s">
        <v>295</v>
      </c>
      <c r="M11" s="291" t="s">
        <v>338</v>
      </c>
      <c r="N11" s="263" t="s">
        <v>314</v>
      </c>
      <c r="O11" s="262">
        <v>5</v>
      </c>
      <c r="P11" s="263" t="s">
        <v>294</v>
      </c>
      <c r="Q11" s="262">
        <v>1</v>
      </c>
      <c r="R11" s="263" t="s">
        <v>294</v>
      </c>
      <c r="S11" s="262">
        <v>1</v>
      </c>
      <c r="T11" s="264">
        <f t="shared" si="0"/>
        <v>3</v>
      </c>
      <c r="U11" s="263" t="s">
        <v>293</v>
      </c>
      <c r="V11" s="249" t="s">
        <v>295</v>
      </c>
      <c r="W11" s="250" t="s">
        <v>329</v>
      </c>
      <c r="X11" s="251" t="s">
        <v>329</v>
      </c>
      <c r="Y11" s="251" t="s">
        <v>329</v>
      </c>
      <c r="Z11" s="251" t="s">
        <v>329</v>
      </c>
      <c r="AA11" s="251" t="s">
        <v>329</v>
      </c>
      <c r="AB11" s="242" t="s">
        <v>329</v>
      </c>
      <c r="AC11" s="269" t="s">
        <v>329</v>
      </c>
      <c r="AD11" s="269" t="s">
        <v>329</v>
      </c>
      <c r="AE11" s="269" t="s">
        <v>331</v>
      </c>
      <c r="AF11" s="269" t="s">
        <v>329</v>
      </c>
      <c r="AG11" s="272" t="s">
        <v>295</v>
      </c>
      <c r="AH11" s="272" t="s">
        <v>303</v>
      </c>
      <c r="AI11" s="290" t="s">
        <v>295</v>
      </c>
      <c r="AJ11" s="272" t="s">
        <v>303</v>
      </c>
      <c r="AK11" s="289" t="s">
        <v>295</v>
      </c>
      <c r="AL11" s="269" t="s">
        <v>304</v>
      </c>
      <c r="AM11" s="252" t="s">
        <v>305</v>
      </c>
      <c r="AN11" s="275" t="str">
        <f>IF(ISERROR(VLOOKUP(AL11,'Listas Ley Transparencia'!$H$3:$M$17,2,0)),"",VLOOKUP(AL11,'Listas Ley Transparencia'!$H$3:$M$17,2,0))</f>
        <v>Información exceptuada por daño a los intereses públicos. Artículo 19 Ley 1712 de 2014</v>
      </c>
      <c r="AO11" s="276" t="str">
        <f>IF(ISERROR(VLOOKUP(AL11,'Listas Ley Transparencia'!$H$3:$M$17,3,0)),"",VLOOKUP(AL11,'Listas Ley Transparencia'!$H$3:$M$17,3,0))</f>
        <v>La prevención, investigación y persecución de delitos y las faltas disciplinarias, mientras que no se haga efectiva la medida de aseguramiento o se formule pliego de cargos, según el caso.</v>
      </c>
      <c r="AP11" s="276" t="str">
        <f>IF(ISERROR(VLOOKUP(AL11,'Listas Ley Transparencia'!$H$3:$M$17,4,0)),"",VLOOKUP(AL11,'Listas Ley Transparencia'!$H$3:$M$17,4,0))</f>
        <v>Pública Reservada</v>
      </c>
      <c r="AQ11" s="277" t="str">
        <f>IF(ISERROR(VLOOKUP(AL11,'Listas Ley Transparencia'!$H$3:$M$17,6,0)),"",VLOOKUP(AL11,'Listas Ley Transparencia'!$H$3:$M$17,6,0))</f>
        <v>No Mayor a 15 años</v>
      </c>
      <c r="AR11" s="267" t="s">
        <v>306</v>
      </c>
      <c r="AS11" s="253" t="s">
        <v>339</v>
      </c>
      <c r="AT11" s="268" t="s">
        <v>308</v>
      </c>
      <c r="AU11" s="268" t="s">
        <v>329</v>
      </c>
      <c r="AV11" s="242"/>
      <c r="AW11" s="282" t="s">
        <v>329</v>
      </c>
      <c r="AX11" s="283" t="s">
        <v>296</v>
      </c>
      <c r="AY11" s="284" t="s">
        <v>296</v>
      </c>
      <c r="AZ11" s="284" t="s">
        <v>296</v>
      </c>
      <c r="BA11" s="285" t="str">
        <f t="shared" si="1"/>
        <v>No</v>
      </c>
    </row>
    <row r="12" spans="1:53" ht="93" customHeight="1" x14ac:dyDescent="0.3">
      <c r="A12" s="243">
        <v>6</v>
      </c>
      <c r="B12" s="246" t="s">
        <v>285</v>
      </c>
      <c r="C12" s="246" t="s">
        <v>295</v>
      </c>
      <c r="D12" s="246" t="s">
        <v>340</v>
      </c>
      <c r="E12" s="245" t="s">
        <v>341</v>
      </c>
      <c r="F12" s="244" t="s">
        <v>295</v>
      </c>
      <c r="G12" s="244">
        <v>2022</v>
      </c>
      <c r="H12" s="246" t="s">
        <v>290</v>
      </c>
      <c r="I12" s="255" t="s">
        <v>290</v>
      </c>
      <c r="J12" s="255" t="s">
        <v>290</v>
      </c>
      <c r="K12" s="256" t="s">
        <v>295</v>
      </c>
      <c r="L12" s="248" t="s">
        <v>295</v>
      </c>
      <c r="M12" s="291" t="s">
        <v>195</v>
      </c>
      <c r="N12" s="263" t="s">
        <v>292</v>
      </c>
      <c r="O12" s="262">
        <v>3</v>
      </c>
      <c r="P12" s="263" t="s">
        <v>293</v>
      </c>
      <c r="Q12" s="262">
        <v>3</v>
      </c>
      <c r="R12" s="263" t="s">
        <v>294</v>
      </c>
      <c r="S12" s="262">
        <v>1</v>
      </c>
      <c r="T12" s="264">
        <f t="shared" si="0"/>
        <v>3</v>
      </c>
      <c r="U12" s="263" t="s">
        <v>293</v>
      </c>
      <c r="V12" s="249" t="s">
        <v>295</v>
      </c>
      <c r="W12" s="250" t="s">
        <v>315</v>
      </c>
      <c r="X12" s="251" t="s">
        <v>315</v>
      </c>
      <c r="Y12" s="251" t="s">
        <v>315</v>
      </c>
      <c r="Z12" s="251" t="s">
        <v>315</v>
      </c>
      <c r="AA12" s="251" t="s">
        <v>296</v>
      </c>
      <c r="AB12" s="242" t="s">
        <v>342</v>
      </c>
      <c r="AC12" s="269" t="s">
        <v>298</v>
      </c>
      <c r="AD12" s="269" t="s">
        <v>299</v>
      </c>
      <c r="AE12" s="269" t="s">
        <v>331</v>
      </c>
      <c r="AF12" s="269" t="s">
        <v>319</v>
      </c>
      <c r="AG12" s="272" t="s">
        <v>343</v>
      </c>
      <c r="AH12" s="272" t="s">
        <v>303</v>
      </c>
      <c r="AI12" s="290" t="s">
        <v>295</v>
      </c>
      <c r="AJ12" s="272" t="s">
        <v>303</v>
      </c>
      <c r="AK12" s="289" t="s">
        <v>295</v>
      </c>
      <c r="AL12" s="269" t="s">
        <v>304</v>
      </c>
      <c r="AM12" s="252" t="s">
        <v>305</v>
      </c>
      <c r="AN12" s="275" t="str">
        <f>IF(ISERROR(VLOOKUP(AL12,'Listas Ley Transparencia'!$H$3:$M$17,2,0)),"",VLOOKUP(AL12,'Listas Ley Transparencia'!$H$3:$M$17,2,0))</f>
        <v>Información exceptuada por daño a los intereses públicos. Artículo 19 Ley 1712 de 2014</v>
      </c>
      <c r="AO12" s="276" t="str">
        <f>IF(ISERROR(VLOOKUP(AL12,'Listas Ley Transparencia'!$H$3:$M$17,3,0)),"",VLOOKUP(AL12,'Listas Ley Transparencia'!$H$3:$M$17,3,0))</f>
        <v>La prevención, investigación y persecución de delitos y las faltas disciplinarias, mientras que no se haga efectiva la medida de aseguramiento o se formule pliego de cargos, según el caso.</v>
      </c>
      <c r="AP12" s="276" t="str">
        <f>IF(ISERROR(VLOOKUP(AL12,'Listas Ley Transparencia'!$H$3:$M$17,4,0)),"",VLOOKUP(AL12,'Listas Ley Transparencia'!$H$3:$M$17,4,0))</f>
        <v>Pública Reservada</v>
      </c>
      <c r="AQ12" s="277" t="str">
        <f>IF(ISERROR(VLOOKUP(AL12,'Listas Ley Transparencia'!$H$3:$M$17,6,0)),"",VLOOKUP(AL12,'Listas Ley Transparencia'!$H$3:$M$17,6,0))</f>
        <v>No Mayor a 15 años</v>
      </c>
      <c r="AR12" s="267" t="s">
        <v>306</v>
      </c>
      <c r="AS12" s="253" t="s">
        <v>344</v>
      </c>
      <c r="AT12" s="268" t="s">
        <v>308</v>
      </c>
      <c r="AU12" s="268" t="s">
        <v>177</v>
      </c>
      <c r="AV12" s="251"/>
      <c r="AW12" s="282" t="s">
        <v>296</v>
      </c>
      <c r="AX12" s="283" t="s">
        <v>296</v>
      </c>
      <c r="AY12" s="284" t="s">
        <v>296</v>
      </c>
      <c r="AZ12" s="284" t="s">
        <v>296</v>
      </c>
      <c r="BA12" s="285" t="str">
        <f t="shared" si="1"/>
        <v>No</v>
      </c>
    </row>
    <row r="13" spans="1:53" ht="112.4" customHeight="1" x14ac:dyDescent="0.3">
      <c r="A13" s="243">
        <v>7</v>
      </c>
      <c r="B13" s="246" t="s">
        <v>285</v>
      </c>
      <c r="C13" s="246" t="s">
        <v>295</v>
      </c>
      <c r="D13" s="246" t="s">
        <v>345</v>
      </c>
      <c r="E13" s="254" t="s">
        <v>346</v>
      </c>
      <c r="F13" s="244" t="s">
        <v>295</v>
      </c>
      <c r="G13" s="244">
        <v>2022</v>
      </c>
      <c r="H13" s="246" t="s">
        <v>290</v>
      </c>
      <c r="I13" s="255" t="s">
        <v>290</v>
      </c>
      <c r="J13" s="255" t="s">
        <v>290</v>
      </c>
      <c r="K13" s="256" t="s">
        <v>295</v>
      </c>
      <c r="L13" s="248" t="s">
        <v>295</v>
      </c>
      <c r="M13" s="291" t="s">
        <v>347</v>
      </c>
      <c r="N13" s="263" t="s">
        <v>314</v>
      </c>
      <c r="O13" s="262">
        <v>5</v>
      </c>
      <c r="P13" s="263" t="s">
        <v>293</v>
      </c>
      <c r="Q13" s="262">
        <v>3</v>
      </c>
      <c r="R13" s="263" t="s">
        <v>294</v>
      </c>
      <c r="S13" s="262">
        <v>1</v>
      </c>
      <c r="T13" s="264">
        <f t="shared" si="0"/>
        <v>3</v>
      </c>
      <c r="U13" s="263" t="s">
        <v>293</v>
      </c>
      <c r="V13" s="249" t="s">
        <v>295</v>
      </c>
      <c r="W13" s="250" t="s">
        <v>315</v>
      </c>
      <c r="X13" s="251" t="s">
        <v>315</v>
      </c>
      <c r="Y13" s="251" t="s">
        <v>315</v>
      </c>
      <c r="Z13" s="251" t="s">
        <v>315</v>
      </c>
      <c r="AA13" s="251" t="s">
        <v>296</v>
      </c>
      <c r="AB13" s="242" t="s">
        <v>329</v>
      </c>
      <c r="AC13" s="269" t="s">
        <v>348</v>
      </c>
      <c r="AD13" s="269" t="s">
        <v>299</v>
      </c>
      <c r="AE13" s="269" t="s">
        <v>331</v>
      </c>
      <c r="AF13" s="269" t="s">
        <v>301</v>
      </c>
      <c r="AG13" s="272" t="s">
        <v>343</v>
      </c>
      <c r="AH13" s="272" t="s">
        <v>303</v>
      </c>
      <c r="AI13" s="290" t="s">
        <v>295</v>
      </c>
      <c r="AJ13" s="272" t="s">
        <v>303</v>
      </c>
      <c r="AK13" s="289" t="s">
        <v>295</v>
      </c>
      <c r="AL13" s="269" t="s">
        <v>304</v>
      </c>
      <c r="AM13" s="252" t="s">
        <v>305</v>
      </c>
      <c r="AN13" s="275" t="str">
        <f>IF(ISERROR(VLOOKUP(AL13,'Listas Ley Transparencia'!$H$3:$M$17,2,0)),"",VLOOKUP(AL13,'Listas Ley Transparencia'!$H$3:$M$17,2,0))</f>
        <v>Información exceptuada por daño a los intereses públicos. Artículo 19 Ley 1712 de 2014</v>
      </c>
      <c r="AO13" s="276" t="str">
        <f>IF(ISERROR(VLOOKUP(AL13,'Listas Ley Transparencia'!$H$3:$M$17,3,0)),"",VLOOKUP(AL13,'Listas Ley Transparencia'!$H$3:$M$17,3,0))</f>
        <v>La prevención, investigación y persecución de delitos y las faltas disciplinarias, mientras que no se haga efectiva la medida de aseguramiento o se formule pliego de cargos, según el caso.</v>
      </c>
      <c r="AP13" s="276" t="str">
        <f>IF(ISERROR(VLOOKUP(AL13,'Listas Ley Transparencia'!$H$3:$M$17,4,0)),"",VLOOKUP(AL13,'Listas Ley Transparencia'!$H$3:$M$17,4,0))</f>
        <v>Pública Reservada</v>
      </c>
      <c r="AQ13" s="277" t="str">
        <f>IF(ISERROR(VLOOKUP(AL13,'Listas Ley Transparencia'!$H$3:$M$17,6,0)),"",VLOOKUP(AL13,'Listas Ley Transparencia'!$H$3:$M$17,6,0))</f>
        <v>No Mayor a 15 años</v>
      </c>
      <c r="AR13" s="267" t="s">
        <v>306</v>
      </c>
      <c r="AS13" s="251" t="s">
        <v>344</v>
      </c>
      <c r="AT13" s="268" t="s">
        <v>308</v>
      </c>
      <c r="AU13" s="268" t="s">
        <v>177</v>
      </c>
      <c r="AV13" s="242"/>
      <c r="AW13" s="282" t="s">
        <v>296</v>
      </c>
      <c r="AX13" s="283" t="s">
        <v>296</v>
      </c>
      <c r="AY13" s="284" t="s">
        <v>296</v>
      </c>
      <c r="AZ13" s="284" t="s">
        <v>296</v>
      </c>
      <c r="BA13" s="285" t="str">
        <f t="shared" si="1"/>
        <v>No</v>
      </c>
    </row>
    <row r="14" spans="1:53" ht="148.4" customHeight="1" x14ac:dyDescent="0.3">
      <c r="A14" s="243">
        <v>8</v>
      </c>
      <c r="B14" s="246" t="s">
        <v>285</v>
      </c>
      <c r="C14" s="246" t="s">
        <v>295</v>
      </c>
      <c r="D14" s="246" t="s">
        <v>349</v>
      </c>
      <c r="E14" s="245" t="s">
        <v>350</v>
      </c>
      <c r="F14" s="244" t="s">
        <v>295</v>
      </c>
      <c r="G14" s="244">
        <v>2022</v>
      </c>
      <c r="H14" s="246" t="s">
        <v>290</v>
      </c>
      <c r="I14" s="255" t="s">
        <v>290</v>
      </c>
      <c r="J14" s="255" t="s">
        <v>290</v>
      </c>
      <c r="K14" s="256" t="s">
        <v>295</v>
      </c>
      <c r="L14" s="248" t="s">
        <v>295</v>
      </c>
      <c r="M14" s="291" t="s">
        <v>324</v>
      </c>
      <c r="N14" s="263" t="s">
        <v>314</v>
      </c>
      <c r="O14" s="262">
        <v>5</v>
      </c>
      <c r="P14" s="263" t="s">
        <v>293</v>
      </c>
      <c r="Q14" s="262">
        <v>3</v>
      </c>
      <c r="R14" s="263" t="s">
        <v>294</v>
      </c>
      <c r="S14" s="262">
        <v>1</v>
      </c>
      <c r="T14" s="264">
        <f t="shared" si="0"/>
        <v>3</v>
      </c>
      <c r="U14" s="263" t="s">
        <v>293</v>
      </c>
      <c r="V14" s="249" t="s">
        <v>295</v>
      </c>
      <c r="W14" s="250" t="s">
        <v>315</v>
      </c>
      <c r="X14" s="251" t="s">
        <v>315</v>
      </c>
      <c r="Y14" s="251" t="s">
        <v>315</v>
      </c>
      <c r="Z14" s="251" t="s">
        <v>315</v>
      </c>
      <c r="AA14" s="251" t="s">
        <v>296</v>
      </c>
      <c r="AB14" s="242" t="s">
        <v>329</v>
      </c>
      <c r="AC14" s="269" t="s">
        <v>348</v>
      </c>
      <c r="AD14" s="269" t="s">
        <v>299</v>
      </c>
      <c r="AE14" s="269" t="s">
        <v>331</v>
      </c>
      <c r="AF14" s="269" t="s">
        <v>301</v>
      </c>
      <c r="AG14" s="272" t="s">
        <v>351</v>
      </c>
      <c r="AH14" s="272" t="s">
        <v>303</v>
      </c>
      <c r="AI14" s="290" t="s">
        <v>295</v>
      </c>
      <c r="AJ14" s="272" t="s">
        <v>303</v>
      </c>
      <c r="AK14" s="289" t="s">
        <v>295</v>
      </c>
      <c r="AL14" s="269" t="s">
        <v>304</v>
      </c>
      <c r="AM14" s="252" t="s">
        <v>305</v>
      </c>
      <c r="AN14" s="275" t="str">
        <f>IF(ISERROR(VLOOKUP(AL14,'Listas Ley Transparencia'!$H$3:$M$17,2,0)),"",VLOOKUP(AL14,'Listas Ley Transparencia'!$H$3:$M$17,2,0))</f>
        <v>Información exceptuada por daño a los intereses públicos. Artículo 19 Ley 1712 de 2014</v>
      </c>
      <c r="AO14" s="276" t="str">
        <f>IF(ISERROR(VLOOKUP(AL14,'Listas Ley Transparencia'!$H$3:$M$17,3,0)),"",VLOOKUP(AL14,'Listas Ley Transparencia'!$H$3:$M$17,3,0))</f>
        <v>La prevención, investigación y persecución de delitos y las faltas disciplinarias, mientras que no se haga efectiva la medida de aseguramiento o se formule pliego de cargos, según el caso.</v>
      </c>
      <c r="AP14" s="276" t="str">
        <f>IF(ISERROR(VLOOKUP(AL14,'Listas Ley Transparencia'!$H$3:$M$17,4,0)),"",VLOOKUP(AL14,'Listas Ley Transparencia'!$H$3:$M$17,4,0))</f>
        <v>Pública Reservada</v>
      </c>
      <c r="AQ14" s="277" t="str">
        <f>IF(ISERROR(VLOOKUP(AL14,'Listas Ley Transparencia'!$H$3:$M$17,6,0)),"",VLOOKUP(AL14,'Listas Ley Transparencia'!$H$3:$M$17,6,0))</f>
        <v>No Mayor a 15 años</v>
      </c>
      <c r="AR14" s="267" t="s">
        <v>306</v>
      </c>
      <c r="AS14" s="251" t="s">
        <v>351</v>
      </c>
      <c r="AT14" s="268" t="s">
        <v>308</v>
      </c>
      <c r="AU14" s="268" t="s">
        <v>352</v>
      </c>
      <c r="AV14" s="242"/>
      <c r="AW14" s="282" t="s">
        <v>296</v>
      </c>
      <c r="AX14" s="283" t="s">
        <v>296</v>
      </c>
      <c r="AY14" s="284" t="s">
        <v>296</v>
      </c>
      <c r="AZ14" s="284" t="s">
        <v>296</v>
      </c>
      <c r="BA14" s="285" t="str">
        <f t="shared" si="1"/>
        <v>No</v>
      </c>
    </row>
    <row r="15" spans="1:53" ht="93" customHeight="1" x14ac:dyDescent="0.3">
      <c r="A15" s="243">
        <v>9</v>
      </c>
      <c r="B15" s="244" t="s">
        <v>353</v>
      </c>
      <c r="C15" s="244" t="s">
        <v>295</v>
      </c>
      <c r="D15" s="244" t="s">
        <v>354</v>
      </c>
      <c r="E15" s="244" t="s">
        <v>355</v>
      </c>
      <c r="F15" s="244" t="s">
        <v>295</v>
      </c>
      <c r="G15" s="244">
        <v>2022</v>
      </c>
      <c r="H15" s="244" t="s">
        <v>356</v>
      </c>
      <c r="I15" s="244" t="s">
        <v>357</v>
      </c>
      <c r="J15" s="244" t="s">
        <v>357</v>
      </c>
      <c r="K15" s="297" t="s">
        <v>295</v>
      </c>
      <c r="L15" s="298" t="s">
        <v>295</v>
      </c>
      <c r="M15" s="291" t="s">
        <v>358</v>
      </c>
      <c r="N15" s="301" t="s">
        <v>314</v>
      </c>
      <c r="O15" s="302">
        <v>5</v>
      </c>
      <c r="P15" s="301" t="s">
        <v>293</v>
      </c>
      <c r="Q15" s="302">
        <v>3</v>
      </c>
      <c r="R15" s="301" t="s">
        <v>294</v>
      </c>
      <c r="S15" s="262">
        <v>1</v>
      </c>
      <c r="T15" s="262">
        <v>3</v>
      </c>
      <c r="U15" s="261" t="s">
        <v>293</v>
      </c>
      <c r="V15" s="237" t="s">
        <v>359</v>
      </c>
      <c r="W15" s="250" t="s">
        <v>315</v>
      </c>
      <c r="X15" s="251" t="s">
        <v>315</v>
      </c>
      <c r="Y15" s="251" t="s">
        <v>296</v>
      </c>
      <c r="Z15" s="251" t="s">
        <v>296</v>
      </c>
      <c r="AA15" s="251" t="s">
        <v>296</v>
      </c>
      <c r="AB15" s="242" t="s">
        <v>316</v>
      </c>
      <c r="AC15" s="269" t="s">
        <v>298</v>
      </c>
      <c r="AD15" s="304" t="s">
        <v>299</v>
      </c>
      <c r="AE15" s="304" t="s">
        <v>300</v>
      </c>
      <c r="AF15" s="304" t="s">
        <v>319</v>
      </c>
      <c r="AG15" s="304">
        <v>44743</v>
      </c>
      <c r="AH15" s="304" t="s">
        <v>360</v>
      </c>
      <c r="AI15" s="304" t="s">
        <v>361</v>
      </c>
      <c r="AJ15" s="304" t="s">
        <v>362</v>
      </c>
      <c r="AK15" s="304" t="s">
        <v>295</v>
      </c>
      <c r="AL15" s="269" t="s">
        <v>363</v>
      </c>
      <c r="AM15" s="252" t="s">
        <v>364</v>
      </c>
      <c r="AN15" s="275" t="str">
        <f>IF(ISERROR(VLOOKUP(AL15,'Listas Ley Transparencia'!$H$3:$M$17,2,0)),"",VLOOKUP(AL15,'Listas Ley Transparencia'!$H$3:$M$17,2,0))</f>
        <v>El contenido público puede ser conocido y se limitará el acceso a solicitud a contenido reservado o clasificado</v>
      </c>
      <c r="AO15" s="276" t="str">
        <f>IF(ISERROR(VLOOKUP(AL15,'Listas Ley Transparencia'!$H$3:$M$17,3,0)),"",VLOOKUP(AL15,'Listas Ley Transparencia'!$H$3:$M$17,3,0))</f>
        <v>Información pública con restricción de acceso a la totalidad del contenido</v>
      </c>
      <c r="AP15" s="276" t="str">
        <f>IF(ISERROR(VLOOKUP(AL15,'Listas Ley Transparencia'!$H$3:$M$17,4,0)),"",VLOOKUP(AL15,'Listas Ley Transparencia'!$H$3:$M$17,4,0))</f>
        <v>Pública Reservada / Clasificada</v>
      </c>
      <c r="AQ15" s="277" t="str">
        <f>IF(ISERROR(VLOOKUP(AL15,'Listas Ley Transparencia'!$H$3:$M$17,6,0)),"",VLOOKUP(AL15,'Listas Ley Transparencia'!$H$3:$M$17,6,0))</f>
        <v>No Mayor a 15 años (Reservada) / Ilimitada Clasificada</v>
      </c>
      <c r="AR15" s="253" t="s">
        <v>365</v>
      </c>
      <c r="AS15" s="253" t="s">
        <v>295</v>
      </c>
      <c r="AT15" s="253" t="s">
        <v>331</v>
      </c>
      <c r="AU15" s="253" t="s">
        <v>177</v>
      </c>
      <c r="AV15" s="253"/>
      <c r="AW15" s="282" t="s">
        <v>296</v>
      </c>
      <c r="AX15" s="284" t="s">
        <v>296</v>
      </c>
      <c r="AY15" s="284" t="s">
        <v>296</v>
      </c>
      <c r="AZ15" s="284" t="s">
        <v>296</v>
      </c>
      <c r="BA15" s="285" t="str">
        <f t="shared" si="1"/>
        <v>No</v>
      </c>
    </row>
    <row r="16" spans="1:53" ht="93" customHeight="1" x14ac:dyDescent="0.3">
      <c r="A16" s="243">
        <v>10</v>
      </c>
      <c r="B16" s="244" t="s">
        <v>366</v>
      </c>
      <c r="C16" s="292" t="s">
        <v>367</v>
      </c>
      <c r="D16" s="293" t="s">
        <v>368</v>
      </c>
      <c r="E16" s="294" t="s">
        <v>369</v>
      </c>
      <c r="F16" s="292" t="s">
        <v>370</v>
      </c>
      <c r="G16" s="295">
        <v>2022</v>
      </c>
      <c r="H16" s="292" t="s">
        <v>371</v>
      </c>
      <c r="I16" s="296" t="s">
        <v>372</v>
      </c>
      <c r="J16" s="296" t="s">
        <v>373</v>
      </c>
      <c r="K16" s="297" t="s">
        <v>374</v>
      </c>
      <c r="L16" s="298" t="s">
        <v>368</v>
      </c>
      <c r="M16" s="291" t="s">
        <v>179</v>
      </c>
      <c r="N16" s="303" t="s">
        <v>375</v>
      </c>
      <c r="O16" s="302">
        <v>1</v>
      </c>
      <c r="P16" s="303" t="s">
        <v>376</v>
      </c>
      <c r="Q16" s="302">
        <v>5</v>
      </c>
      <c r="R16" s="303" t="s">
        <v>376</v>
      </c>
      <c r="S16" s="262">
        <v>5</v>
      </c>
      <c r="T16" s="264">
        <v>5</v>
      </c>
      <c r="U16" s="261" t="s">
        <v>376</v>
      </c>
      <c r="V16" s="249" t="s">
        <v>295</v>
      </c>
      <c r="W16" s="250" t="s">
        <v>315</v>
      </c>
      <c r="X16" s="251" t="s">
        <v>296</v>
      </c>
      <c r="Y16" s="251" t="s">
        <v>296</v>
      </c>
      <c r="Z16" s="251" t="s">
        <v>296</v>
      </c>
      <c r="AA16" s="251" t="s">
        <v>296</v>
      </c>
      <c r="AB16" s="242" t="s">
        <v>316</v>
      </c>
      <c r="AC16" s="269" t="s">
        <v>298</v>
      </c>
      <c r="AD16" s="269" t="s">
        <v>317</v>
      </c>
      <c r="AE16" s="269" t="s">
        <v>300</v>
      </c>
      <c r="AF16" s="269" t="s">
        <v>319</v>
      </c>
      <c r="AG16" s="304">
        <v>44682</v>
      </c>
      <c r="AH16" s="304" t="s">
        <v>362</v>
      </c>
      <c r="AI16" s="290" t="s">
        <v>295</v>
      </c>
      <c r="AJ16" s="304" t="s">
        <v>362</v>
      </c>
      <c r="AK16" s="289" t="s">
        <v>295</v>
      </c>
      <c r="AL16" s="269" t="s">
        <v>377</v>
      </c>
      <c r="AM16" s="252" t="s">
        <v>295</v>
      </c>
      <c r="AN16" s="275" t="str">
        <f>IF(ISERROR(VLOOKUP(AL16,'Listas Ley Transparencia'!$H$3:$M$17,2,0)),"",VLOOKUP(AL16,'Listas Ley Transparencia'!$H$3:$M$17,2,0))</f>
        <v>Información pública y de conocimiento general</v>
      </c>
      <c r="AO16" s="276" t="str">
        <f>IF(ISERROR(VLOOKUP(AL16,'Listas Ley Transparencia'!$H$3:$M$17,3,0)),"",VLOOKUP(AL16,'Listas Ley Transparencia'!$H$3:$M$17,3,0))</f>
        <v>Información pública y de conocimiento general</v>
      </c>
      <c r="AP16" s="276" t="str">
        <f>IF(ISERROR(VLOOKUP(AL16,'Listas Ley Transparencia'!$H$3:$M$17,4,0)),"",VLOOKUP(AL16,'Listas Ley Transparencia'!$H$3:$M$17,4,0))</f>
        <v>Pública</v>
      </c>
      <c r="AQ16" s="277" t="str">
        <f>IF(ISERROR(VLOOKUP(AL16,'Listas Ley Transparencia'!$H$3:$M$17,6,0)),"",VLOOKUP(AL16,'Listas Ley Transparencia'!$H$3:$M$17,6,0))</f>
        <v>No Aplica</v>
      </c>
      <c r="AR16" s="267" t="s">
        <v>329</v>
      </c>
      <c r="AS16" s="253" t="s">
        <v>295</v>
      </c>
      <c r="AT16" s="268" t="s">
        <v>331</v>
      </c>
      <c r="AU16" s="268" t="s">
        <v>326</v>
      </c>
      <c r="AV16" s="242"/>
      <c r="AW16" s="282" t="s">
        <v>296</v>
      </c>
      <c r="AX16" s="283" t="s">
        <v>296</v>
      </c>
      <c r="AY16" s="284" t="s">
        <v>296</v>
      </c>
      <c r="AZ16" s="284" t="s">
        <v>296</v>
      </c>
      <c r="BA16" s="285" t="str">
        <f t="shared" si="1"/>
        <v>No</v>
      </c>
    </row>
    <row r="17" spans="1:53" ht="93" customHeight="1" x14ac:dyDescent="0.3">
      <c r="A17" s="243">
        <v>11</v>
      </c>
      <c r="B17" s="244" t="s">
        <v>366</v>
      </c>
      <c r="C17" s="299" t="s">
        <v>295</v>
      </c>
      <c r="D17" s="299" t="s">
        <v>378</v>
      </c>
      <c r="E17" s="300" t="s">
        <v>379</v>
      </c>
      <c r="F17" s="299" t="s">
        <v>295</v>
      </c>
      <c r="G17" s="295">
        <v>2022</v>
      </c>
      <c r="H17" s="292" t="s">
        <v>380</v>
      </c>
      <c r="I17" s="296" t="s">
        <v>372</v>
      </c>
      <c r="J17" s="296" t="s">
        <v>381</v>
      </c>
      <c r="K17" s="297" t="s">
        <v>295</v>
      </c>
      <c r="L17" s="298" t="s">
        <v>295</v>
      </c>
      <c r="M17" s="291" t="s">
        <v>338</v>
      </c>
      <c r="N17" s="303" t="s">
        <v>375</v>
      </c>
      <c r="O17" s="302">
        <v>1</v>
      </c>
      <c r="P17" s="303" t="s">
        <v>294</v>
      </c>
      <c r="Q17" s="302">
        <v>1</v>
      </c>
      <c r="R17" s="303" t="s">
        <v>294</v>
      </c>
      <c r="S17" s="262">
        <v>1</v>
      </c>
      <c r="T17" s="264">
        <v>1</v>
      </c>
      <c r="U17" s="261" t="s">
        <v>294</v>
      </c>
      <c r="V17" s="249" t="s">
        <v>295</v>
      </c>
      <c r="W17" s="250" t="s">
        <v>296</v>
      </c>
      <c r="X17" s="251" t="s">
        <v>296</v>
      </c>
      <c r="Y17" s="251" t="s">
        <v>296</v>
      </c>
      <c r="Z17" s="251" t="s">
        <v>296</v>
      </c>
      <c r="AA17" s="251" t="s">
        <v>296</v>
      </c>
      <c r="AB17" s="242" t="s">
        <v>297</v>
      </c>
      <c r="AC17" s="269" t="s">
        <v>329</v>
      </c>
      <c r="AD17" s="269" t="s">
        <v>329</v>
      </c>
      <c r="AE17" s="269" t="s">
        <v>331</v>
      </c>
      <c r="AF17" s="269" t="s">
        <v>319</v>
      </c>
      <c r="AG17" s="272" t="s">
        <v>295</v>
      </c>
      <c r="AH17" s="304" t="s">
        <v>362</v>
      </c>
      <c r="AI17" s="290" t="s">
        <v>295</v>
      </c>
      <c r="AJ17" s="304" t="s">
        <v>362</v>
      </c>
      <c r="AK17" s="289" t="s">
        <v>295</v>
      </c>
      <c r="AL17" s="269" t="s">
        <v>377</v>
      </c>
      <c r="AM17" s="252" t="s">
        <v>295</v>
      </c>
      <c r="AN17" s="275" t="str">
        <f>IF(ISERROR(VLOOKUP(AL17,'Listas Ley Transparencia'!$H$3:$M$17,2,0)),"",VLOOKUP(AL17,'Listas Ley Transparencia'!$H$3:$M$17,2,0))</f>
        <v>Información pública y de conocimiento general</v>
      </c>
      <c r="AO17" s="276" t="str">
        <f>IF(ISERROR(VLOOKUP(AL17,'Listas Ley Transparencia'!$H$3:$M$17,3,0)),"",VLOOKUP(AL17,'Listas Ley Transparencia'!$H$3:$M$17,3,0))</f>
        <v>Información pública y de conocimiento general</v>
      </c>
      <c r="AP17" s="276" t="str">
        <f>IF(ISERROR(VLOOKUP(AL17,'Listas Ley Transparencia'!$H$3:$M$17,4,0)),"",VLOOKUP(AL17,'Listas Ley Transparencia'!$H$3:$M$17,4,0))</f>
        <v>Pública</v>
      </c>
      <c r="AQ17" s="277" t="str">
        <f>IF(ISERROR(VLOOKUP(AL17,'Listas Ley Transparencia'!$H$3:$M$17,6,0)),"",VLOOKUP(AL17,'Listas Ley Transparencia'!$H$3:$M$17,6,0))</f>
        <v>No Aplica</v>
      </c>
      <c r="AR17" s="267" t="s">
        <v>329</v>
      </c>
      <c r="AS17" s="253" t="s">
        <v>295</v>
      </c>
      <c r="AT17" s="268" t="s">
        <v>331</v>
      </c>
      <c r="AU17" s="268" t="s">
        <v>329</v>
      </c>
      <c r="AV17" s="305"/>
      <c r="AW17" s="282" t="s">
        <v>296</v>
      </c>
      <c r="AX17" s="283" t="s">
        <v>296</v>
      </c>
      <c r="AY17" s="284" t="s">
        <v>296</v>
      </c>
      <c r="AZ17" s="284" t="s">
        <v>296</v>
      </c>
      <c r="BA17" s="285" t="str">
        <f t="shared" si="1"/>
        <v>No</v>
      </c>
    </row>
    <row r="18" spans="1:53" ht="93" customHeight="1" x14ac:dyDescent="0.3">
      <c r="A18" s="243">
        <v>12</v>
      </c>
      <c r="B18" s="244" t="s">
        <v>366</v>
      </c>
      <c r="C18" s="292" t="s">
        <v>367</v>
      </c>
      <c r="D18" s="299" t="s">
        <v>382</v>
      </c>
      <c r="E18" s="300" t="s">
        <v>383</v>
      </c>
      <c r="F18" s="292" t="s">
        <v>370</v>
      </c>
      <c r="G18" s="299">
        <v>2022</v>
      </c>
      <c r="H18" s="292" t="s">
        <v>384</v>
      </c>
      <c r="I18" s="296" t="s">
        <v>372</v>
      </c>
      <c r="J18" s="296" t="s">
        <v>373</v>
      </c>
      <c r="K18" s="297" t="s">
        <v>295</v>
      </c>
      <c r="L18" s="298" t="s">
        <v>295</v>
      </c>
      <c r="M18" s="291" t="s">
        <v>324</v>
      </c>
      <c r="N18" s="303" t="s">
        <v>292</v>
      </c>
      <c r="O18" s="302">
        <v>3</v>
      </c>
      <c r="P18" s="303" t="s">
        <v>293</v>
      </c>
      <c r="Q18" s="302">
        <v>3</v>
      </c>
      <c r="R18" s="303" t="s">
        <v>293</v>
      </c>
      <c r="S18" s="262">
        <v>3</v>
      </c>
      <c r="T18" s="264">
        <v>3</v>
      </c>
      <c r="U18" s="261" t="s">
        <v>293</v>
      </c>
      <c r="V18" s="249" t="s">
        <v>295</v>
      </c>
      <c r="W18" s="250" t="s">
        <v>315</v>
      </c>
      <c r="X18" s="251" t="s">
        <v>315</v>
      </c>
      <c r="Y18" s="251" t="s">
        <v>296</v>
      </c>
      <c r="Z18" s="251" t="s">
        <v>296</v>
      </c>
      <c r="AA18" s="251" t="s">
        <v>296</v>
      </c>
      <c r="AB18" s="242" t="s">
        <v>316</v>
      </c>
      <c r="AC18" s="269" t="s">
        <v>298</v>
      </c>
      <c r="AD18" s="269" t="s">
        <v>299</v>
      </c>
      <c r="AE18" s="269" t="s">
        <v>300</v>
      </c>
      <c r="AF18" s="269" t="s">
        <v>319</v>
      </c>
      <c r="AG18" s="304">
        <v>44743</v>
      </c>
      <c r="AH18" s="304" t="s">
        <v>362</v>
      </c>
      <c r="AI18" s="290" t="s">
        <v>295</v>
      </c>
      <c r="AJ18" s="304" t="s">
        <v>362</v>
      </c>
      <c r="AK18" s="289" t="s">
        <v>295</v>
      </c>
      <c r="AL18" s="269" t="s">
        <v>377</v>
      </c>
      <c r="AM18" s="252" t="s">
        <v>295</v>
      </c>
      <c r="AN18" s="275" t="str">
        <f>IF(ISERROR(VLOOKUP(AL18,'Listas Ley Transparencia'!$H$3:$M$17,2,0)),"",VLOOKUP(AL18,'Listas Ley Transparencia'!$H$3:$M$17,2,0))</f>
        <v>Información pública y de conocimiento general</v>
      </c>
      <c r="AO18" s="276" t="str">
        <f>IF(ISERROR(VLOOKUP(AL18,'Listas Ley Transparencia'!$H$3:$M$17,3,0)),"",VLOOKUP(AL18,'Listas Ley Transparencia'!$H$3:$M$17,3,0))</f>
        <v>Información pública y de conocimiento general</v>
      </c>
      <c r="AP18" s="276" t="str">
        <f>IF(ISERROR(VLOOKUP(AL18,'Listas Ley Transparencia'!$H$3:$M$17,4,0)),"",VLOOKUP(AL18,'Listas Ley Transparencia'!$H$3:$M$17,4,0))</f>
        <v>Pública</v>
      </c>
      <c r="AQ18" s="277" t="str">
        <f>IF(ISERROR(VLOOKUP(AL18,'Listas Ley Transparencia'!$H$3:$M$17,6,0)),"",VLOOKUP(AL18,'Listas Ley Transparencia'!$H$3:$M$17,6,0))</f>
        <v>No Aplica</v>
      </c>
      <c r="AR18" s="267" t="s">
        <v>329</v>
      </c>
      <c r="AS18" s="253" t="s">
        <v>295</v>
      </c>
      <c r="AT18" s="268" t="s">
        <v>331</v>
      </c>
      <c r="AU18" s="268" t="s">
        <v>352</v>
      </c>
      <c r="AV18" s="242"/>
      <c r="AW18" s="282" t="s">
        <v>296</v>
      </c>
      <c r="AX18" s="283" t="s">
        <v>296</v>
      </c>
      <c r="AY18" s="284" t="s">
        <v>296</v>
      </c>
      <c r="AZ18" s="284" t="s">
        <v>296</v>
      </c>
      <c r="BA18" s="285" t="str">
        <f t="shared" si="1"/>
        <v>No</v>
      </c>
    </row>
    <row r="19" spans="1:53" ht="93" customHeight="1" x14ac:dyDescent="0.3">
      <c r="A19" s="243">
        <v>13</v>
      </c>
      <c r="B19" s="244" t="s">
        <v>385</v>
      </c>
      <c r="C19" s="244" t="s">
        <v>386</v>
      </c>
      <c r="D19" s="244" t="s">
        <v>387</v>
      </c>
      <c r="E19" s="244" t="s">
        <v>388</v>
      </c>
      <c r="F19" s="244" t="s">
        <v>389</v>
      </c>
      <c r="G19" s="244">
        <v>2019</v>
      </c>
      <c r="H19" s="244" t="s">
        <v>390</v>
      </c>
      <c r="I19" s="244" t="s">
        <v>391</v>
      </c>
      <c r="J19" s="244" t="s">
        <v>392</v>
      </c>
      <c r="K19" s="247" t="s">
        <v>393</v>
      </c>
      <c r="L19" s="248" t="s">
        <v>387</v>
      </c>
      <c r="M19" s="260" t="s">
        <v>179</v>
      </c>
      <c r="N19" s="261" t="s">
        <v>375</v>
      </c>
      <c r="O19" s="262">
        <v>1</v>
      </c>
      <c r="P19" s="261" t="s">
        <v>293</v>
      </c>
      <c r="Q19" s="262">
        <v>3</v>
      </c>
      <c r="R19" s="261" t="s">
        <v>293</v>
      </c>
      <c r="S19" s="262">
        <v>3</v>
      </c>
      <c r="T19" s="262">
        <v>3</v>
      </c>
      <c r="U19" s="261" t="s">
        <v>293</v>
      </c>
      <c r="V19" s="237" t="s">
        <v>394</v>
      </c>
      <c r="W19" s="251" t="s">
        <v>315</v>
      </c>
      <c r="X19" s="251" t="s">
        <v>315</v>
      </c>
      <c r="Y19" s="251" t="s">
        <v>315</v>
      </c>
      <c r="Z19" s="251" t="s">
        <v>296</v>
      </c>
      <c r="AA19" s="251" t="s">
        <v>315</v>
      </c>
      <c r="AB19" s="242" t="s">
        <v>316</v>
      </c>
      <c r="AC19" s="269" t="s">
        <v>298</v>
      </c>
      <c r="AD19" s="269" t="s">
        <v>317</v>
      </c>
      <c r="AE19" s="269" t="s">
        <v>395</v>
      </c>
      <c r="AF19" s="269" t="s">
        <v>396</v>
      </c>
      <c r="AG19" s="272">
        <v>44593</v>
      </c>
      <c r="AH19" s="269" t="s">
        <v>397</v>
      </c>
      <c r="AI19" s="290" t="s">
        <v>295</v>
      </c>
      <c r="AJ19" s="269" t="s">
        <v>397</v>
      </c>
      <c r="AK19" s="289" t="s">
        <v>295</v>
      </c>
      <c r="AL19" s="269" t="s">
        <v>377</v>
      </c>
      <c r="AM19" s="252" t="s">
        <v>295</v>
      </c>
      <c r="AN19" s="275" t="str">
        <f>IF(ISERROR(VLOOKUP(AL19,'Listas Ley Transparencia'!$H$3:$M$17,2,0)),"",VLOOKUP(AL19,'Listas Ley Transparencia'!$H$3:$M$17,2,0))</f>
        <v>Información pública y de conocimiento general</v>
      </c>
      <c r="AO19" s="276" t="str">
        <f>IF(ISERROR(VLOOKUP(AL19,'Listas Ley Transparencia'!$H$3:$M$17,3,0)),"",VLOOKUP(AL19,'Listas Ley Transparencia'!$H$3:$M$17,3,0))</f>
        <v>Información pública y de conocimiento general</v>
      </c>
      <c r="AP19" s="276" t="str">
        <f>IF(ISERROR(VLOOKUP(AL19,'Listas Ley Transparencia'!$H$3:$M$17,4,0)),"",VLOOKUP(AL19,'Listas Ley Transparencia'!$H$3:$M$17,4,0))</f>
        <v>Pública</v>
      </c>
      <c r="AQ19" s="277" t="str">
        <f>IF(ISERROR(VLOOKUP(AL19,'Listas Ley Transparencia'!$H$3:$M$17,6,0)),"",VLOOKUP(AL19,'Listas Ley Transparencia'!$H$3:$M$17,6,0))</f>
        <v>No Aplica</v>
      </c>
      <c r="AR19" s="253" t="s">
        <v>329</v>
      </c>
      <c r="AS19" s="253" t="s">
        <v>295</v>
      </c>
      <c r="AT19" s="253" t="s">
        <v>308</v>
      </c>
      <c r="AU19" s="253" t="s">
        <v>334</v>
      </c>
      <c r="AV19" s="253"/>
      <c r="AW19" s="282" t="s">
        <v>296</v>
      </c>
      <c r="AX19" s="284" t="s">
        <v>296</v>
      </c>
      <c r="AY19" s="284" t="s">
        <v>296</v>
      </c>
      <c r="AZ19" s="284" t="s">
        <v>296</v>
      </c>
      <c r="BA19" s="285" t="str">
        <f t="shared" si="1"/>
        <v>No</v>
      </c>
    </row>
    <row r="20" spans="1:53" ht="93" customHeight="1" x14ac:dyDescent="0.3">
      <c r="A20" s="243">
        <v>14</v>
      </c>
      <c r="B20" s="244" t="s">
        <v>385</v>
      </c>
      <c r="C20" s="244" t="s">
        <v>295</v>
      </c>
      <c r="D20" s="244" t="s">
        <v>398</v>
      </c>
      <c r="E20" s="245" t="s">
        <v>399</v>
      </c>
      <c r="F20" s="244" t="s">
        <v>295</v>
      </c>
      <c r="G20" s="244">
        <v>2019</v>
      </c>
      <c r="H20" s="244" t="s">
        <v>400</v>
      </c>
      <c r="I20" s="255" t="s">
        <v>401</v>
      </c>
      <c r="J20" s="255" t="s">
        <v>401</v>
      </c>
      <c r="K20" s="247" t="s">
        <v>402</v>
      </c>
      <c r="L20" s="248" t="s">
        <v>398</v>
      </c>
      <c r="M20" s="260" t="s">
        <v>179</v>
      </c>
      <c r="N20" s="263" t="s">
        <v>375</v>
      </c>
      <c r="O20" s="262">
        <v>1</v>
      </c>
      <c r="P20" s="263" t="s">
        <v>376</v>
      </c>
      <c r="Q20" s="262">
        <v>5</v>
      </c>
      <c r="R20" s="263" t="s">
        <v>376</v>
      </c>
      <c r="S20" s="262">
        <v>5</v>
      </c>
      <c r="T20" s="264">
        <v>5</v>
      </c>
      <c r="U20" s="261" t="s">
        <v>376</v>
      </c>
      <c r="V20" s="249" t="s">
        <v>403</v>
      </c>
      <c r="W20" s="250" t="s">
        <v>315</v>
      </c>
      <c r="X20" s="251" t="s">
        <v>315</v>
      </c>
      <c r="Y20" s="251" t="s">
        <v>315</v>
      </c>
      <c r="Z20" s="251" t="s">
        <v>315</v>
      </c>
      <c r="AA20" s="251" t="s">
        <v>296</v>
      </c>
      <c r="AB20" s="242" t="s">
        <v>297</v>
      </c>
      <c r="AC20" s="269" t="s">
        <v>298</v>
      </c>
      <c r="AD20" s="269" t="s">
        <v>299</v>
      </c>
      <c r="AE20" s="269" t="s">
        <v>318</v>
      </c>
      <c r="AF20" s="269" t="s">
        <v>319</v>
      </c>
      <c r="AG20" s="272" t="s">
        <v>404</v>
      </c>
      <c r="AH20" s="272" t="s">
        <v>360</v>
      </c>
      <c r="AI20" s="307" t="s">
        <v>405</v>
      </c>
      <c r="AJ20" s="272" t="s">
        <v>360</v>
      </c>
      <c r="AK20" s="308" t="s">
        <v>405</v>
      </c>
      <c r="AL20" s="269" t="s">
        <v>377</v>
      </c>
      <c r="AM20" s="252" t="s">
        <v>295</v>
      </c>
      <c r="AN20" s="275" t="str">
        <f>IF(ISERROR(VLOOKUP(AL20,'Listas Ley Transparencia'!$H$3:$M$17,2,0)),"",VLOOKUP(AL20,'Listas Ley Transparencia'!$H$3:$M$17,2,0))</f>
        <v>Información pública y de conocimiento general</v>
      </c>
      <c r="AO20" s="276" t="str">
        <f>IF(ISERROR(VLOOKUP(AL20,'Listas Ley Transparencia'!$H$3:$M$17,3,0)),"",VLOOKUP(AL20,'Listas Ley Transparencia'!$H$3:$M$17,3,0))</f>
        <v>Información pública y de conocimiento general</v>
      </c>
      <c r="AP20" s="276" t="str">
        <f>IF(ISERROR(VLOOKUP(AL20,'Listas Ley Transparencia'!$H$3:$M$17,4,0)),"",VLOOKUP(AL20,'Listas Ley Transparencia'!$H$3:$M$17,4,0))</f>
        <v>Pública</v>
      </c>
      <c r="AQ20" s="277" t="str">
        <f>IF(ISERROR(VLOOKUP(AL20,'Listas Ley Transparencia'!$H$3:$M$17,6,0)),"",VLOOKUP(AL20,'Listas Ley Transparencia'!$H$3:$M$17,6,0))</f>
        <v>No Aplica</v>
      </c>
      <c r="AR20" s="253" t="s">
        <v>329</v>
      </c>
      <c r="AS20" s="253" t="s">
        <v>295</v>
      </c>
      <c r="AT20" s="253" t="s">
        <v>308</v>
      </c>
      <c r="AU20" s="253" t="s">
        <v>326</v>
      </c>
      <c r="AV20" s="253"/>
      <c r="AW20" s="282" t="s">
        <v>296</v>
      </c>
      <c r="AX20" s="283" t="s">
        <v>296</v>
      </c>
      <c r="AY20" s="284" t="s">
        <v>296</v>
      </c>
      <c r="AZ20" s="284" t="s">
        <v>296</v>
      </c>
      <c r="BA20" s="285" t="str">
        <f t="shared" si="1"/>
        <v>No</v>
      </c>
    </row>
    <row r="21" spans="1:53" ht="93" customHeight="1" x14ac:dyDescent="0.3">
      <c r="A21" s="243">
        <v>15</v>
      </c>
      <c r="B21" s="244" t="s">
        <v>385</v>
      </c>
      <c r="C21" s="246" t="s">
        <v>295</v>
      </c>
      <c r="D21" s="246" t="s">
        <v>406</v>
      </c>
      <c r="E21" s="254" t="s">
        <v>407</v>
      </c>
      <c r="F21" s="246" t="s">
        <v>295</v>
      </c>
      <c r="G21" s="246">
        <v>2019</v>
      </c>
      <c r="H21" s="255" t="s">
        <v>408</v>
      </c>
      <c r="I21" s="255" t="s">
        <v>408</v>
      </c>
      <c r="J21" s="255" t="s">
        <v>408</v>
      </c>
      <c r="K21" s="247" t="s">
        <v>409</v>
      </c>
      <c r="L21" s="248" t="s">
        <v>406</v>
      </c>
      <c r="M21" s="260" t="s">
        <v>179</v>
      </c>
      <c r="N21" s="263" t="s">
        <v>375</v>
      </c>
      <c r="O21" s="262">
        <v>1</v>
      </c>
      <c r="P21" s="263" t="s">
        <v>294</v>
      </c>
      <c r="Q21" s="262">
        <v>1</v>
      </c>
      <c r="R21" s="263" t="s">
        <v>294</v>
      </c>
      <c r="S21" s="262">
        <v>1</v>
      </c>
      <c r="T21" s="264">
        <v>1</v>
      </c>
      <c r="U21" s="261" t="s">
        <v>294</v>
      </c>
      <c r="V21" s="249" t="s">
        <v>410</v>
      </c>
      <c r="W21" s="250" t="s">
        <v>296</v>
      </c>
      <c r="X21" s="251" t="s">
        <v>296</v>
      </c>
      <c r="Y21" s="251" t="s">
        <v>296</v>
      </c>
      <c r="Z21" s="251" t="s">
        <v>296</v>
      </c>
      <c r="AA21" s="251" t="s">
        <v>296</v>
      </c>
      <c r="AB21" s="242" t="s">
        <v>297</v>
      </c>
      <c r="AC21" s="269" t="s">
        <v>298</v>
      </c>
      <c r="AD21" s="269" t="s">
        <v>299</v>
      </c>
      <c r="AE21" s="269" t="s">
        <v>318</v>
      </c>
      <c r="AF21" s="269" t="s">
        <v>319</v>
      </c>
      <c r="AG21" s="272">
        <v>43497</v>
      </c>
      <c r="AH21" s="272" t="s">
        <v>360</v>
      </c>
      <c r="AI21" s="307" t="s">
        <v>405</v>
      </c>
      <c r="AJ21" s="272" t="s">
        <v>360</v>
      </c>
      <c r="AK21" s="308" t="s">
        <v>405</v>
      </c>
      <c r="AL21" s="269" t="s">
        <v>377</v>
      </c>
      <c r="AM21" s="252" t="s">
        <v>295</v>
      </c>
      <c r="AN21" s="275" t="str">
        <f>IF(ISERROR(VLOOKUP(AL21,'Listas Ley Transparencia'!$H$3:$M$17,2,0)),"",VLOOKUP(AL21,'Listas Ley Transparencia'!$H$3:$M$17,2,0))</f>
        <v>Información pública y de conocimiento general</v>
      </c>
      <c r="AO21" s="276" t="str">
        <f>IF(ISERROR(VLOOKUP(AL21,'Listas Ley Transparencia'!$H$3:$M$17,3,0)),"",VLOOKUP(AL21,'Listas Ley Transparencia'!$H$3:$M$17,3,0))</f>
        <v>Información pública y de conocimiento general</v>
      </c>
      <c r="AP21" s="276" t="str">
        <f>IF(ISERROR(VLOOKUP(AL21,'Listas Ley Transparencia'!$H$3:$M$17,4,0)),"",VLOOKUP(AL21,'Listas Ley Transparencia'!$H$3:$M$17,4,0))</f>
        <v>Pública</v>
      </c>
      <c r="AQ21" s="277" t="str">
        <f>IF(ISERROR(VLOOKUP(AL21,'Listas Ley Transparencia'!$H$3:$M$17,6,0)),"",VLOOKUP(AL21,'Listas Ley Transparencia'!$H$3:$M$17,6,0))</f>
        <v>No Aplica</v>
      </c>
      <c r="AR21" s="267" t="s">
        <v>329</v>
      </c>
      <c r="AS21" s="253" t="s">
        <v>295</v>
      </c>
      <c r="AT21" s="268" t="s">
        <v>308</v>
      </c>
      <c r="AU21" s="268" t="s">
        <v>334</v>
      </c>
      <c r="AV21" s="251"/>
      <c r="AW21" s="282" t="s">
        <v>296</v>
      </c>
      <c r="AX21" s="283" t="s">
        <v>296</v>
      </c>
      <c r="AY21" s="284" t="s">
        <v>296</v>
      </c>
      <c r="AZ21" s="284" t="s">
        <v>296</v>
      </c>
      <c r="BA21" s="285" t="str">
        <f t="shared" si="1"/>
        <v>No</v>
      </c>
    </row>
    <row r="22" spans="1:53" ht="93" customHeight="1" x14ac:dyDescent="0.3">
      <c r="A22" s="243">
        <v>16</v>
      </c>
      <c r="B22" s="244" t="s">
        <v>411</v>
      </c>
      <c r="C22" s="244" t="s">
        <v>412</v>
      </c>
      <c r="D22" s="244" t="s">
        <v>413</v>
      </c>
      <c r="E22" s="245" t="s">
        <v>414</v>
      </c>
      <c r="F22" s="244" t="s">
        <v>415</v>
      </c>
      <c r="G22" s="244">
        <v>2019</v>
      </c>
      <c r="H22" s="255" t="s">
        <v>408</v>
      </c>
      <c r="I22" s="255" t="s">
        <v>408</v>
      </c>
      <c r="J22" s="255" t="s">
        <v>408</v>
      </c>
      <c r="K22" s="247" t="s">
        <v>416</v>
      </c>
      <c r="L22" s="248" t="s">
        <v>413</v>
      </c>
      <c r="M22" s="260" t="s">
        <v>179</v>
      </c>
      <c r="N22" s="263" t="s">
        <v>375</v>
      </c>
      <c r="O22" s="262">
        <v>1</v>
      </c>
      <c r="P22" s="263" t="s">
        <v>294</v>
      </c>
      <c r="Q22" s="262">
        <v>1</v>
      </c>
      <c r="R22" s="263" t="s">
        <v>294</v>
      </c>
      <c r="S22" s="262">
        <v>1</v>
      </c>
      <c r="T22" s="264">
        <v>1</v>
      </c>
      <c r="U22" s="261" t="s">
        <v>294</v>
      </c>
      <c r="V22" s="249" t="s">
        <v>417</v>
      </c>
      <c r="W22" s="250" t="s">
        <v>315</v>
      </c>
      <c r="X22" s="251" t="s">
        <v>296</v>
      </c>
      <c r="Y22" s="251" t="s">
        <v>296</v>
      </c>
      <c r="Z22" s="251" t="s">
        <v>315</v>
      </c>
      <c r="AA22" s="251" t="s">
        <v>296</v>
      </c>
      <c r="AB22" s="242" t="s">
        <v>316</v>
      </c>
      <c r="AC22" s="269" t="s">
        <v>298</v>
      </c>
      <c r="AD22" s="269" t="s">
        <v>418</v>
      </c>
      <c r="AE22" s="269" t="s">
        <v>318</v>
      </c>
      <c r="AF22" s="269" t="s">
        <v>319</v>
      </c>
      <c r="AG22" s="272">
        <v>43497</v>
      </c>
      <c r="AH22" s="272" t="s">
        <v>360</v>
      </c>
      <c r="AI22" s="307" t="s">
        <v>408</v>
      </c>
      <c r="AJ22" s="272" t="s">
        <v>360</v>
      </c>
      <c r="AK22" s="307" t="s">
        <v>408</v>
      </c>
      <c r="AL22" s="269" t="s">
        <v>377</v>
      </c>
      <c r="AM22" s="252" t="s">
        <v>295</v>
      </c>
      <c r="AN22" s="275" t="str">
        <f>IF(ISERROR(VLOOKUP(AL22,'Listas Ley Transparencia'!$H$3:$M$17,2,0)),"",VLOOKUP(AL22,'Listas Ley Transparencia'!$H$3:$M$17,2,0))</f>
        <v>Información pública y de conocimiento general</v>
      </c>
      <c r="AO22" s="276" t="str">
        <f>IF(ISERROR(VLOOKUP(AL22,'Listas Ley Transparencia'!$H$3:$M$17,3,0)),"",VLOOKUP(AL22,'Listas Ley Transparencia'!$H$3:$M$17,3,0))</f>
        <v>Información pública y de conocimiento general</v>
      </c>
      <c r="AP22" s="276" t="str">
        <f>IF(ISERROR(VLOOKUP(AL22,'Listas Ley Transparencia'!$H$3:$M$17,4,0)),"",VLOOKUP(AL22,'Listas Ley Transparencia'!$H$3:$M$17,4,0))</f>
        <v>Pública</v>
      </c>
      <c r="AQ22" s="277" t="str">
        <f>IF(ISERROR(VLOOKUP(AL22,'Listas Ley Transparencia'!$H$3:$M$17,6,0)),"",VLOOKUP(AL22,'Listas Ley Transparencia'!$H$3:$M$17,6,0))</f>
        <v>No Aplica</v>
      </c>
      <c r="AR22" s="267" t="s">
        <v>329</v>
      </c>
      <c r="AS22" s="253" t="s">
        <v>295</v>
      </c>
      <c r="AT22" s="268" t="s">
        <v>419</v>
      </c>
      <c r="AU22" s="268" t="s">
        <v>334</v>
      </c>
      <c r="AV22" s="251"/>
      <c r="AW22" s="282" t="s">
        <v>296</v>
      </c>
      <c r="AX22" s="283" t="s">
        <v>296</v>
      </c>
      <c r="AY22" s="284" t="s">
        <v>296</v>
      </c>
      <c r="AZ22" s="284" t="s">
        <v>296</v>
      </c>
      <c r="BA22" s="285" t="str">
        <f t="shared" si="1"/>
        <v>No</v>
      </c>
    </row>
    <row r="23" spans="1:53" ht="93" customHeight="1" x14ac:dyDescent="0.3">
      <c r="A23" s="243">
        <v>17</v>
      </c>
      <c r="B23" s="244" t="s">
        <v>385</v>
      </c>
      <c r="C23" s="246" t="s">
        <v>420</v>
      </c>
      <c r="D23" s="246" t="s">
        <v>421</v>
      </c>
      <c r="E23" s="254" t="s">
        <v>422</v>
      </c>
      <c r="F23" s="246" t="s">
        <v>423</v>
      </c>
      <c r="G23" s="246">
        <v>2019</v>
      </c>
      <c r="H23" s="255" t="s">
        <v>408</v>
      </c>
      <c r="I23" s="255" t="s">
        <v>408</v>
      </c>
      <c r="J23" s="255" t="s">
        <v>408</v>
      </c>
      <c r="K23" s="247" t="s">
        <v>393</v>
      </c>
      <c r="L23" s="257" t="s">
        <v>424</v>
      </c>
      <c r="M23" s="260" t="s">
        <v>179</v>
      </c>
      <c r="N23" s="263" t="s">
        <v>375</v>
      </c>
      <c r="O23" s="262">
        <v>1</v>
      </c>
      <c r="P23" s="263" t="s">
        <v>294</v>
      </c>
      <c r="Q23" s="262">
        <v>1</v>
      </c>
      <c r="R23" s="263" t="s">
        <v>294</v>
      </c>
      <c r="S23" s="262">
        <v>1</v>
      </c>
      <c r="T23" s="264">
        <v>1</v>
      </c>
      <c r="U23" s="263" t="s">
        <v>294</v>
      </c>
      <c r="V23" s="306" t="s">
        <v>425</v>
      </c>
      <c r="W23" s="250" t="s">
        <v>315</v>
      </c>
      <c r="X23" s="251" t="s">
        <v>296</v>
      </c>
      <c r="Y23" s="251" t="s">
        <v>296</v>
      </c>
      <c r="Z23" s="251" t="s">
        <v>315</v>
      </c>
      <c r="AA23" s="251" t="s">
        <v>296</v>
      </c>
      <c r="AB23" s="242" t="s">
        <v>316</v>
      </c>
      <c r="AC23" s="269" t="s">
        <v>298</v>
      </c>
      <c r="AD23" s="269" t="s">
        <v>418</v>
      </c>
      <c r="AE23" s="269" t="s">
        <v>318</v>
      </c>
      <c r="AF23" s="269" t="s">
        <v>319</v>
      </c>
      <c r="AG23" s="272">
        <v>43497</v>
      </c>
      <c r="AH23" s="272" t="s">
        <v>397</v>
      </c>
      <c r="AI23" s="290" t="s">
        <v>295</v>
      </c>
      <c r="AJ23" s="272" t="s">
        <v>397</v>
      </c>
      <c r="AK23" s="290" t="s">
        <v>295</v>
      </c>
      <c r="AL23" s="269" t="s">
        <v>377</v>
      </c>
      <c r="AM23" s="252" t="s">
        <v>295</v>
      </c>
      <c r="AN23" s="275" t="str">
        <f>IF(ISERROR(VLOOKUP(AL23,'Listas Ley Transparencia'!$H$3:$M$17,2,0)),"",VLOOKUP(AL23,'Listas Ley Transparencia'!$H$3:$M$17,2,0))</f>
        <v>Información pública y de conocimiento general</v>
      </c>
      <c r="AO23" s="276" t="str">
        <f>IF(ISERROR(VLOOKUP(AL23,'Listas Ley Transparencia'!$H$3:$M$17,3,0)),"",VLOOKUP(AL23,'Listas Ley Transparencia'!$H$3:$M$17,3,0))</f>
        <v>Información pública y de conocimiento general</v>
      </c>
      <c r="AP23" s="276" t="str">
        <f>IF(ISERROR(VLOOKUP(AL23,'Listas Ley Transparencia'!$H$3:$M$17,4,0)),"",VLOOKUP(AL23,'Listas Ley Transparencia'!$H$3:$M$17,4,0))</f>
        <v>Pública</v>
      </c>
      <c r="AQ23" s="277" t="str">
        <f>IF(ISERROR(VLOOKUP(AL23,'Listas Ley Transparencia'!$H$3:$M$17,6,0)),"",VLOOKUP(AL23,'Listas Ley Transparencia'!$H$3:$M$17,6,0))</f>
        <v>No Aplica</v>
      </c>
      <c r="AR23" s="267" t="s">
        <v>329</v>
      </c>
      <c r="AS23" s="253" t="s">
        <v>295</v>
      </c>
      <c r="AT23" s="268" t="s">
        <v>426</v>
      </c>
      <c r="AU23" s="268" t="s">
        <v>334</v>
      </c>
      <c r="AV23" s="251"/>
      <c r="AW23" s="282" t="s">
        <v>296</v>
      </c>
      <c r="AX23" s="283" t="s">
        <v>296</v>
      </c>
      <c r="AY23" s="284" t="s">
        <v>296</v>
      </c>
      <c r="AZ23" s="284" t="s">
        <v>296</v>
      </c>
      <c r="BA23" s="285" t="str">
        <f t="shared" si="1"/>
        <v>No</v>
      </c>
    </row>
    <row r="24" spans="1:53" ht="93" customHeight="1" x14ac:dyDescent="0.3">
      <c r="A24" s="243">
        <v>18</v>
      </c>
      <c r="B24" s="244" t="s">
        <v>411</v>
      </c>
      <c r="C24" s="244" t="s">
        <v>295</v>
      </c>
      <c r="D24" s="246" t="s">
        <v>427</v>
      </c>
      <c r="E24" s="246" t="s">
        <v>428</v>
      </c>
      <c r="F24" s="244" t="s">
        <v>295</v>
      </c>
      <c r="G24" s="244">
        <v>2022</v>
      </c>
      <c r="H24" s="244" t="s">
        <v>408</v>
      </c>
      <c r="I24" s="244" t="s">
        <v>408</v>
      </c>
      <c r="J24" s="244" t="s">
        <v>408</v>
      </c>
      <c r="K24" s="256" t="s">
        <v>295</v>
      </c>
      <c r="L24" s="257" t="s">
        <v>295</v>
      </c>
      <c r="M24" s="260" t="s">
        <v>338</v>
      </c>
      <c r="N24" s="263" t="s">
        <v>375</v>
      </c>
      <c r="O24" s="262">
        <v>1</v>
      </c>
      <c r="P24" s="263" t="s">
        <v>293</v>
      </c>
      <c r="Q24" s="262">
        <v>3</v>
      </c>
      <c r="R24" s="263" t="s">
        <v>293</v>
      </c>
      <c r="S24" s="262">
        <v>3</v>
      </c>
      <c r="T24" s="264">
        <v>3</v>
      </c>
      <c r="U24" s="263" t="s">
        <v>293</v>
      </c>
      <c r="V24" s="249" t="s">
        <v>295</v>
      </c>
      <c r="W24" s="250" t="s">
        <v>329</v>
      </c>
      <c r="X24" s="251" t="s">
        <v>329</v>
      </c>
      <c r="Y24" s="251" t="s">
        <v>329</v>
      </c>
      <c r="Z24" s="251" t="s">
        <v>329</v>
      </c>
      <c r="AA24" s="251" t="s">
        <v>329</v>
      </c>
      <c r="AB24" s="242" t="s">
        <v>329</v>
      </c>
      <c r="AC24" s="269" t="s">
        <v>329</v>
      </c>
      <c r="AD24" s="269" t="s">
        <v>329</v>
      </c>
      <c r="AE24" s="269" t="s">
        <v>331</v>
      </c>
      <c r="AF24" s="269" t="s">
        <v>319</v>
      </c>
      <c r="AG24" s="269" t="s">
        <v>295</v>
      </c>
      <c r="AH24" s="272" t="s">
        <v>360</v>
      </c>
      <c r="AI24" s="307" t="s">
        <v>408</v>
      </c>
      <c r="AJ24" s="272" t="s">
        <v>360</v>
      </c>
      <c r="AK24" s="307" t="s">
        <v>408</v>
      </c>
      <c r="AL24" s="269" t="s">
        <v>377</v>
      </c>
      <c r="AM24" s="252" t="s">
        <v>295</v>
      </c>
      <c r="AN24" s="275" t="str">
        <f>IF(ISERROR(VLOOKUP(AL24,'Listas Ley Transparencia'!$H$3:$M$17,2,0)),"",VLOOKUP(AL24,'Listas Ley Transparencia'!$H$3:$M$17,2,0))</f>
        <v>Información pública y de conocimiento general</v>
      </c>
      <c r="AO24" s="276" t="str">
        <f>IF(ISERROR(VLOOKUP(AL24,'Listas Ley Transparencia'!$H$3:$M$17,3,0)),"",VLOOKUP(AL24,'Listas Ley Transparencia'!$H$3:$M$17,3,0))</f>
        <v>Información pública y de conocimiento general</v>
      </c>
      <c r="AP24" s="276" t="str">
        <f>IF(ISERROR(VLOOKUP(AL24,'Listas Ley Transparencia'!$H$3:$M$17,4,0)),"",VLOOKUP(AL24,'Listas Ley Transparencia'!$H$3:$M$17,4,0))</f>
        <v>Pública</v>
      </c>
      <c r="AQ24" s="277" t="str">
        <f>IF(ISERROR(VLOOKUP(AL24,'Listas Ley Transparencia'!$H$3:$M$17,6,0)),"",VLOOKUP(AL24,'Listas Ley Transparencia'!$H$3:$M$17,6,0))</f>
        <v>No Aplica</v>
      </c>
      <c r="AR24" s="267" t="s">
        <v>329</v>
      </c>
      <c r="AS24" s="251" t="s">
        <v>295</v>
      </c>
      <c r="AT24" s="268" t="s">
        <v>331</v>
      </c>
      <c r="AU24" s="268" t="s">
        <v>329</v>
      </c>
      <c r="AV24" s="242"/>
      <c r="AW24" s="282" t="s">
        <v>296</v>
      </c>
      <c r="AX24" s="283" t="s">
        <v>296</v>
      </c>
      <c r="AY24" s="284" t="s">
        <v>296</v>
      </c>
      <c r="AZ24" s="284" t="s">
        <v>296</v>
      </c>
      <c r="BA24" s="285" t="str">
        <f t="shared" si="1"/>
        <v>No</v>
      </c>
    </row>
    <row r="25" spans="1:53" ht="93" customHeight="1" x14ac:dyDescent="0.3">
      <c r="A25" s="243">
        <v>19</v>
      </c>
      <c r="B25" s="244" t="s">
        <v>411</v>
      </c>
      <c r="C25" s="244" t="s">
        <v>295</v>
      </c>
      <c r="D25" s="246" t="s">
        <v>429</v>
      </c>
      <c r="E25" s="246" t="s">
        <v>430</v>
      </c>
      <c r="F25" s="246" t="s">
        <v>295</v>
      </c>
      <c r="G25" s="246">
        <v>2022</v>
      </c>
      <c r="H25" s="244" t="s">
        <v>408</v>
      </c>
      <c r="I25" s="244" t="s">
        <v>408</v>
      </c>
      <c r="J25" s="258" t="s">
        <v>431</v>
      </c>
      <c r="K25" s="256" t="s">
        <v>295</v>
      </c>
      <c r="L25" s="257" t="s">
        <v>295</v>
      </c>
      <c r="M25" s="260" t="s">
        <v>324</v>
      </c>
      <c r="N25" s="263" t="s">
        <v>292</v>
      </c>
      <c r="O25" s="262">
        <v>3</v>
      </c>
      <c r="P25" s="263" t="s">
        <v>293</v>
      </c>
      <c r="Q25" s="262">
        <v>3</v>
      </c>
      <c r="R25" s="263" t="s">
        <v>376</v>
      </c>
      <c r="S25" s="262">
        <v>5</v>
      </c>
      <c r="T25" s="264">
        <v>3</v>
      </c>
      <c r="U25" s="263" t="s">
        <v>293</v>
      </c>
      <c r="V25" s="249" t="s">
        <v>432</v>
      </c>
      <c r="W25" s="250" t="s">
        <v>315</v>
      </c>
      <c r="X25" s="251" t="s">
        <v>315</v>
      </c>
      <c r="Y25" s="251" t="s">
        <v>315</v>
      </c>
      <c r="Z25" s="251" t="s">
        <v>315</v>
      </c>
      <c r="AA25" s="251" t="s">
        <v>315</v>
      </c>
      <c r="AB25" s="242" t="s">
        <v>316</v>
      </c>
      <c r="AC25" s="269" t="s">
        <v>298</v>
      </c>
      <c r="AD25" s="269" t="s">
        <v>317</v>
      </c>
      <c r="AE25" s="269" t="s">
        <v>318</v>
      </c>
      <c r="AF25" s="269" t="s">
        <v>319</v>
      </c>
      <c r="AG25" s="272">
        <v>43466</v>
      </c>
      <c r="AH25" s="272" t="s">
        <v>397</v>
      </c>
      <c r="AI25" s="290" t="s">
        <v>295</v>
      </c>
      <c r="AJ25" s="272" t="s">
        <v>360</v>
      </c>
      <c r="AK25" s="307" t="s">
        <v>433</v>
      </c>
      <c r="AL25" s="269" t="s">
        <v>434</v>
      </c>
      <c r="AM25" s="252" t="s">
        <v>435</v>
      </c>
      <c r="AN25" s="275" t="str">
        <f>IF(ISERROR(VLOOKUP(AL25,'Listas Ley Transparencia'!$H$3:$M$17,2,0)),"",VLOOKUP(AL25,'Listas Ley Transparencia'!$H$3:$M$17,2,0))</f>
        <v>Información exceptuada por daño de derechos a personas naturales o jurídicas. Artículo 18 Ley 1712 de 2014</v>
      </c>
      <c r="AO25" s="276" t="str">
        <f>IF(ISERROR(VLOOKUP(AL25,'Listas Ley Transparencia'!$H$3:$M$17,3,0)),"",VLOOKUP(AL25,'Listas Ley Transparencia'!$H$3:$M$17,3,0))</f>
        <v>El derecho de toda persona a la intimidad, bajo las limitaciones propias que impone la condición de servidor publico, en concordancia con lo estipulado</v>
      </c>
      <c r="AP25" s="276" t="str">
        <f>IF(ISERROR(VLOOKUP(AL25,'Listas Ley Transparencia'!$H$3:$M$17,4,0)),"",VLOOKUP(AL25,'Listas Ley Transparencia'!$H$3:$M$17,4,0))</f>
        <v>Pública Clasificada</v>
      </c>
      <c r="AQ25" s="277" t="str">
        <f>IF(ISERROR(VLOOKUP(AL25,'Listas Ley Transparencia'!$H$3:$M$17,6,0)),"",VLOOKUP(AL25,'Listas Ley Transparencia'!$H$3:$M$17,6,0))</f>
        <v>Ilimitada</v>
      </c>
      <c r="AR25" s="267" t="s">
        <v>365</v>
      </c>
      <c r="AS25" s="253">
        <v>44826</v>
      </c>
      <c r="AT25" s="268" t="s">
        <v>308</v>
      </c>
      <c r="AU25" s="268" t="s">
        <v>352</v>
      </c>
      <c r="AV25" s="242"/>
      <c r="AW25" s="282" t="s">
        <v>296</v>
      </c>
      <c r="AX25" s="283" t="s">
        <v>296</v>
      </c>
      <c r="AY25" s="284" t="s">
        <v>296</v>
      </c>
      <c r="AZ25" s="284" t="s">
        <v>296</v>
      </c>
      <c r="BA25" s="285" t="str">
        <f t="shared" si="1"/>
        <v>No</v>
      </c>
    </row>
    <row r="26" spans="1:53" ht="93" customHeight="1" x14ac:dyDescent="0.3">
      <c r="A26" s="243">
        <v>20</v>
      </c>
      <c r="B26" s="244" t="s">
        <v>436</v>
      </c>
      <c r="C26" s="244" t="s">
        <v>437</v>
      </c>
      <c r="D26" s="244" t="s">
        <v>438</v>
      </c>
      <c r="E26" s="245" t="s">
        <v>439</v>
      </c>
      <c r="F26" s="244" t="s">
        <v>440</v>
      </c>
      <c r="G26" s="244">
        <v>2019</v>
      </c>
      <c r="H26" s="244" t="s">
        <v>441</v>
      </c>
      <c r="I26" s="244" t="s">
        <v>408</v>
      </c>
      <c r="J26" s="244" t="s">
        <v>408</v>
      </c>
      <c r="K26" s="256" t="s">
        <v>442</v>
      </c>
      <c r="L26" s="257" t="s">
        <v>295</v>
      </c>
      <c r="M26" s="260" t="s">
        <v>179</v>
      </c>
      <c r="N26" s="261" t="s">
        <v>292</v>
      </c>
      <c r="O26" s="262">
        <v>3</v>
      </c>
      <c r="P26" s="261" t="s">
        <v>293</v>
      </c>
      <c r="Q26" s="262">
        <v>3</v>
      </c>
      <c r="R26" s="261" t="s">
        <v>376</v>
      </c>
      <c r="S26" s="262">
        <v>5</v>
      </c>
      <c r="T26" s="262">
        <v>3</v>
      </c>
      <c r="U26" s="261" t="s">
        <v>293</v>
      </c>
      <c r="V26" s="237" t="s">
        <v>443</v>
      </c>
      <c r="W26" s="251" t="s">
        <v>315</v>
      </c>
      <c r="X26" s="251" t="s">
        <v>315</v>
      </c>
      <c r="Y26" s="251" t="s">
        <v>296</v>
      </c>
      <c r="Z26" s="251" t="s">
        <v>315</v>
      </c>
      <c r="AA26" s="251" t="s">
        <v>296</v>
      </c>
      <c r="AB26" s="242" t="s">
        <v>316</v>
      </c>
      <c r="AC26" s="269" t="s">
        <v>298</v>
      </c>
      <c r="AD26" s="269" t="s">
        <v>418</v>
      </c>
      <c r="AE26" s="269" t="s">
        <v>318</v>
      </c>
      <c r="AF26" s="269" t="s">
        <v>319</v>
      </c>
      <c r="AG26" s="272">
        <v>44078</v>
      </c>
      <c r="AH26" s="269" t="s">
        <v>444</v>
      </c>
      <c r="AI26" s="290" t="s">
        <v>295</v>
      </c>
      <c r="AJ26" s="269" t="s">
        <v>444</v>
      </c>
      <c r="AK26" s="290" t="s">
        <v>295</v>
      </c>
      <c r="AL26" s="269" t="s">
        <v>363</v>
      </c>
      <c r="AM26" s="269" t="s">
        <v>445</v>
      </c>
      <c r="AN26" s="275" t="str">
        <f>IF(ISERROR(VLOOKUP(AL26,'Listas Ley Transparencia'!$H$3:$M$17,2,0)),"",VLOOKUP(AL26,'Listas Ley Transparencia'!$H$3:$M$17,2,0))</f>
        <v>El contenido público puede ser conocido y se limitará el acceso a solicitud a contenido reservado o clasificado</v>
      </c>
      <c r="AO26" s="276" t="str">
        <f>IF(ISERROR(VLOOKUP(AL26,'Listas Ley Transparencia'!$H$3:$M$17,3,0)),"",VLOOKUP(AL26,'Listas Ley Transparencia'!$H$3:$M$17,3,0))</f>
        <v>Información pública con restricción de acceso a la totalidad del contenido</v>
      </c>
      <c r="AP26" s="276" t="str">
        <f>IF(ISERROR(VLOOKUP(AL26,'Listas Ley Transparencia'!$H$3:$M$17,4,0)),"",VLOOKUP(AL26,'Listas Ley Transparencia'!$H$3:$M$17,4,0))</f>
        <v>Pública Reservada / Clasificada</v>
      </c>
      <c r="AQ26" s="277" t="str">
        <f>IF(ISERROR(VLOOKUP(AL26,'Listas Ley Transparencia'!$H$3:$M$17,6,0)),"",VLOOKUP(AL26,'Listas Ley Transparencia'!$H$3:$M$17,6,0))</f>
        <v>No Mayor a 15 años (Reservada) / Ilimitada Clasificada</v>
      </c>
      <c r="AR26" s="268" t="s">
        <v>365</v>
      </c>
      <c r="AS26" s="310">
        <v>44427</v>
      </c>
      <c r="AT26" s="268" t="s">
        <v>308</v>
      </c>
      <c r="AU26" s="268" t="s">
        <v>352</v>
      </c>
      <c r="AV26" s="309"/>
      <c r="AW26" s="282" t="s">
        <v>296</v>
      </c>
      <c r="AX26" s="284" t="s">
        <v>296</v>
      </c>
      <c r="AY26" s="284" t="s">
        <v>296</v>
      </c>
      <c r="AZ26" s="284" t="s">
        <v>296</v>
      </c>
      <c r="BA26" s="285" t="str">
        <f t="shared" si="1"/>
        <v>No</v>
      </c>
    </row>
    <row r="27" spans="1:53" ht="93" customHeight="1" x14ac:dyDescent="0.3">
      <c r="A27" s="243">
        <v>21</v>
      </c>
      <c r="B27" s="244" t="s">
        <v>436</v>
      </c>
      <c r="C27" s="244" t="s">
        <v>412</v>
      </c>
      <c r="D27" s="244" t="s">
        <v>413</v>
      </c>
      <c r="E27" s="245" t="s">
        <v>414</v>
      </c>
      <c r="F27" s="244" t="s">
        <v>415</v>
      </c>
      <c r="G27" s="244">
        <v>2019</v>
      </c>
      <c r="H27" s="255" t="s">
        <v>408</v>
      </c>
      <c r="I27" s="255" t="s">
        <v>408</v>
      </c>
      <c r="J27" s="255" t="s">
        <v>408</v>
      </c>
      <c r="K27" s="247" t="s">
        <v>416</v>
      </c>
      <c r="L27" s="248" t="s">
        <v>413</v>
      </c>
      <c r="M27" s="260" t="s">
        <v>179</v>
      </c>
      <c r="N27" s="263" t="s">
        <v>375</v>
      </c>
      <c r="O27" s="262">
        <v>1</v>
      </c>
      <c r="P27" s="263" t="s">
        <v>294</v>
      </c>
      <c r="Q27" s="262">
        <v>1</v>
      </c>
      <c r="R27" s="263" t="s">
        <v>294</v>
      </c>
      <c r="S27" s="262">
        <v>1</v>
      </c>
      <c r="T27" s="264">
        <v>1</v>
      </c>
      <c r="U27" s="261" t="s">
        <v>294</v>
      </c>
      <c r="V27" s="249" t="s">
        <v>417</v>
      </c>
      <c r="W27" s="250" t="s">
        <v>315</v>
      </c>
      <c r="X27" s="251" t="s">
        <v>296</v>
      </c>
      <c r="Y27" s="251" t="s">
        <v>296</v>
      </c>
      <c r="Z27" s="251" t="s">
        <v>315</v>
      </c>
      <c r="AA27" s="251" t="s">
        <v>296</v>
      </c>
      <c r="AB27" s="242" t="s">
        <v>316</v>
      </c>
      <c r="AC27" s="269" t="s">
        <v>298</v>
      </c>
      <c r="AD27" s="269" t="s">
        <v>418</v>
      </c>
      <c r="AE27" s="269" t="s">
        <v>318</v>
      </c>
      <c r="AF27" s="269" t="s">
        <v>319</v>
      </c>
      <c r="AG27" s="272">
        <v>43466</v>
      </c>
      <c r="AH27" s="272" t="s">
        <v>360</v>
      </c>
      <c r="AI27" s="307" t="s">
        <v>408</v>
      </c>
      <c r="AJ27" s="272" t="s">
        <v>360</v>
      </c>
      <c r="AK27" s="307" t="s">
        <v>408</v>
      </c>
      <c r="AL27" s="269" t="s">
        <v>377</v>
      </c>
      <c r="AM27" s="252" t="s">
        <v>295</v>
      </c>
      <c r="AN27" s="275" t="str">
        <f>IF(ISERROR(VLOOKUP(AL27,'Listas Ley Transparencia'!$H$3:$M$17,2,0)),"",VLOOKUP(AL27,'Listas Ley Transparencia'!$H$3:$M$17,2,0))</f>
        <v>Información pública y de conocimiento general</v>
      </c>
      <c r="AO27" s="276" t="str">
        <f>IF(ISERROR(VLOOKUP(AL27,'Listas Ley Transparencia'!$H$3:$M$17,3,0)),"",VLOOKUP(AL27,'Listas Ley Transparencia'!$H$3:$M$17,3,0))</f>
        <v>Información pública y de conocimiento general</v>
      </c>
      <c r="AP27" s="276" t="str">
        <f>IF(ISERROR(VLOOKUP(AL27,'Listas Ley Transparencia'!$H$3:$M$17,4,0)),"",VLOOKUP(AL27,'Listas Ley Transparencia'!$H$3:$M$17,4,0))</f>
        <v>Pública</v>
      </c>
      <c r="AQ27" s="277" t="str">
        <f>IF(ISERROR(VLOOKUP(AL27,'Listas Ley Transparencia'!$H$3:$M$17,6,0)),"",VLOOKUP(AL27,'Listas Ley Transparencia'!$H$3:$M$17,6,0))</f>
        <v>No Aplica</v>
      </c>
      <c r="AR27" s="267" t="s">
        <v>329</v>
      </c>
      <c r="AS27" s="253" t="s">
        <v>295</v>
      </c>
      <c r="AT27" s="268" t="s">
        <v>419</v>
      </c>
      <c r="AU27" s="268" t="s">
        <v>334</v>
      </c>
      <c r="AV27" s="251"/>
      <c r="AW27" s="282" t="s">
        <v>296</v>
      </c>
      <c r="AX27" s="283" t="s">
        <v>296</v>
      </c>
      <c r="AY27" s="284" t="s">
        <v>296</v>
      </c>
      <c r="AZ27" s="284" t="s">
        <v>296</v>
      </c>
      <c r="BA27" s="285" t="str">
        <f t="shared" si="1"/>
        <v>No</v>
      </c>
    </row>
    <row r="28" spans="1:53" ht="93" customHeight="1" x14ac:dyDescent="0.3">
      <c r="A28" s="243">
        <v>22</v>
      </c>
      <c r="B28" s="244" t="s">
        <v>436</v>
      </c>
      <c r="C28" s="246" t="s">
        <v>446</v>
      </c>
      <c r="D28" s="246" t="s">
        <v>447</v>
      </c>
      <c r="E28" s="254" t="s">
        <v>448</v>
      </c>
      <c r="F28" s="246" t="s">
        <v>449</v>
      </c>
      <c r="G28" s="246">
        <v>2022</v>
      </c>
      <c r="H28" s="244" t="s">
        <v>450</v>
      </c>
      <c r="I28" s="244" t="s">
        <v>408</v>
      </c>
      <c r="J28" s="244" t="s">
        <v>408</v>
      </c>
      <c r="K28" s="256" t="s">
        <v>393</v>
      </c>
      <c r="L28" s="257" t="s">
        <v>451</v>
      </c>
      <c r="M28" s="260" t="s">
        <v>179</v>
      </c>
      <c r="N28" s="263" t="s">
        <v>375</v>
      </c>
      <c r="O28" s="262">
        <v>1</v>
      </c>
      <c r="P28" s="263" t="s">
        <v>294</v>
      </c>
      <c r="Q28" s="262">
        <v>1</v>
      </c>
      <c r="R28" s="263" t="s">
        <v>294</v>
      </c>
      <c r="S28" s="262">
        <v>1</v>
      </c>
      <c r="T28" s="264">
        <v>1</v>
      </c>
      <c r="U28" s="263" t="s">
        <v>294</v>
      </c>
      <c r="V28" s="249" t="s">
        <v>452</v>
      </c>
      <c r="W28" s="250" t="s">
        <v>315</v>
      </c>
      <c r="X28" s="251" t="s">
        <v>315</v>
      </c>
      <c r="Y28" s="251" t="s">
        <v>296</v>
      </c>
      <c r="Z28" s="251" t="s">
        <v>315</v>
      </c>
      <c r="AA28" s="251" t="s">
        <v>296</v>
      </c>
      <c r="AB28" s="242" t="s">
        <v>316</v>
      </c>
      <c r="AC28" s="269" t="s">
        <v>298</v>
      </c>
      <c r="AD28" s="269" t="s">
        <v>418</v>
      </c>
      <c r="AE28" s="269" t="s">
        <v>318</v>
      </c>
      <c r="AF28" s="269" t="s">
        <v>319</v>
      </c>
      <c r="AG28" s="272">
        <v>41708</v>
      </c>
      <c r="AH28" s="272" t="s">
        <v>444</v>
      </c>
      <c r="AI28" s="290" t="s">
        <v>295</v>
      </c>
      <c r="AJ28" s="272" t="s">
        <v>444</v>
      </c>
      <c r="AK28" s="290" t="s">
        <v>295</v>
      </c>
      <c r="AL28" s="269" t="s">
        <v>377</v>
      </c>
      <c r="AM28" s="252" t="s">
        <v>295</v>
      </c>
      <c r="AN28" s="275" t="str">
        <f>IF(ISERROR(VLOOKUP(AL28,'Listas Ley Transparencia'!$H$3:$M$17,2,0)),"",VLOOKUP(AL28,'Listas Ley Transparencia'!$H$3:$M$17,2,0))</f>
        <v>Información pública y de conocimiento general</v>
      </c>
      <c r="AO28" s="276" t="str">
        <f>IF(ISERROR(VLOOKUP(AL28,'Listas Ley Transparencia'!$H$3:$M$17,3,0)),"",VLOOKUP(AL28,'Listas Ley Transparencia'!$H$3:$M$17,3,0))</f>
        <v>Información pública y de conocimiento general</v>
      </c>
      <c r="AP28" s="276" t="str">
        <f>IF(ISERROR(VLOOKUP(AL28,'Listas Ley Transparencia'!$H$3:$M$17,4,0)),"",VLOOKUP(AL28,'Listas Ley Transparencia'!$H$3:$M$17,4,0))</f>
        <v>Pública</v>
      </c>
      <c r="AQ28" s="277" t="str">
        <f>IF(ISERROR(VLOOKUP(AL28,'Listas Ley Transparencia'!$H$3:$M$17,6,0)),"",VLOOKUP(AL28,'Listas Ley Transparencia'!$H$3:$M$17,6,0))</f>
        <v>No Aplica</v>
      </c>
      <c r="AR28" s="267" t="s">
        <v>329</v>
      </c>
      <c r="AS28" s="251" t="s">
        <v>295</v>
      </c>
      <c r="AT28" s="268" t="s">
        <v>426</v>
      </c>
      <c r="AU28" s="268" t="s">
        <v>326</v>
      </c>
      <c r="AV28" s="251"/>
      <c r="AW28" s="282" t="s">
        <v>296</v>
      </c>
      <c r="AX28" s="283" t="s">
        <v>296</v>
      </c>
      <c r="AY28" s="284" t="s">
        <v>296</v>
      </c>
      <c r="AZ28" s="284" t="s">
        <v>296</v>
      </c>
      <c r="BA28" s="285" t="str">
        <f t="shared" si="1"/>
        <v>No</v>
      </c>
    </row>
    <row r="29" spans="1:53" ht="93" customHeight="1" x14ac:dyDescent="0.3">
      <c r="A29" s="243">
        <v>23</v>
      </c>
      <c r="B29" s="244" t="s">
        <v>436</v>
      </c>
      <c r="C29" s="246" t="s">
        <v>446</v>
      </c>
      <c r="D29" s="244" t="s">
        <v>453</v>
      </c>
      <c r="E29" s="245" t="s">
        <v>454</v>
      </c>
      <c r="F29" s="246" t="s">
        <v>449</v>
      </c>
      <c r="G29" s="244">
        <v>2022</v>
      </c>
      <c r="H29" s="244" t="s">
        <v>450</v>
      </c>
      <c r="I29" s="244" t="s">
        <v>408</v>
      </c>
      <c r="J29" s="244" t="s">
        <v>408</v>
      </c>
      <c r="K29" s="256" t="s">
        <v>393</v>
      </c>
      <c r="L29" s="257" t="s">
        <v>455</v>
      </c>
      <c r="M29" s="260" t="s">
        <v>179</v>
      </c>
      <c r="N29" s="263" t="s">
        <v>375</v>
      </c>
      <c r="O29" s="262">
        <v>1</v>
      </c>
      <c r="P29" s="263" t="s">
        <v>294</v>
      </c>
      <c r="Q29" s="262">
        <v>1</v>
      </c>
      <c r="R29" s="263" t="s">
        <v>294</v>
      </c>
      <c r="S29" s="262">
        <v>1</v>
      </c>
      <c r="T29" s="264">
        <v>1</v>
      </c>
      <c r="U29" s="263" t="s">
        <v>294</v>
      </c>
      <c r="V29" s="249" t="s">
        <v>452</v>
      </c>
      <c r="W29" s="250" t="s">
        <v>315</v>
      </c>
      <c r="X29" s="251" t="s">
        <v>315</v>
      </c>
      <c r="Y29" s="251" t="s">
        <v>296</v>
      </c>
      <c r="Z29" s="251" t="s">
        <v>315</v>
      </c>
      <c r="AA29" s="251" t="s">
        <v>296</v>
      </c>
      <c r="AB29" s="242" t="s">
        <v>316</v>
      </c>
      <c r="AC29" s="269" t="s">
        <v>298</v>
      </c>
      <c r="AD29" s="269" t="s">
        <v>418</v>
      </c>
      <c r="AE29" s="269" t="s">
        <v>318</v>
      </c>
      <c r="AF29" s="269" t="s">
        <v>319</v>
      </c>
      <c r="AG29" s="272">
        <v>41708</v>
      </c>
      <c r="AH29" s="272" t="s">
        <v>444</v>
      </c>
      <c r="AI29" s="290" t="s">
        <v>295</v>
      </c>
      <c r="AJ29" s="272" t="s">
        <v>444</v>
      </c>
      <c r="AK29" s="290" t="s">
        <v>295</v>
      </c>
      <c r="AL29" s="269" t="s">
        <v>377</v>
      </c>
      <c r="AM29" s="252" t="s">
        <v>295</v>
      </c>
      <c r="AN29" s="275" t="str">
        <f>IF(ISERROR(VLOOKUP(AL29,'Listas Ley Transparencia'!$H$3:$M$17,2,0)),"",VLOOKUP(AL29,'Listas Ley Transparencia'!$H$3:$M$17,2,0))</f>
        <v>Información pública y de conocimiento general</v>
      </c>
      <c r="AO29" s="276" t="str">
        <f>IF(ISERROR(VLOOKUP(AL29,'Listas Ley Transparencia'!$H$3:$M$17,3,0)),"",VLOOKUP(AL29,'Listas Ley Transparencia'!$H$3:$M$17,3,0))</f>
        <v>Información pública y de conocimiento general</v>
      </c>
      <c r="AP29" s="276" t="str">
        <f>IF(ISERROR(VLOOKUP(AL29,'Listas Ley Transparencia'!$H$3:$M$17,4,0)),"",VLOOKUP(AL29,'Listas Ley Transparencia'!$H$3:$M$17,4,0))</f>
        <v>Pública</v>
      </c>
      <c r="AQ29" s="277" t="str">
        <f>IF(ISERROR(VLOOKUP(AL29,'Listas Ley Transparencia'!$H$3:$M$17,6,0)),"",VLOOKUP(AL29,'Listas Ley Transparencia'!$H$3:$M$17,6,0))</f>
        <v>No Aplica</v>
      </c>
      <c r="AR29" s="267" t="s">
        <v>329</v>
      </c>
      <c r="AS29" s="251" t="s">
        <v>295</v>
      </c>
      <c r="AT29" s="268" t="s">
        <v>426</v>
      </c>
      <c r="AU29" s="268" t="s">
        <v>326</v>
      </c>
      <c r="AV29" s="251"/>
      <c r="AW29" s="282" t="s">
        <v>296</v>
      </c>
      <c r="AX29" s="283" t="s">
        <v>296</v>
      </c>
      <c r="AY29" s="284" t="s">
        <v>296</v>
      </c>
      <c r="AZ29" s="284" t="s">
        <v>296</v>
      </c>
      <c r="BA29" s="285" t="str">
        <f t="shared" si="1"/>
        <v>No</v>
      </c>
    </row>
    <row r="30" spans="1:53" ht="93" customHeight="1" x14ac:dyDescent="0.3">
      <c r="A30" s="243">
        <v>24</v>
      </c>
      <c r="B30" s="244" t="s">
        <v>436</v>
      </c>
      <c r="C30" s="244" t="s">
        <v>295</v>
      </c>
      <c r="D30" s="246" t="s">
        <v>427</v>
      </c>
      <c r="E30" s="246" t="s">
        <v>428</v>
      </c>
      <c r="F30" s="244" t="s">
        <v>295</v>
      </c>
      <c r="G30" s="244">
        <v>2022</v>
      </c>
      <c r="H30" s="244" t="s">
        <v>408</v>
      </c>
      <c r="I30" s="244" t="s">
        <v>408</v>
      </c>
      <c r="J30" s="244" t="s">
        <v>408</v>
      </c>
      <c r="K30" s="256" t="s">
        <v>295</v>
      </c>
      <c r="L30" s="257" t="s">
        <v>295</v>
      </c>
      <c r="M30" s="260" t="s">
        <v>338</v>
      </c>
      <c r="N30" s="263" t="s">
        <v>375</v>
      </c>
      <c r="O30" s="262">
        <v>1</v>
      </c>
      <c r="P30" s="263" t="s">
        <v>293</v>
      </c>
      <c r="Q30" s="262">
        <v>3</v>
      </c>
      <c r="R30" s="263" t="s">
        <v>293</v>
      </c>
      <c r="S30" s="262">
        <v>3</v>
      </c>
      <c r="T30" s="264">
        <v>3</v>
      </c>
      <c r="U30" s="263" t="s">
        <v>293</v>
      </c>
      <c r="V30" s="249" t="s">
        <v>295</v>
      </c>
      <c r="W30" s="250" t="s">
        <v>329</v>
      </c>
      <c r="X30" s="251" t="s">
        <v>329</v>
      </c>
      <c r="Y30" s="251" t="s">
        <v>329</v>
      </c>
      <c r="Z30" s="251" t="s">
        <v>329</v>
      </c>
      <c r="AA30" s="251" t="s">
        <v>329</v>
      </c>
      <c r="AB30" s="242" t="s">
        <v>329</v>
      </c>
      <c r="AC30" s="269" t="s">
        <v>329</v>
      </c>
      <c r="AD30" s="269" t="s">
        <v>329</v>
      </c>
      <c r="AE30" s="269" t="s">
        <v>331</v>
      </c>
      <c r="AF30" s="269" t="s">
        <v>319</v>
      </c>
      <c r="AG30" s="269" t="s">
        <v>295</v>
      </c>
      <c r="AH30" s="272" t="s">
        <v>444</v>
      </c>
      <c r="AI30" s="290" t="s">
        <v>295</v>
      </c>
      <c r="AJ30" s="272" t="s">
        <v>444</v>
      </c>
      <c r="AK30" s="290" t="s">
        <v>295</v>
      </c>
      <c r="AL30" s="269" t="s">
        <v>377</v>
      </c>
      <c r="AM30" s="252" t="s">
        <v>295</v>
      </c>
      <c r="AN30" s="275" t="str">
        <f>IF(ISERROR(VLOOKUP(AL30,'Listas Ley Transparencia'!$H$3:$M$17,2,0)),"",VLOOKUP(AL30,'Listas Ley Transparencia'!$H$3:$M$17,2,0))</f>
        <v>Información pública y de conocimiento general</v>
      </c>
      <c r="AO30" s="276" t="str">
        <f>IF(ISERROR(VLOOKUP(AL30,'Listas Ley Transparencia'!$H$3:$M$17,3,0)),"",VLOOKUP(AL30,'Listas Ley Transparencia'!$H$3:$M$17,3,0))</f>
        <v>Información pública y de conocimiento general</v>
      </c>
      <c r="AP30" s="276" t="str">
        <f>IF(ISERROR(VLOOKUP(AL30,'Listas Ley Transparencia'!$H$3:$M$17,4,0)),"",VLOOKUP(AL30,'Listas Ley Transparencia'!$H$3:$M$17,4,0))</f>
        <v>Pública</v>
      </c>
      <c r="AQ30" s="277" t="str">
        <f>IF(ISERROR(VLOOKUP(AL30,'Listas Ley Transparencia'!$H$3:$M$17,6,0)),"",VLOOKUP(AL30,'Listas Ley Transparencia'!$H$3:$M$17,6,0))</f>
        <v>No Aplica</v>
      </c>
      <c r="AR30" s="267" t="s">
        <v>329</v>
      </c>
      <c r="AS30" s="251" t="s">
        <v>295</v>
      </c>
      <c r="AT30" s="268" t="s">
        <v>331</v>
      </c>
      <c r="AU30" s="268" t="s">
        <v>329</v>
      </c>
      <c r="AV30" s="242"/>
      <c r="AW30" s="282" t="s">
        <v>296</v>
      </c>
      <c r="AX30" s="283" t="s">
        <v>296</v>
      </c>
      <c r="AY30" s="284" t="s">
        <v>296</v>
      </c>
      <c r="AZ30" s="284" t="s">
        <v>296</v>
      </c>
      <c r="BA30" s="285" t="str">
        <f t="shared" si="1"/>
        <v>No</v>
      </c>
    </row>
    <row r="31" spans="1:53" ht="93" customHeight="1" x14ac:dyDescent="0.3">
      <c r="A31" s="243">
        <v>25</v>
      </c>
      <c r="B31" s="244" t="s">
        <v>436</v>
      </c>
      <c r="C31" s="244" t="s">
        <v>295</v>
      </c>
      <c r="D31" s="246" t="s">
        <v>429</v>
      </c>
      <c r="E31" s="246" t="s">
        <v>430</v>
      </c>
      <c r="F31" s="246" t="s">
        <v>295</v>
      </c>
      <c r="G31" s="246">
        <v>2022</v>
      </c>
      <c r="H31" s="244" t="s">
        <v>408</v>
      </c>
      <c r="I31" s="244" t="s">
        <v>408</v>
      </c>
      <c r="J31" s="258" t="s">
        <v>431</v>
      </c>
      <c r="K31" s="256" t="s">
        <v>295</v>
      </c>
      <c r="L31" s="257" t="s">
        <v>295</v>
      </c>
      <c r="M31" s="260" t="s">
        <v>324</v>
      </c>
      <c r="N31" s="263" t="s">
        <v>292</v>
      </c>
      <c r="O31" s="262">
        <v>3</v>
      </c>
      <c r="P31" s="263" t="s">
        <v>293</v>
      </c>
      <c r="Q31" s="262">
        <v>3</v>
      </c>
      <c r="R31" s="263" t="s">
        <v>376</v>
      </c>
      <c r="S31" s="262">
        <v>5</v>
      </c>
      <c r="T31" s="264">
        <v>3</v>
      </c>
      <c r="U31" s="263" t="s">
        <v>293</v>
      </c>
      <c r="V31" s="249" t="s">
        <v>432</v>
      </c>
      <c r="W31" s="250" t="s">
        <v>315</v>
      </c>
      <c r="X31" s="251" t="s">
        <v>315</v>
      </c>
      <c r="Y31" s="251" t="s">
        <v>315</v>
      </c>
      <c r="Z31" s="251" t="s">
        <v>315</v>
      </c>
      <c r="AA31" s="251" t="s">
        <v>315</v>
      </c>
      <c r="AB31" s="242" t="s">
        <v>316</v>
      </c>
      <c r="AC31" s="269" t="s">
        <v>298</v>
      </c>
      <c r="AD31" s="269" t="s">
        <v>317</v>
      </c>
      <c r="AE31" s="269" t="s">
        <v>318</v>
      </c>
      <c r="AF31" s="269" t="s">
        <v>319</v>
      </c>
      <c r="AG31" s="272">
        <v>43466</v>
      </c>
      <c r="AH31" s="272" t="s">
        <v>444</v>
      </c>
      <c r="AI31" s="290" t="s">
        <v>295</v>
      </c>
      <c r="AJ31" s="272" t="s">
        <v>360</v>
      </c>
      <c r="AK31" s="307" t="s">
        <v>373</v>
      </c>
      <c r="AL31" s="269" t="s">
        <v>434</v>
      </c>
      <c r="AM31" s="252" t="s">
        <v>435</v>
      </c>
      <c r="AN31" s="275" t="str">
        <f>IF(ISERROR(VLOOKUP(AL31,'Listas Ley Transparencia'!$H$3:$M$17,2,0)),"",VLOOKUP(AL31,'Listas Ley Transparencia'!$H$3:$M$17,2,0))</f>
        <v>Información exceptuada por daño de derechos a personas naturales o jurídicas. Artículo 18 Ley 1712 de 2014</v>
      </c>
      <c r="AO31" s="276" t="str">
        <f>IF(ISERROR(VLOOKUP(AL31,'Listas Ley Transparencia'!$H$3:$M$17,3,0)),"",VLOOKUP(AL31,'Listas Ley Transparencia'!$H$3:$M$17,3,0))</f>
        <v>El derecho de toda persona a la intimidad, bajo las limitaciones propias que impone la condición de servidor publico, en concordancia con lo estipulado</v>
      </c>
      <c r="AP31" s="276" t="str">
        <f>IF(ISERROR(VLOOKUP(AL31,'Listas Ley Transparencia'!$H$3:$M$17,4,0)),"",VLOOKUP(AL31,'Listas Ley Transparencia'!$H$3:$M$17,4,0))</f>
        <v>Pública Clasificada</v>
      </c>
      <c r="AQ31" s="277" t="str">
        <f>IF(ISERROR(VLOOKUP(AL31,'Listas Ley Transparencia'!$H$3:$M$17,6,0)),"",VLOOKUP(AL31,'Listas Ley Transparencia'!$H$3:$M$17,6,0))</f>
        <v>Ilimitada</v>
      </c>
      <c r="AR31" s="267" t="s">
        <v>365</v>
      </c>
      <c r="AS31" s="253">
        <v>44826</v>
      </c>
      <c r="AT31" s="268" t="s">
        <v>308</v>
      </c>
      <c r="AU31" s="268" t="s">
        <v>352</v>
      </c>
      <c r="AV31" s="242"/>
      <c r="AW31" s="282" t="s">
        <v>296</v>
      </c>
      <c r="AX31" s="283" t="s">
        <v>296</v>
      </c>
      <c r="AY31" s="284" t="s">
        <v>296</v>
      </c>
      <c r="AZ31" s="284" t="s">
        <v>296</v>
      </c>
      <c r="BA31" s="285" t="str">
        <f t="shared" si="1"/>
        <v>No</v>
      </c>
    </row>
    <row r="32" spans="1:53" ht="117" customHeight="1" x14ac:dyDescent="0.3">
      <c r="A32" s="243">
        <v>26</v>
      </c>
      <c r="B32" s="245" t="s">
        <v>456</v>
      </c>
      <c r="C32" s="245" t="s">
        <v>457</v>
      </c>
      <c r="D32" s="245" t="s">
        <v>458</v>
      </c>
      <c r="E32" s="245" t="s">
        <v>459</v>
      </c>
      <c r="F32" s="245" t="s">
        <v>460</v>
      </c>
      <c r="G32" s="245">
        <v>2022</v>
      </c>
      <c r="H32" s="245" t="s">
        <v>461</v>
      </c>
      <c r="I32" s="245" t="s">
        <v>462</v>
      </c>
      <c r="J32" s="245" t="s">
        <v>462</v>
      </c>
      <c r="K32" s="247" t="s">
        <v>402</v>
      </c>
      <c r="L32" s="248" t="s">
        <v>458</v>
      </c>
      <c r="M32" s="291" t="s">
        <v>179</v>
      </c>
      <c r="N32" s="261" t="s">
        <v>375</v>
      </c>
      <c r="O32" s="262">
        <v>1</v>
      </c>
      <c r="P32" s="261" t="s">
        <v>376</v>
      </c>
      <c r="Q32" s="262">
        <v>5</v>
      </c>
      <c r="R32" s="261" t="s">
        <v>293</v>
      </c>
      <c r="S32" s="262">
        <v>3</v>
      </c>
      <c r="T32" s="262">
        <v>3</v>
      </c>
      <c r="U32" s="261" t="s">
        <v>293</v>
      </c>
      <c r="V32" s="237" t="s">
        <v>295</v>
      </c>
      <c r="W32" s="251" t="s">
        <v>315</v>
      </c>
      <c r="X32" s="251" t="s">
        <v>315</v>
      </c>
      <c r="Y32" s="251" t="s">
        <v>296</v>
      </c>
      <c r="Z32" s="251" t="s">
        <v>296</v>
      </c>
      <c r="AA32" s="251" t="s">
        <v>296</v>
      </c>
      <c r="AB32" s="242" t="s">
        <v>297</v>
      </c>
      <c r="AC32" s="269" t="s">
        <v>298</v>
      </c>
      <c r="AD32" s="269" t="s">
        <v>418</v>
      </c>
      <c r="AE32" s="269" t="s">
        <v>463</v>
      </c>
      <c r="AF32" s="269" t="s">
        <v>319</v>
      </c>
      <c r="AG32" s="269">
        <v>44593</v>
      </c>
      <c r="AH32" s="269" t="s">
        <v>464</v>
      </c>
      <c r="AI32" s="290" t="s">
        <v>295</v>
      </c>
      <c r="AJ32" s="269" t="s">
        <v>464</v>
      </c>
      <c r="AK32" s="289" t="s">
        <v>295</v>
      </c>
      <c r="AL32" s="269" t="s">
        <v>377</v>
      </c>
      <c r="AM32" s="252" t="s">
        <v>295</v>
      </c>
      <c r="AN32" s="275" t="s">
        <v>465</v>
      </c>
      <c r="AO32" s="276" t="s">
        <v>465</v>
      </c>
      <c r="AP32" s="276" t="s">
        <v>466</v>
      </c>
      <c r="AQ32" s="277" t="s">
        <v>329</v>
      </c>
      <c r="AR32" s="253" t="s">
        <v>329</v>
      </c>
      <c r="AS32" s="253" t="s">
        <v>295</v>
      </c>
      <c r="AT32" s="253" t="s">
        <v>331</v>
      </c>
      <c r="AU32" s="253" t="s">
        <v>334</v>
      </c>
      <c r="AV32" s="242"/>
      <c r="AW32" s="282" t="s">
        <v>296</v>
      </c>
      <c r="AX32" s="284" t="s">
        <v>296</v>
      </c>
      <c r="AY32" s="284" t="s">
        <v>296</v>
      </c>
      <c r="AZ32" s="284" t="s">
        <v>296</v>
      </c>
      <c r="BA32" s="281" t="s">
        <v>296</v>
      </c>
    </row>
    <row r="33" spans="1:53" ht="106.5" customHeight="1" x14ac:dyDescent="0.3">
      <c r="A33" s="243">
        <v>27</v>
      </c>
      <c r="B33" s="246" t="s">
        <v>456</v>
      </c>
      <c r="C33" s="246" t="s">
        <v>457</v>
      </c>
      <c r="D33" s="246" t="s">
        <v>467</v>
      </c>
      <c r="E33" s="245" t="s">
        <v>468</v>
      </c>
      <c r="F33" s="244" t="s">
        <v>460</v>
      </c>
      <c r="G33" s="244">
        <v>2022</v>
      </c>
      <c r="H33" s="246" t="s">
        <v>461</v>
      </c>
      <c r="I33" s="255" t="s">
        <v>462</v>
      </c>
      <c r="J33" s="255" t="s">
        <v>462</v>
      </c>
      <c r="K33" s="247" t="s">
        <v>409</v>
      </c>
      <c r="L33" s="248" t="s">
        <v>467</v>
      </c>
      <c r="M33" s="291" t="s">
        <v>179</v>
      </c>
      <c r="N33" s="263" t="s">
        <v>375</v>
      </c>
      <c r="O33" s="262">
        <v>1</v>
      </c>
      <c r="P33" s="263" t="s">
        <v>376</v>
      </c>
      <c r="Q33" s="262">
        <v>5</v>
      </c>
      <c r="R33" s="263" t="s">
        <v>293</v>
      </c>
      <c r="S33" s="262">
        <v>3</v>
      </c>
      <c r="T33" s="264">
        <v>3</v>
      </c>
      <c r="U33" s="261" t="s">
        <v>293</v>
      </c>
      <c r="V33" s="249" t="s">
        <v>295</v>
      </c>
      <c r="W33" s="250" t="s">
        <v>296</v>
      </c>
      <c r="X33" s="251" t="s">
        <v>296</v>
      </c>
      <c r="Y33" s="251" t="s">
        <v>296</v>
      </c>
      <c r="Z33" s="251" t="s">
        <v>296</v>
      </c>
      <c r="AA33" s="251" t="s">
        <v>296</v>
      </c>
      <c r="AB33" s="242" t="s">
        <v>297</v>
      </c>
      <c r="AC33" s="269" t="s">
        <v>298</v>
      </c>
      <c r="AD33" s="269" t="s">
        <v>418</v>
      </c>
      <c r="AE33" s="269" t="s">
        <v>463</v>
      </c>
      <c r="AF33" s="269" t="s">
        <v>396</v>
      </c>
      <c r="AG33" s="272">
        <v>44593</v>
      </c>
      <c r="AH33" s="272" t="s">
        <v>464</v>
      </c>
      <c r="AI33" s="290" t="s">
        <v>295</v>
      </c>
      <c r="AJ33" s="272" t="s">
        <v>464</v>
      </c>
      <c r="AK33" s="289" t="s">
        <v>295</v>
      </c>
      <c r="AL33" s="269" t="s">
        <v>377</v>
      </c>
      <c r="AM33" s="252" t="s">
        <v>295</v>
      </c>
      <c r="AN33" s="275" t="s">
        <v>465</v>
      </c>
      <c r="AO33" s="276" t="s">
        <v>465</v>
      </c>
      <c r="AP33" s="276" t="s">
        <v>466</v>
      </c>
      <c r="AQ33" s="277" t="s">
        <v>329</v>
      </c>
      <c r="AR33" s="267" t="s">
        <v>329</v>
      </c>
      <c r="AS33" s="253" t="s">
        <v>295</v>
      </c>
      <c r="AT33" s="268" t="s">
        <v>331</v>
      </c>
      <c r="AU33" s="268" t="s">
        <v>352</v>
      </c>
      <c r="AV33" s="251"/>
      <c r="AW33" s="282" t="s">
        <v>296</v>
      </c>
      <c r="AX33" s="283" t="s">
        <v>296</v>
      </c>
      <c r="AY33" s="284" t="s">
        <v>296</v>
      </c>
      <c r="AZ33" s="284" t="s">
        <v>296</v>
      </c>
      <c r="BA33" s="285" t="s">
        <v>296</v>
      </c>
    </row>
    <row r="34" spans="1:53" ht="93" customHeight="1" x14ac:dyDescent="0.3">
      <c r="A34" s="243">
        <v>28</v>
      </c>
      <c r="B34" s="246" t="s">
        <v>456</v>
      </c>
      <c r="C34" s="246" t="s">
        <v>457</v>
      </c>
      <c r="D34" s="246" t="s">
        <v>406</v>
      </c>
      <c r="E34" s="254" t="s">
        <v>469</v>
      </c>
      <c r="F34" s="244" t="s">
        <v>460</v>
      </c>
      <c r="G34" s="244">
        <v>2022</v>
      </c>
      <c r="H34" s="246" t="s">
        <v>461</v>
      </c>
      <c r="I34" s="255" t="s">
        <v>462</v>
      </c>
      <c r="J34" s="255" t="s">
        <v>462</v>
      </c>
      <c r="K34" s="247" t="s">
        <v>409</v>
      </c>
      <c r="L34" s="248" t="s">
        <v>406</v>
      </c>
      <c r="M34" s="291" t="s">
        <v>179</v>
      </c>
      <c r="N34" s="263" t="s">
        <v>375</v>
      </c>
      <c r="O34" s="262">
        <v>1</v>
      </c>
      <c r="P34" s="263" t="s">
        <v>376</v>
      </c>
      <c r="Q34" s="262">
        <v>5</v>
      </c>
      <c r="R34" s="263" t="s">
        <v>293</v>
      </c>
      <c r="S34" s="262">
        <v>3</v>
      </c>
      <c r="T34" s="264">
        <v>3</v>
      </c>
      <c r="U34" s="261" t="s">
        <v>293</v>
      </c>
      <c r="V34" s="249" t="s">
        <v>295</v>
      </c>
      <c r="W34" s="250" t="s">
        <v>296</v>
      </c>
      <c r="X34" s="251" t="s">
        <v>296</v>
      </c>
      <c r="Y34" s="251" t="s">
        <v>296</v>
      </c>
      <c r="Z34" s="251" t="s">
        <v>296</v>
      </c>
      <c r="AA34" s="251" t="s">
        <v>296</v>
      </c>
      <c r="AB34" s="242" t="s">
        <v>297</v>
      </c>
      <c r="AC34" s="269" t="s">
        <v>298</v>
      </c>
      <c r="AD34" s="269" t="s">
        <v>418</v>
      </c>
      <c r="AE34" s="269" t="s">
        <v>463</v>
      </c>
      <c r="AF34" s="269" t="s">
        <v>396</v>
      </c>
      <c r="AG34" s="272">
        <v>44593</v>
      </c>
      <c r="AH34" s="272" t="s">
        <v>464</v>
      </c>
      <c r="AI34" s="290" t="s">
        <v>295</v>
      </c>
      <c r="AJ34" s="272" t="s">
        <v>464</v>
      </c>
      <c r="AK34" s="289" t="s">
        <v>295</v>
      </c>
      <c r="AL34" s="269" t="s">
        <v>377</v>
      </c>
      <c r="AM34" s="252" t="s">
        <v>295</v>
      </c>
      <c r="AN34" s="275" t="s">
        <v>465</v>
      </c>
      <c r="AO34" s="276" t="s">
        <v>465</v>
      </c>
      <c r="AP34" s="276" t="s">
        <v>466</v>
      </c>
      <c r="AQ34" s="277" t="s">
        <v>329</v>
      </c>
      <c r="AR34" s="267" t="s">
        <v>329</v>
      </c>
      <c r="AS34" s="253" t="s">
        <v>295</v>
      </c>
      <c r="AT34" s="268" t="s">
        <v>331</v>
      </c>
      <c r="AU34" s="268" t="s">
        <v>352</v>
      </c>
      <c r="AV34" s="251"/>
      <c r="AW34" s="282" t="s">
        <v>296</v>
      </c>
      <c r="AX34" s="283" t="s">
        <v>296</v>
      </c>
      <c r="AY34" s="284" t="s">
        <v>296</v>
      </c>
      <c r="AZ34" s="284" t="s">
        <v>296</v>
      </c>
      <c r="BA34" s="285" t="s">
        <v>296</v>
      </c>
    </row>
    <row r="35" spans="1:53" ht="75.650000000000006" customHeight="1" x14ac:dyDescent="0.3">
      <c r="A35" s="243">
        <v>29</v>
      </c>
      <c r="B35" s="246" t="s">
        <v>456</v>
      </c>
      <c r="C35" s="246" t="s">
        <v>457</v>
      </c>
      <c r="D35" s="246" t="s">
        <v>470</v>
      </c>
      <c r="E35" s="245" t="s">
        <v>471</v>
      </c>
      <c r="F35" s="244" t="s">
        <v>460</v>
      </c>
      <c r="G35" s="244">
        <v>2022</v>
      </c>
      <c r="H35" s="246" t="s">
        <v>461</v>
      </c>
      <c r="I35" s="255" t="s">
        <v>462</v>
      </c>
      <c r="J35" s="255" t="s">
        <v>462</v>
      </c>
      <c r="K35" s="247" t="s">
        <v>409</v>
      </c>
      <c r="L35" s="248" t="s">
        <v>470</v>
      </c>
      <c r="M35" s="291" t="s">
        <v>179</v>
      </c>
      <c r="N35" s="263" t="s">
        <v>375</v>
      </c>
      <c r="O35" s="262">
        <v>1</v>
      </c>
      <c r="P35" s="263" t="s">
        <v>376</v>
      </c>
      <c r="Q35" s="262">
        <v>5</v>
      </c>
      <c r="R35" s="263" t="s">
        <v>293</v>
      </c>
      <c r="S35" s="262">
        <v>3</v>
      </c>
      <c r="T35" s="264">
        <v>3</v>
      </c>
      <c r="U35" s="261" t="s">
        <v>293</v>
      </c>
      <c r="V35" s="249" t="s">
        <v>295</v>
      </c>
      <c r="W35" s="250" t="s">
        <v>296</v>
      </c>
      <c r="X35" s="251" t="s">
        <v>296</v>
      </c>
      <c r="Y35" s="251" t="s">
        <v>296</v>
      </c>
      <c r="Z35" s="251" t="s">
        <v>296</v>
      </c>
      <c r="AA35" s="251" t="s">
        <v>296</v>
      </c>
      <c r="AB35" s="242" t="s">
        <v>297</v>
      </c>
      <c r="AC35" s="269" t="s">
        <v>298</v>
      </c>
      <c r="AD35" s="269" t="s">
        <v>418</v>
      </c>
      <c r="AE35" s="269" t="s">
        <v>463</v>
      </c>
      <c r="AF35" s="269" t="s">
        <v>396</v>
      </c>
      <c r="AG35" s="272">
        <v>44593</v>
      </c>
      <c r="AH35" s="272" t="s">
        <v>464</v>
      </c>
      <c r="AI35" s="290" t="s">
        <v>295</v>
      </c>
      <c r="AJ35" s="272" t="s">
        <v>464</v>
      </c>
      <c r="AK35" s="289" t="s">
        <v>295</v>
      </c>
      <c r="AL35" s="269" t="s">
        <v>377</v>
      </c>
      <c r="AM35" s="252" t="s">
        <v>295</v>
      </c>
      <c r="AN35" s="275" t="s">
        <v>465</v>
      </c>
      <c r="AO35" s="276" t="s">
        <v>465</v>
      </c>
      <c r="AP35" s="276" t="s">
        <v>466</v>
      </c>
      <c r="AQ35" s="277" t="s">
        <v>329</v>
      </c>
      <c r="AR35" s="267" t="s">
        <v>329</v>
      </c>
      <c r="AS35" s="253" t="s">
        <v>295</v>
      </c>
      <c r="AT35" s="268" t="s">
        <v>331</v>
      </c>
      <c r="AU35" s="268" t="s">
        <v>352</v>
      </c>
      <c r="AV35" s="251"/>
      <c r="AW35" s="282" t="s">
        <v>296</v>
      </c>
      <c r="AX35" s="283" t="s">
        <v>296</v>
      </c>
      <c r="AY35" s="284" t="s">
        <v>296</v>
      </c>
      <c r="AZ35" s="284" t="s">
        <v>296</v>
      </c>
      <c r="BA35" s="285" t="s">
        <v>296</v>
      </c>
    </row>
    <row r="36" spans="1:53" ht="93" customHeight="1" x14ac:dyDescent="0.3">
      <c r="A36" s="243">
        <v>30</v>
      </c>
      <c r="B36" s="246" t="s">
        <v>456</v>
      </c>
      <c r="C36" s="246" t="s">
        <v>457</v>
      </c>
      <c r="D36" s="246" t="s">
        <v>472</v>
      </c>
      <c r="E36" s="254" t="s">
        <v>473</v>
      </c>
      <c r="F36" s="244" t="s">
        <v>460</v>
      </c>
      <c r="G36" s="244">
        <v>2022</v>
      </c>
      <c r="H36" s="246" t="s">
        <v>461</v>
      </c>
      <c r="I36" s="255" t="s">
        <v>462</v>
      </c>
      <c r="J36" s="255" t="s">
        <v>462</v>
      </c>
      <c r="K36" s="247" t="s">
        <v>409</v>
      </c>
      <c r="L36" s="248" t="s">
        <v>472</v>
      </c>
      <c r="M36" s="291" t="s">
        <v>179</v>
      </c>
      <c r="N36" s="263" t="s">
        <v>375</v>
      </c>
      <c r="O36" s="262">
        <v>1</v>
      </c>
      <c r="P36" s="263" t="s">
        <v>376</v>
      </c>
      <c r="Q36" s="262">
        <v>5</v>
      </c>
      <c r="R36" s="263" t="s">
        <v>293</v>
      </c>
      <c r="S36" s="262">
        <v>3</v>
      </c>
      <c r="T36" s="264">
        <v>3</v>
      </c>
      <c r="U36" s="263" t="s">
        <v>293</v>
      </c>
      <c r="V36" s="249" t="s">
        <v>295</v>
      </c>
      <c r="W36" s="250" t="s">
        <v>296</v>
      </c>
      <c r="X36" s="251" t="s">
        <v>296</v>
      </c>
      <c r="Y36" s="251" t="s">
        <v>296</v>
      </c>
      <c r="Z36" s="251" t="s">
        <v>296</v>
      </c>
      <c r="AA36" s="251" t="s">
        <v>296</v>
      </c>
      <c r="AB36" s="242" t="s">
        <v>297</v>
      </c>
      <c r="AC36" s="269" t="s">
        <v>298</v>
      </c>
      <c r="AD36" s="269" t="s">
        <v>418</v>
      </c>
      <c r="AE36" s="269" t="s">
        <v>463</v>
      </c>
      <c r="AF36" s="269" t="s">
        <v>396</v>
      </c>
      <c r="AG36" s="272">
        <v>44593</v>
      </c>
      <c r="AH36" s="272" t="s">
        <v>464</v>
      </c>
      <c r="AI36" s="290" t="s">
        <v>295</v>
      </c>
      <c r="AJ36" s="272" t="s">
        <v>464</v>
      </c>
      <c r="AK36" s="289" t="s">
        <v>295</v>
      </c>
      <c r="AL36" s="269" t="s">
        <v>377</v>
      </c>
      <c r="AM36" s="252" t="s">
        <v>295</v>
      </c>
      <c r="AN36" s="275" t="s">
        <v>465</v>
      </c>
      <c r="AO36" s="276" t="s">
        <v>465</v>
      </c>
      <c r="AP36" s="276" t="s">
        <v>466</v>
      </c>
      <c r="AQ36" s="277" t="s">
        <v>329</v>
      </c>
      <c r="AR36" s="267" t="s">
        <v>329</v>
      </c>
      <c r="AS36" s="253" t="s">
        <v>295</v>
      </c>
      <c r="AT36" s="268" t="s">
        <v>331</v>
      </c>
      <c r="AU36" s="268" t="s">
        <v>352</v>
      </c>
      <c r="AV36" s="251"/>
      <c r="AW36" s="282" t="s">
        <v>296</v>
      </c>
      <c r="AX36" s="283" t="s">
        <v>296</v>
      </c>
      <c r="AY36" s="284" t="s">
        <v>296</v>
      </c>
      <c r="AZ36" s="284" t="s">
        <v>296</v>
      </c>
      <c r="BA36" s="285" t="s">
        <v>296</v>
      </c>
    </row>
    <row r="37" spans="1:53" ht="93" customHeight="1" x14ac:dyDescent="0.3">
      <c r="A37" s="243">
        <v>31</v>
      </c>
      <c r="B37" s="246" t="s">
        <v>456</v>
      </c>
      <c r="C37" s="246" t="s">
        <v>457</v>
      </c>
      <c r="D37" s="246" t="s">
        <v>474</v>
      </c>
      <c r="E37" s="245" t="s">
        <v>475</v>
      </c>
      <c r="F37" s="244" t="s">
        <v>460</v>
      </c>
      <c r="G37" s="244">
        <v>2022</v>
      </c>
      <c r="H37" s="246" t="s">
        <v>461</v>
      </c>
      <c r="I37" s="255" t="s">
        <v>462</v>
      </c>
      <c r="J37" s="255" t="s">
        <v>462</v>
      </c>
      <c r="K37" s="256" t="s">
        <v>409</v>
      </c>
      <c r="L37" s="248" t="s">
        <v>476</v>
      </c>
      <c r="M37" s="291" t="s">
        <v>179</v>
      </c>
      <c r="N37" s="263" t="s">
        <v>375</v>
      </c>
      <c r="O37" s="262">
        <v>1</v>
      </c>
      <c r="P37" s="263" t="s">
        <v>376</v>
      </c>
      <c r="Q37" s="262">
        <v>5</v>
      </c>
      <c r="R37" s="263" t="s">
        <v>293</v>
      </c>
      <c r="S37" s="262">
        <v>3</v>
      </c>
      <c r="T37" s="264">
        <v>3</v>
      </c>
      <c r="U37" s="263" t="s">
        <v>293</v>
      </c>
      <c r="V37" s="249" t="s">
        <v>295</v>
      </c>
      <c r="W37" s="250" t="s">
        <v>315</v>
      </c>
      <c r="X37" s="251" t="s">
        <v>315</v>
      </c>
      <c r="Y37" s="251" t="s">
        <v>296</v>
      </c>
      <c r="Z37" s="251" t="s">
        <v>296</v>
      </c>
      <c r="AA37" s="251" t="s">
        <v>296</v>
      </c>
      <c r="AB37" s="242" t="s">
        <v>297</v>
      </c>
      <c r="AC37" s="269" t="s">
        <v>298</v>
      </c>
      <c r="AD37" s="269" t="s">
        <v>418</v>
      </c>
      <c r="AE37" s="269" t="s">
        <v>463</v>
      </c>
      <c r="AF37" s="269" t="s">
        <v>396</v>
      </c>
      <c r="AG37" s="272">
        <v>44593</v>
      </c>
      <c r="AH37" s="272" t="s">
        <v>464</v>
      </c>
      <c r="AI37" s="290" t="s">
        <v>295</v>
      </c>
      <c r="AJ37" s="272" t="s">
        <v>464</v>
      </c>
      <c r="AK37" s="289" t="s">
        <v>295</v>
      </c>
      <c r="AL37" s="269" t="s">
        <v>377</v>
      </c>
      <c r="AM37" s="252" t="s">
        <v>295</v>
      </c>
      <c r="AN37" s="275" t="s">
        <v>465</v>
      </c>
      <c r="AO37" s="276" t="s">
        <v>465</v>
      </c>
      <c r="AP37" s="276" t="s">
        <v>466</v>
      </c>
      <c r="AQ37" s="277" t="s">
        <v>329</v>
      </c>
      <c r="AR37" s="267" t="s">
        <v>329</v>
      </c>
      <c r="AS37" s="253" t="s">
        <v>295</v>
      </c>
      <c r="AT37" s="268" t="s">
        <v>331</v>
      </c>
      <c r="AU37" s="268" t="s">
        <v>352</v>
      </c>
      <c r="AV37" s="251"/>
      <c r="AW37" s="282" t="s">
        <v>296</v>
      </c>
      <c r="AX37" s="283" t="s">
        <v>296</v>
      </c>
      <c r="AY37" s="284" t="s">
        <v>296</v>
      </c>
      <c r="AZ37" s="284" t="s">
        <v>296</v>
      </c>
      <c r="BA37" s="285" t="s">
        <v>296</v>
      </c>
    </row>
    <row r="38" spans="1:53" ht="112.4" customHeight="1" x14ac:dyDescent="0.3">
      <c r="A38" s="243">
        <v>32</v>
      </c>
      <c r="B38" s="246" t="s">
        <v>456</v>
      </c>
      <c r="C38" s="246" t="s">
        <v>457</v>
      </c>
      <c r="D38" s="246" t="s">
        <v>477</v>
      </c>
      <c r="E38" s="254" t="s">
        <v>478</v>
      </c>
      <c r="F38" s="244" t="s">
        <v>460</v>
      </c>
      <c r="G38" s="244">
        <v>2022</v>
      </c>
      <c r="H38" s="246" t="s">
        <v>461</v>
      </c>
      <c r="I38" s="255" t="s">
        <v>462</v>
      </c>
      <c r="J38" s="255" t="s">
        <v>462</v>
      </c>
      <c r="K38" s="256" t="s">
        <v>409</v>
      </c>
      <c r="L38" s="248" t="s">
        <v>477</v>
      </c>
      <c r="M38" s="291" t="s">
        <v>179</v>
      </c>
      <c r="N38" s="263" t="s">
        <v>375</v>
      </c>
      <c r="O38" s="262">
        <v>1</v>
      </c>
      <c r="P38" s="263" t="s">
        <v>376</v>
      </c>
      <c r="Q38" s="262">
        <v>5</v>
      </c>
      <c r="R38" s="263" t="s">
        <v>293</v>
      </c>
      <c r="S38" s="262">
        <v>3</v>
      </c>
      <c r="T38" s="264">
        <v>3</v>
      </c>
      <c r="U38" s="263" t="s">
        <v>293</v>
      </c>
      <c r="V38" s="249" t="s">
        <v>295</v>
      </c>
      <c r="W38" s="250" t="s">
        <v>296</v>
      </c>
      <c r="X38" s="251" t="s">
        <v>296</v>
      </c>
      <c r="Y38" s="251" t="s">
        <v>296</v>
      </c>
      <c r="Z38" s="251" t="s">
        <v>296</v>
      </c>
      <c r="AA38" s="251" t="s">
        <v>296</v>
      </c>
      <c r="AB38" s="242" t="s">
        <v>297</v>
      </c>
      <c r="AC38" s="269" t="s">
        <v>298</v>
      </c>
      <c r="AD38" s="269" t="s">
        <v>418</v>
      </c>
      <c r="AE38" s="269" t="s">
        <v>463</v>
      </c>
      <c r="AF38" s="269" t="s">
        <v>396</v>
      </c>
      <c r="AG38" s="272">
        <v>44593</v>
      </c>
      <c r="AH38" s="272" t="s">
        <v>464</v>
      </c>
      <c r="AI38" s="290" t="s">
        <v>295</v>
      </c>
      <c r="AJ38" s="272" t="s">
        <v>464</v>
      </c>
      <c r="AK38" s="289" t="s">
        <v>295</v>
      </c>
      <c r="AL38" s="269" t="s">
        <v>377</v>
      </c>
      <c r="AM38" s="252" t="s">
        <v>295</v>
      </c>
      <c r="AN38" s="275" t="s">
        <v>465</v>
      </c>
      <c r="AO38" s="276" t="s">
        <v>465</v>
      </c>
      <c r="AP38" s="276" t="s">
        <v>466</v>
      </c>
      <c r="AQ38" s="277" t="s">
        <v>329</v>
      </c>
      <c r="AR38" s="267" t="s">
        <v>329</v>
      </c>
      <c r="AS38" s="253" t="s">
        <v>295</v>
      </c>
      <c r="AT38" s="268" t="s">
        <v>331</v>
      </c>
      <c r="AU38" s="268" t="s">
        <v>352</v>
      </c>
      <c r="AV38" s="242"/>
      <c r="AW38" s="282" t="s">
        <v>296</v>
      </c>
      <c r="AX38" s="283" t="s">
        <v>296</v>
      </c>
      <c r="AY38" s="284" t="s">
        <v>296</v>
      </c>
      <c r="AZ38" s="284" t="s">
        <v>296</v>
      </c>
      <c r="BA38" s="285" t="s">
        <v>296</v>
      </c>
    </row>
    <row r="39" spans="1:53" ht="148.4" customHeight="1" x14ac:dyDescent="0.3">
      <c r="A39" s="243">
        <v>33</v>
      </c>
      <c r="B39" s="246" t="s">
        <v>456</v>
      </c>
      <c r="C39" s="246" t="s">
        <v>457</v>
      </c>
      <c r="D39" s="246" t="s">
        <v>479</v>
      </c>
      <c r="E39" s="254" t="s">
        <v>480</v>
      </c>
      <c r="F39" s="244" t="s">
        <v>460</v>
      </c>
      <c r="G39" s="244">
        <v>2022</v>
      </c>
      <c r="H39" s="246" t="s">
        <v>461</v>
      </c>
      <c r="I39" s="255" t="s">
        <v>462</v>
      </c>
      <c r="J39" s="255" t="s">
        <v>462</v>
      </c>
      <c r="K39" s="256" t="s">
        <v>416</v>
      </c>
      <c r="L39" s="248" t="s">
        <v>479</v>
      </c>
      <c r="M39" s="291" t="s">
        <v>179</v>
      </c>
      <c r="N39" s="263" t="s">
        <v>375</v>
      </c>
      <c r="O39" s="262">
        <v>1</v>
      </c>
      <c r="P39" s="263" t="s">
        <v>376</v>
      </c>
      <c r="Q39" s="262">
        <v>5</v>
      </c>
      <c r="R39" s="263" t="s">
        <v>293</v>
      </c>
      <c r="S39" s="262">
        <v>3</v>
      </c>
      <c r="T39" s="264">
        <v>3</v>
      </c>
      <c r="U39" s="263" t="s">
        <v>293</v>
      </c>
      <c r="V39" s="249" t="s">
        <v>295</v>
      </c>
      <c r="W39" s="250" t="s">
        <v>296</v>
      </c>
      <c r="X39" s="251" t="s">
        <v>296</v>
      </c>
      <c r="Y39" s="251" t="s">
        <v>296</v>
      </c>
      <c r="Z39" s="251" t="s">
        <v>296</v>
      </c>
      <c r="AA39" s="251" t="s">
        <v>296</v>
      </c>
      <c r="AB39" s="242" t="s">
        <v>297</v>
      </c>
      <c r="AC39" s="269" t="s">
        <v>298</v>
      </c>
      <c r="AD39" s="269" t="s">
        <v>418</v>
      </c>
      <c r="AE39" s="269" t="s">
        <v>463</v>
      </c>
      <c r="AF39" s="269" t="s">
        <v>396</v>
      </c>
      <c r="AG39" s="272">
        <v>44593</v>
      </c>
      <c r="AH39" s="272" t="s">
        <v>464</v>
      </c>
      <c r="AI39" s="290" t="s">
        <v>295</v>
      </c>
      <c r="AJ39" s="272" t="s">
        <v>464</v>
      </c>
      <c r="AK39" s="289" t="s">
        <v>295</v>
      </c>
      <c r="AL39" s="269" t="s">
        <v>377</v>
      </c>
      <c r="AM39" s="252" t="s">
        <v>295</v>
      </c>
      <c r="AN39" s="275" t="s">
        <v>465</v>
      </c>
      <c r="AO39" s="276" t="s">
        <v>465</v>
      </c>
      <c r="AP39" s="276" t="s">
        <v>466</v>
      </c>
      <c r="AQ39" s="277" t="s">
        <v>329</v>
      </c>
      <c r="AR39" s="267" t="s">
        <v>329</v>
      </c>
      <c r="AS39" s="253" t="s">
        <v>295</v>
      </c>
      <c r="AT39" s="268" t="s">
        <v>331</v>
      </c>
      <c r="AU39" s="268" t="s">
        <v>352</v>
      </c>
      <c r="AV39" s="242"/>
      <c r="AW39" s="282" t="s">
        <v>296</v>
      </c>
      <c r="AX39" s="283" t="s">
        <v>296</v>
      </c>
      <c r="AY39" s="284" t="s">
        <v>296</v>
      </c>
      <c r="AZ39" s="284" t="s">
        <v>296</v>
      </c>
      <c r="BA39" s="285" t="s">
        <v>296</v>
      </c>
    </row>
    <row r="40" spans="1:53" ht="93" customHeight="1" x14ac:dyDescent="0.3">
      <c r="A40" s="243">
        <v>34</v>
      </c>
      <c r="B40" s="246" t="s">
        <v>456</v>
      </c>
      <c r="C40" s="246" t="s">
        <v>457</v>
      </c>
      <c r="D40" s="246" t="s">
        <v>481</v>
      </c>
      <c r="E40" s="245" t="s">
        <v>482</v>
      </c>
      <c r="F40" s="244" t="s">
        <v>460</v>
      </c>
      <c r="G40" s="244">
        <v>2022</v>
      </c>
      <c r="H40" s="246" t="s">
        <v>461</v>
      </c>
      <c r="I40" s="255" t="s">
        <v>462</v>
      </c>
      <c r="J40" s="255" t="s">
        <v>462</v>
      </c>
      <c r="K40" s="256" t="s">
        <v>416</v>
      </c>
      <c r="L40" s="248" t="s">
        <v>481</v>
      </c>
      <c r="M40" s="291" t="s">
        <v>179</v>
      </c>
      <c r="N40" s="263" t="s">
        <v>375</v>
      </c>
      <c r="O40" s="262">
        <v>1</v>
      </c>
      <c r="P40" s="263" t="s">
        <v>376</v>
      </c>
      <c r="Q40" s="262">
        <v>5</v>
      </c>
      <c r="R40" s="263" t="s">
        <v>293</v>
      </c>
      <c r="S40" s="262">
        <v>3</v>
      </c>
      <c r="T40" s="264">
        <v>3</v>
      </c>
      <c r="U40" s="263" t="s">
        <v>293</v>
      </c>
      <c r="V40" s="249" t="s">
        <v>295</v>
      </c>
      <c r="W40" s="250" t="s">
        <v>296</v>
      </c>
      <c r="X40" s="251" t="s">
        <v>296</v>
      </c>
      <c r="Y40" s="251" t="s">
        <v>296</v>
      </c>
      <c r="Z40" s="251" t="s">
        <v>296</v>
      </c>
      <c r="AA40" s="251" t="s">
        <v>296</v>
      </c>
      <c r="AB40" s="242" t="s">
        <v>297</v>
      </c>
      <c r="AC40" s="269" t="s">
        <v>298</v>
      </c>
      <c r="AD40" s="269" t="s">
        <v>418</v>
      </c>
      <c r="AE40" s="269" t="s">
        <v>463</v>
      </c>
      <c r="AF40" s="269" t="s">
        <v>396</v>
      </c>
      <c r="AG40" s="272">
        <v>44593</v>
      </c>
      <c r="AH40" s="272" t="s">
        <v>464</v>
      </c>
      <c r="AI40" s="290" t="s">
        <v>295</v>
      </c>
      <c r="AJ40" s="272" t="s">
        <v>464</v>
      </c>
      <c r="AK40" s="289" t="s">
        <v>295</v>
      </c>
      <c r="AL40" s="269" t="s">
        <v>377</v>
      </c>
      <c r="AM40" s="252" t="s">
        <v>295</v>
      </c>
      <c r="AN40" s="275" t="s">
        <v>465</v>
      </c>
      <c r="AO40" s="276" t="s">
        <v>465</v>
      </c>
      <c r="AP40" s="276" t="s">
        <v>466</v>
      </c>
      <c r="AQ40" s="277" t="s">
        <v>329</v>
      </c>
      <c r="AR40" s="267" t="s">
        <v>329</v>
      </c>
      <c r="AS40" s="253" t="s">
        <v>295</v>
      </c>
      <c r="AT40" s="268" t="s">
        <v>331</v>
      </c>
      <c r="AU40" s="268" t="s">
        <v>352</v>
      </c>
      <c r="AV40" s="242"/>
      <c r="AW40" s="282" t="s">
        <v>296</v>
      </c>
      <c r="AX40" s="283" t="s">
        <v>296</v>
      </c>
      <c r="AY40" s="284" t="s">
        <v>296</v>
      </c>
      <c r="AZ40" s="284" t="s">
        <v>296</v>
      </c>
      <c r="BA40" s="285" t="s">
        <v>296</v>
      </c>
    </row>
    <row r="41" spans="1:53" ht="93" customHeight="1" x14ac:dyDescent="0.3">
      <c r="A41" s="243">
        <v>35</v>
      </c>
      <c r="B41" s="246" t="s">
        <v>456</v>
      </c>
      <c r="C41" s="244" t="s">
        <v>295</v>
      </c>
      <c r="D41" s="246" t="s">
        <v>483</v>
      </c>
      <c r="E41" s="245" t="s">
        <v>484</v>
      </c>
      <c r="F41" s="244" t="s">
        <v>295</v>
      </c>
      <c r="G41" s="244">
        <v>2022</v>
      </c>
      <c r="H41" s="246" t="s">
        <v>461</v>
      </c>
      <c r="I41" s="246" t="s">
        <v>461</v>
      </c>
      <c r="J41" s="246" t="s">
        <v>461</v>
      </c>
      <c r="K41" s="256" t="s">
        <v>295</v>
      </c>
      <c r="L41" s="257" t="s">
        <v>295</v>
      </c>
      <c r="M41" s="291" t="s">
        <v>338</v>
      </c>
      <c r="N41" s="263" t="s">
        <v>314</v>
      </c>
      <c r="O41" s="262">
        <v>5</v>
      </c>
      <c r="P41" s="263" t="s">
        <v>376</v>
      </c>
      <c r="Q41" s="262">
        <v>5</v>
      </c>
      <c r="R41" s="263" t="s">
        <v>293</v>
      </c>
      <c r="S41" s="262">
        <v>3</v>
      </c>
      <c r="T41" s="264">
        <v>5</v>
      </c>
      <c r="U41" s="263" t="s">
        <v>376</v>
      </c>
      <c r="V41" s="249" t="s">
        <v>295</v>
      </c>
      <c r="W41" s="250" t="s">
        <v>315</v>
      </c>
      <c r="X41" s="251" t="s">
        <v>315</v>
      </c>
      <c r="Y41" s="251" t="s">
        <v>315</v>
      </c>
      <c r="Z41" s="251" t="s">
        <v>315</v>
      </c>
      <c r="AA41" s="251" t="s">
        <v>315</v>
      </c>
      <c r="AB41" s="242" t="s">
        <v>297</v>
      </c>
      <c r="AC41" s="269" t="s">
        <v>329</v>
      </c>
      <c r="AD41" s="269" t="s">
        <v>329</v>
      </c>
      <c r="AE41" s="269" t="s">
        <v>331</v>
      </c>
      <c r="AF41" s="269" t="s">
        <v>319</v>
      </c>
      <c r="AG41" s="272">
        <v>44562</v>
      </c>
      <c r="AH41" s="272" t="s">
        <v>464</v>
      </c>
      <c r="AI41" s="290" t="s">
        <v>295</v>
      </c>
      <c r="AJ41" s="272" t="s">
        <v>464</v>
      </c>
      <c r="AK41" s="289" t="s">
        <v>295</v>
      </c>
      <c r="AL41" s="269" t="s">
        <v>363</v>
      </c>
      <c r="AM41" s="252" t="s">
        <v>485</v>
      </c>
      <c r="AN41" s="275" t="s">
        <v>486</v>
      </c>
      <c r="AO41" s="276" t="s">
        <v>487</v>
      </c>
      <c r="AP41" s="276" t="s">
        <v>488</v>
      </c>
      <c r="AQ41" s="277" t="s">
        <v>489</v>
      </c>
      <c r="AR41" s="267" t="s">
        <v>365</v>
      </c>
      <c r="AS41" s="251" t="s">
        <v>295</v>
      </c>
      <c r="AT41" s="268" t="s">
        <v>331</v>
      </c>
      <c r="AU41" s="268" t="s">
        <v>329</v>
      </c>
      <c r="AV41" s="242"/>
      <c r="AW41" s="282" t="s">
        <v>296</v>
      </c>
      <c r="AX41" s="283" t="s">
        <v>296</v>
      </c>
      <c r="AY41" s="284" t="s">
        <v>296</v>
      </c>
      <c r="AZ41" s="284" t="s">
        <v>296</v>
      </c>
      <c r="BA41" s="285" t="s">
        <v>296</v>
      </c>
    </row>
    <row r="42" spans="1:53" ht="117" customHeight="1" x14ac:dyDescent="0.3">
      <c r="A42" s="243">
        <v>36</v>
      </c>
      <c r="B42" s="246" t="s">
        <v>490</v>
      </c>
      <c r="C42" s="246" t="s">
        <v>491</v>
      </c>
      <c r="D42" s="246" t="s">
        <v>492</v>
      </c>
      <c r="E42" s="246" t="s">
        <v>493</v>
      </c>
      <c r="F42" s="246" t="s">
        <v>494</v>
      </c>
      <c r="G42" s="246">
        <v>2022</v>
      </c>
      <c r="H42" s="246" t="s">
        <v>495</v>
      </c>
      <c r="I42" s="246" t="s">
        <v>495</v>
      </c>
      <c r="J42" s="244" t="s">
        <v>495</v>
      </c>
      <c r="K42" s="247" t="s">
        <v>416</v>
      </c>
      <c r="L42" s="248" t="s">
        <v>492</v>
      </c>
      <c r="M42" s="260" t="s">
        <v>179</v>
      </c>
      <c r="N42" s="261" t="s">
        <v>375</v>
      </c>
      <c r="O42" s="262">
        <v>1</v>
      </c>
      <c r="P42" s="261" t="s">
        <v>294</v>
      </c>
      <c r="Q42" s="262">
        <v>1</v>
      </c>
      <c r="R42" s="261" t="s">
        <v>294</v>
      </c>
      <c r="S42" s="262">
        <v>1</v>
      </c>
      <c r="T42" s="262">
        <v>1</v>
      </c>
      <c r="U42" s="261" t="s">
        <v>294</v>
      </c>
      <c r="V42" s="237" t="s">
        <v>295</v>
      </c>
      <c r="W42" s="251" t="s">
        <v>296</v>
      </c>
      <c r="X42" s="251" t="s">
        <v>296</v>
      </c>
      <c r="Y42" s="251" t="s">
        <v>296</v>
      </c>
      <c r="Z42" s="251" t="s">
        <v>296</v>
      </c>
      <c r="AA42" s="251" t="s">
        <v>296</v>
      </c>
      <c r="AB42" s="242" t="s">
        <v>329</v>
      </c>
      <c r="AC42" s="313" t="s">
        <v>298</v>
      </c>
      <c r="AD42" s="313" t="s">
        <v>299</v>
      </c>
      <c r="AE42" s="313" t="s">
        <v>318</v>
      </c>
      <c r="AF42" s="313" t="s">
        <v>396</v>
      </c>
      <c r="AG42" s="313" t="s">
        <v>496</v>
      </c>
      <c r="AH42" s="313" t="s">
        <v>497</v>
      </c>
      <c r="AI42" s="315" t="s">
        <v>295</v>
      </c>
      <c r="AJ42" s="313" t="s">
        <v>497</v>
      </c>
      <c r="AK42" s="311" t="s">
        <v>295</v>
      </c>
      <c r="AL42" s="313" t="s">
        <v>377</v>
      </c>
      <c r="AM42" s="317" t="s">
        <v>295</v>
      </c>
      <c r="AN42" s="275" t="s">
        <v>465</v>
      </c>
      <c r="AO42" s="276" t="s">
        <v>465</v>
      </c>
      <c r="AP42" s="276" t="s">
        <v>466</v>
      </c>
      <c r="AQ42" s="277" t="s">
        <v>329</v>
      </c>
      <c r="AR42" s="253" t="s">
        <v>329</v>
      </c>
      <c r="AS42" s="253" t="s">
        <v>295</v>
      </c>
      <c r="AT42" s="253" t="s">
        <v>498</v>
      </c>
      <c r="AU42" s="253" t="s">
        <v>352</v>
      </c>
      <c r="AV42" s="312"/>
      <c r="AW42" s="282" t="s">
        <v>296</v>
      </c>
      <c r="AX42" s="284" t="s">
        <v>296</v>
      </c>
      <c r="AY42" s="284" t="s">
        <v>296</v>
      </c>
      <c r="AZ42" s="284" t="s">
        <v>296</v>
      </c>
      <c r="BA42" s="281" t="s">
        <v>296</v>
      </c>
    </row>
    <row r="43" spans="1:53" ht="106.5" customHeight="1" x14ac:dyDescent="0.3">
      <c r="A43" s="243">
        <v>37</v>
      </c>
      <c r="B43" s="246" t="s">
        <v>490</v>
      </c>
      <c r="C43" s="246" t="s">
        <v>491</v>
      </c>
      <c r="D43" s="244" t="s">
        <v>499</v>
      </c>
      <c r="E43" s="245" t="s">
        <v>500</v>
      </c>
      <c r="F43" s="246" t="s">
        <v>494</v>
      </c>
      <c r="G43" s="246">
        <v>2022</v>
      </c>
      <c r="H43" s="244" t="s">
        <v>495</v>
      </c>
      <c r="I43" s="244" t="s">
        <v>495</v>
      </c>
      <c r="J43" s="244" t="s">
        <v>495</v>
      </c>
      <c r="K43" s="247" t="s">
        <v>501</v>
      </c>
      <c r="L43" s="248" t="s">
        <v>499</v>
      </c>
      <c r="M43" s="291" t="s">
        <v>179</v>
      </c>
      <c r="N43" s="263" t="s">
        <v>375</v>
      </c>
      <c r="O43" s="262">
        <v>1</v>
      </c>
      <c r="P43" s="263" t="s">
        <v>294</v>
      </c>
      <c r="Q43" s="262">
        <v>1</v>
      </c>
      <c r="R43" s="263" t="s">
        <v>294</v>
      </c>
      <c r="S43" s="262">
        <v>1</v>
      </c>
      <c r="T43" s="264">
        <v>1</v>
      </c>
      <c r="U43" s="261" t="s">
        <v>294</v>
      </c>
      <c r="V43" s="237" t="s">
        <v>295</v>
      </c>
      <c r="W43" s="250" t="s">
        <v>296</v>
      </c>
      <c r="X43" s="251" t="s">
        <v>296</v>
      </c>
      <c r="Y43" s="251" t="s">
        <v>296</v>
      </c>
      <c r="Z43" s="251" t="s">
        <v>296</v>
      </c>
      <c r="AA43" s="251" t="s">
        <v>296</v>
      </c>
      <c r="AB43" s="242" t="s">
        <v>329</v>
      </c>
      <c r="AC43" s="313" t="s">
        <v>298</v>
      </c>
      <c r="AD43" s="313" t="s">
        <v>299</v>
      </c>
      <c r="AE43" s="313" t="s">
        <v>395</v>
      </c>
      <c r="AF43" s="313" t="s">
        <v>319</v>
      </c>
      <c r="AG43" s="314" t="s">
        <v>502</v>
      </c>
      <c r="AH43" s="313" t="s">
        <v>497</v>
      </c>
      <c r="AI43" s="315" t="s">
        <v>295</v>
      </c>
      <c r="AJ43" s="313" t="s">
        <v>497</v>
      </c>
      <c r="AK43" s="316" t="s">
        <v>295</v>
      </c>
      <c r="AL43" s="313" t="s">
        <v>377</v>
      </c>
      <c r="AM43" s="317" t="s">
        <v>295</v>
      </c>
      <c r="AN43" s="318" t="s">
        <v>465</v>
      </c>
      <c r="AO43" s="276" t="s">
        <v>465</v>
      </c>
      <c r="AP43" s="276" t="s">
        <v>466</v>
      </c>
      <c r="AQ43" s="277" t="s">
        <v>329</v>
      </c>
      <c r="AR43" s="253" t="s">
        <v>329</v>
      </c>
      <c r="AS43" s="253" t="s">
        <v>295</v>
      </c>
      <c r="AT43" s="253" t="s">
        <v>308</v>
      </c>
      <c r="AU43" s="253" t="s">
        <v>503</v>
      </c>
      <c r="AV43" s="312"/>
      <c r="AW43" s="282" t="s">
        <v>296</v>
      </c>
      <c r="AX43" s="283" t="s">
        <v>296</v>
      </c>
      <c r="AY43" s="284" t="s">
        <v>296</v>
      </c>
      <c r="AZ43" s="284" t="s">
        <v>296</v>
      </c>
      <c r="BA43" s="285" t="s">
        <v>296</v>
      </c>
    </row>
    <row r="44" spans="1:53" ht="93" customHeight="1" x14ac:dyDescent="0.3">
      <c r="A44" s="243">
        <v>38</v>
      </c>
      <c r="B44" s="246" t="s">
        <v>490</v>
      </c>
      <c r="C44" s="246" t="s">
        <v>491</v>
      </c>
      <c r="D44" s="246" t="s">
        <v>504</v>
      </c>
      <c r="E44" s="254" t="s">
        <v>505</v>
      </c>
      <c r="F44" s="246" t="s">
        <v>494</v>
      </c>
      <c r="G44" s="246">
        <v>2022</v>
      </c>
      <c r="H44" s="244" t="s">
        <v>495</v>
      </c>
      <c r="I44" s="244" t="s">
        <v>495</v>
      </c>
      <c r="J44" s="244" t="s">
        <v>495</v>
      </c>
      <c r="K44" s="247" t="s">
        <v>501</v>
      </c>
      <c r="L44" s="246" t="s">
        <v>504</v>
      </c>
      <c r="M44" s="291" t="s">
        <v>179</v>
      </c>
      <c r="N44" s="263" t="s">
        <v>375</v>
      </c>
      <c r="O44" s="262">
        <v>1</v>
      </c>
      <c r="P44" s="263" t="s">
        <v>376</v>
      </c>
      <c r="Q44" s="262">
        <v>5</v>
      </c>
      <c r="R44" s="263" t="s">
        <v>376</v>
      </c>
      <c r="S44" s="262">
        <v>5</v>
      </c>
      <c r="T44" s="264">
        <v>5</v>
      </c>
      <c r="U44" s="261" t="s">
        <v>376</v>
      </c>
      <c r="V44" s="237" t="s">
        <v>295</v>
      </c>
      <c r="W44" s="250" t="s">
        <v>315</v>
      </c>
      <c r="X44" s="251" t="s">
        <v>315</v>
      </c>
      <c r="Y44" s="251" t="s">
        <v>296</v>
      </c>
      <c r="Z44" s="251" t="s">
        <v>296</v>
      </c>
      <c r="AA44" s="251" t="s">
        <v>296</v>
      </c>
      <c r="AB44" s="242" t="s">
        <v>329</v>
      </c>
      <c r="AC44" s="313" t="s">
        <v>298</v>
      </c>
      <c r="AD44" s="313" t="s">
        <v>299</v>
      </c>
      <c r="AE44" s="319" t="s">
        <v>463</v>
      </c>
      <c r="AF44" s="319" t="s">
        <v>396</v>
      </c>
      <c r="AG44" s="320" t="s">
        <v>502</v>
      </c>
      <c r="AH44" s="319" t="s">
        <v>497</v>
      </c>
      <c r="AI44" s="321" t="s">
        <v>295</v>
      </c>
      <c r="AJ44" s="319" t="s">
        <v>497</v>
      </c>
      <c r="AK44" s="322" t="s">
        <v>295</v>
      </c>
      <c r="AL44" s="319" t="s">
        <v>377</v>
      </c>
      <c r="AM44" s="317" t="s">
        <v>295</v>
      </c>
      <c r="AN44" s="275" t="s">
        <v>465</v>
      </c>
      <c r="AO44" s="276" t="s">
        <v>465</v>
      </c>
      <c r="AP44" s="276" t="s">
        <v>466</v>
      </c>
      <c r="AQ44" s="277" t="s">
        <v>329</v>
      </c>
      <c r="AR44" s="267" t="s">
        <v>329</v>
      </c>
      <c r="AS44" s="253" t="s">
        <v>295</v>
      </c>
      <c r="AT44" s="268" t="s">
        <v>506</v>
      </c>
      <c r="AU44" s="268" t="s">
        <v>352</v>
      </c>
      <c r="AV44" s="312"/>
      <c r="AW44" s="282" t="s">
        <v>296</v>
      </c>
      <c r="AX44" s="283" t="s">
        <v>296</v>
      </c>
      <c r="AY44" s="284" t="s">
        <v>296</v>
      </c>
      <c r="AZ44" s="284" t="s">
        <v>296</v>
      </c>
      <c r="BA44" s="285" t="s">
        <v>296</v>
      </c>
    </row>
    <row r="45" spans="1:53" ht="75.650000000000006" customHeight="1" x14ac:dyDescent="0.3">
      <c r="A45" s="243">
        <v>39</v>
      </c>
      <c r="B45" s="246" t="s">
        <v>490</v>
      </c>
      <c r="C45" s="246" t="s">
        <v>507</v>
      </c>
      <c r="D45" s="246" t="s">
        <v>508</v>
      </c>
      <c r="E45" s="254" t="s">
        <v>509</v>
      </c>
      <c r="F45" s="246" t="s">
        <v>510</v>
      </c>
      <c r="G45" s="246">
        <v>2022</v>
      </c>
      <c r="H45" s="244" t="s">
        <v>511</v>
      </c>
      <c r="I45" s="244" t="s">
        <v>495</v>
      </c>
      <c r="J45" s="244" t="s">
        <v>373</v>
      </c>
      <c r="K45" s="247" t="s">
        <v>295</v>
      </c>
      <c r="L45" s="248" t="s">
        <v>295</v>
      </c>
      <c r="M45" s="291" t="s">
        <v>191</v>
      </c>
      <c r="N45" s="263" t="s">
        <v>375</v>
      </c>
      <c r="O45" s="262">
        <v>1</v>
      </c>
      <c r="P45" s="263" t="s">
        <v>376</v>
      </c>
      <c r="Q45" s="262">
        <v>5</v>
      </c>
      <c r="R45" s="263" t="s">
        <v>376</v>
      </c>
      <c r="S45" s="262">
        <v>5</v>
      </c>
      <c r="T45" s="264">
        <v>5</v>
      </c>
      <c r="U45" s="261" t="s">
        <v>376</v>
      </c>
      <c r="V45" s="237" t="s">
        <v>295</v>
      </c>
      <c r="W45" s="250" t="s">
        <v>315</v>
      </c>
      <c r="X45" s="251" t="s">
        <v>315</v>
      </c>
      <c r="Y45" s="251" t="s">
        <v>296</v>
      </c>
      <c r="Z45" s="251" t="s">
        <v>296</v>
      </c>
      <c r="AA45" s="251" t="s">
        <v>296</v>
      </c>
      <c r="AB45" s="242" t="s">
        <v>329</v>
      </c>
      <c r="AC45" s="319" t="s">
        <v>298</v>
      </c>
      <c r="AD45" s="319" t="s">
        <v>299</v>
      </c>
      <c r="AE45" s="319" t="s">
        <v>463</v>
      </c>
      <c r="AF45" s="319" t="s">
        <v>396</v>
      </c>
      <c r="AG45" s="319" t="s">
        <v>502</v>
      </c>
      <c r="AH45" s="319" t="s">
        <v>497</v>
      </c>
      <c r="AI45" s="319" t="s">
        <v>295</v>
      </c>
      <c r="AJ45" s="319" t="s">
        <v>360</v>
      </c>
      <c r="AK45" s="319" t="s">
        <v>373</v>
      </c>
      <c r="AL45" s="319" t="s">
        <v>377</v>
      </c>
      <c r="AM45" s="319" t="s">
        <v>295</v>
      </c>
      <c r="AN45" s="275" t="s">
        <v>465</v>
      </c>
      <c r="AO45" s="276" t="s">
        <v>465</v>
      </c>
      <c r="AP45" s="276" t="s">
        <v>466</v>
      </c>
      <c r="AQ45" s="277" t="s">
        <v>329</v>
      </c>
      <c r="AR45" s="267" t="s">
        <v>329</v>
      </c>
      <c r="AS45" s="253" t="s">
        <v>295</v>
      </c>
      <c r="AT45" s="268" t="s">
        <v>506</v>
      </c>
      <c r="AU45" s="268" t="s">
        <v>352</v>
      </c>
      <c r="AV45" s="312"/>
      <c r="AW45" s="282" t="s">
        <v>296</v>
      </c>
      <c r="AX45" s="283" t="s">
        <v>296</v>
      </c>
      <c r="AY45" s="284" t="s">
        <v>296</v>
      </c>
      <c r="AZ45" s="284" t="s">
        <v>296</v>
      </c>
      <c r="BA45" s="285" t="s">
        <v>296</v>
      </c>
    </row>
    <row r="46" spans="1:53" ht="93" customHeight="1" x14ac:dyDescent="0.3">
      <c r="A46" s="243">
        <v>40</v>
      </c>
      <c r="B46" s="246" t="s">
        <v>490</v>
      </c>
      <c r="C46" s="246" t="s">
        <v>507</v>
      </c>
      <c r="D46" s="244" t="s">
        <v>512</v>
      </c>
      <c r="E46" s="245" t="s">
        <v>513</v>
      </c>
      <c r="F46" s="246" t="s">
        <v>510</v>
      </c>
      <c r="G46" s="246">
        <v>2022</v>
      </c>
      <c r="H46" s="244" t="s">
        <v>511</v>
      </c>
      <c r="I46" s="244" t="s">
        <v>514</v>
      </c>
      <c r="J46" s="244" t="s">
        <v>373</v>
      </c>
      <c r="K46" s="247" t="s">
        <v>295</v>
      </c>
      <c r="L46" s="248" t="s">
        <v>295</v>
      </c>
      <c r="M46" s="291" t="s">
        <v>191</v>
      </c>
      <c r="N46" s="263" t="s">
        <v>292</v>
      </c>
      <c r="O46" s="262">
        <v>3</v>
      </c>
      <c r="P46" s="263" t="s">
        <v>293</v>
      </c>
      <c r="Q46" s="262">
        <v>3</v>
      </c>
      <c r="R46" s="263" t="s">
        <v>376</v>
      </c>
      <c r="S46" s="262">
        <v>5</v>
      </c>
      <c r="T46" s="264">
        <v>3</v>
      </c>
      <c r="U46" s="263" t="s">
        <v>293</v>
      </c>
      <c r="V46" s="237" t="s">
        <v>295</v>
      </c>
      <c r="W46" s="250" t="s">
        <v>315</v>
      </c>
      <c r="X46" s="251" t="s">
        <v>315</v>
      </c>
      <c r="Y46" s="251" t="s">
        <v>296</v>
      </c>
      <c r="Z46" s="251" t="s">
        <v>296</v>
      </c>
      <c r="AA46" s="251" t="s">
        <v>296</v>
      </c>
      <c r="AB46" s="242" t="s">
        <v>329</v>
      </c>
      <c r="AC46" s="319" t="s">
        <v>298</v>
      </c>
      <c r="AD46" s="319" t="s">
        <v>299</v>
      </c>
      <c r="AE46" s="319" t="s">
        <v>463</v>
      </c>
      <c r="AF46" s="319" t="s">
        <v>396</v>
      </c>
      <c r="AG46" s="319" t="s">
        <v>502</v>
      </c>
      <c r="AH46" s="319" t="s">
        <v>360</v>
      </c>
      <c r="AI46" s="319" t="s">
        <v>514</v>
      </c>
      <c r="AJ46" s="319" t="s">
        <v>360</v>
      </c>
      <c r="AK46" s="319" t="s">
        <v>373</v>
      </c>
      <c r="AL46" s="323" t="s">
        <v>434</v>
      </c>
      <c r="AM46" s="324" t="s">
        <v>435</v>
      </c>
      <c r="AN46" s="275" t="s">
        <v>515</v>
      </c>
      <c r="AO46" s="276" t="s">
        <v>516</v>
      </c>
      <c r="AP46" s="276" t="s">
        <v>517</v>
      </c>
      <c r="AQ46" s="277" t="s">
        <v>518</v>
      </c>
      <c r="AR46" s="267" t="s">
        <v>365</v>
      </c>
      <c r="AS46" s="253" t="s">
        <v>295</v>
      </c>
      <c r="AT46" s="268" t="s">
        <v>506</v>
      </c>
      <c r="AU46" s="268" t="s">
        <v>503</v>
      </c>
      <c r="AV46" s="312"/>
      <c r="AW46" s="282" t="s">
        <v>296</v>
      </c>
      <c r="AX46" s="283" t="s">
        <v>296</v>
      </c>
      <c r="AY46" s="284" t="s">
        <v>296</v>
      </c>
      <c r="AZ46" s="284" t="s">
        <v>296</v>
      </c>
      <c r="BA46" s="285" t="s">
        <v>296</v>
      </c>
    </row>
    <row r="47" spans="1:53" ht="93" customHeight="1" x14ac:dyDescent="0.3">
      <c r="A47" s="243">
        <v>41</v>
      </c>
      <c r="B47" s="246" t="s">
        <v>490</v>
      </c>
      <c r="C47" s="246" t="s">
        <v>491</v>
      </c>
      <c r="D47" s="246" t="s">
        <v>519</v>
      </c>
      <c r="E47" s="254" t="s">
        <v>520</v>
      </c>
      <c r="F47" s="246" t="s">
        <v>494</v>
      </c>
      <c r="G47" s="246">
        <v>2022</v>
      </c>
      <c r="H47" s="244" t="s">
        <v>511</v>
      </c>
      <c r="I47" s="244" t="s">
        <v>495</v>
      </c>
      <c r="J47" s="244" t="s">
        <v>521</v>
      </c>
      <c r="K47" s="247" t="s">
        <v>295</v>
      </c>
      <c r="L47" s="248" t="s">
        <v>295</v>
      </c>
      <c r="M47" s="291" t="s">
        <v>191</v>
      </c>
      <c r="N47" s="263" t="s">
        <v>375</v>
      </c>
      <c r="O47" s="262">
        <v>1</v>
      </c>
      <c r="P47" s="263" t="s">
        <v>376</v>
      </c>
      <c r="Q47" s="262">
        <v>5</v>
      </c>
      <c r="R47" s="263" t="s">
        <v>293</v>
      </c>
      <c r="S47" s="262">
        <v>3</v>
      </c>
      <c r="T47" s="264">
        <v>3</v>
      </c>
      <c r="U47" s="263" t="s">
        <v>293</v>
      </c>
      <c r="V47" s="237" t="s">
        <v>295</v>
      </c>
      <c r="W47" s="250" t="s">
        <v>296</v>
      </c>
      <c r="X47" s="251" t="s">
        <v>296</v>
      </c>
      <c r="Y47" s="251" t="s">
        <v>296</v>
      </c>
      <c r="Z47" s="251" t="s">
        <v>296</v>
      </c>
      <c r="AA47" s="251" t="s">
        <v>296</v>
      </c>
      <c r="AB47" s="242" t="s">
        <v>329</v>
      </c>
      <c r="AC47" s="319" t="s">
        <v>298</v>
      </c>
      <c r="AD47" s="319" t="s">
        <v>299</v>
      </c>
      <c r="AE47" s="319" t="s">
        <v>463</v>
      </c>
      <c r="AF47" s="319" t="s">
        <v>396</v>
      </c>
      <c r="AG47" s="319" t="s">
        <v>506</v>
      </c>
      <c r="AH47" s="319" t="s">
        <v>497</v>
      </c>
      <c r="AI47" s="319" t="s">
        <v>295</v>
      </c>
      <c r="AJ47" s="319" t="s">
        <v>497</v>
      </c>
      <c r="AK47" s="319" t="s">
        <v>295</v>
      </c>
      <c r="AL47" s="319" t="s">
        <v>377</v>
      </c>
      <c r="AM47" s="319" t="s">
        <v>295</v>
      </c>
      <c r="AN47" s="275" t="s">
        <v>465</v>
      </c>
      <c r="AO47" s="276" t="s">
        <v>465</v>
      </c>
      <c r="AP47" s="276" t="s">
        <v>466</v>
      </c>
      <c r="AQ47" s="277" t="s">
        <v>329</v>
      </c>
      <c r="AR47" s="267" t="s">
        <v>329</v>
      </c>
      <c r="AS47" s="253" t="s">
        <v>295</v>
      </c>
      <c r="AT47" s="268" t="s">
        <v>506</v>
      </c>
      <c r="AU47" s="268" t="s">
        <v>522</v>
      </c>
      <c r="AV47" s="312"/>
      <c r="AW47" s="282" t="s">
        <v>296</v>
      </c>
      <c r="AX47" s="283" t="s">
        <v>296</v>
      </c>
      <c r="AY47" s="284" t="s">
        <v>296</v>
      </c>
      <c r="AZ47" s="284" t="s">
        <v>296</v>
      </c>
      <c r="BA47" s="285" t="s">
        <v>296</v>
      </c>
    </row>
    <row r="48" spans="1:53" ht="112.4" customHeight="1" x14ac:dyDescent="0.3">
      <c r="A48" s="243">
        <v>42</v>
      </c>
      <c r="B48" s="246" t="s">
        <v>490</v>
      </c>
      <c r="C48" s="246" t="s">
        <v>295</v>
      </c>
      <c r="D48" s="246" t="s">
        <v>523</v>
      </c>
      <c r="E48" s="254" t="s">
        <v>524</v>
      </c>
      <c r="F48" s="246" t="s">
        <v>295</v>
      </c>
      <c r="G48" s="246">
        <v>2022</v>
      </c>
      <c r="H48" s="246" t="s">
        <v>495</v>
      </c>
      <c r="I48" s="258" t="s">
        <v>495</v>
      </c>
      <c r="J48" s="258" t="s">
        <v>495</v>
      </c>
      <c r="K48" s="256" t="s">
        <v>295</v>
      </c>
      <c r="L48" s="257" t="s">
        <v>295</v>
      </c>
      <c r="M48" s="291" t="s">
        <v>338</v>
      </c>
      <c r="N48" s="263" t="s">
        <v>375</v>
      </c>
      <c r="O48" s="262">
        <v>1</v>
      </c>
      <c r="P48" s="263" t="s">
        <v>294</v>
      </c>
      <c r="Q48" s="262">
        <v>1</v>
      </c>
      <c r="R48" s="263" t="s">
        <v>294</v>
      </c>
      <c r="S48" s="262">
        <v>1</v>
      </c>
      <c r="T48" s="264">
        <v>1</v>
      </c>
      <c r="U48" s="263" t="s">
        <v>294</v>
      </c>
      <c r="V48" s="237" t="s">
        <v>295</v>
      </c>
      <c r="W48" s="250" t="s">
        <v>329</v>
      </c>
      <c r="X48" s="251" t="s">
        <v>329</v>
      </c>
      <c r="Y48" s="251" t="s">
        <v>329</v>
      </c>
      <c r="Z48" s="251" t="s">
        <v>329</v>
      </c>
      <c r="AA48" s="251" t="s">
        <v>329</v>
      </c>
      <c r="AB48" s="242" t="s">
        <v>329</v>
      </c>
      <c r="AC48" s="319" t="s">
        <v>329</v>
      </c>
      <c r="AD48" s="319" t="s">
        <v>329</v>
      </c>
      <c r="AE48" s="319" t="s">
        <v>331</v>
      </c>
      <c r="AF48" s="319" t="s">
        <v>329</v>
      </c>
      <c r="AG48" s="319" t="s">
        <v>295</v>
      </c>
      <c r="AH48" s="319" t="s">
        <v>497</v>
      </c>
      <c r="AI48" s="319" t="s">
        <v>295</v>
      </c>
      <c r="AJ48" s="319" t="s">
        <v>497</v>
      </c>
      <c r="AK48" s="319" t="s">
        <v>295</v>
      </c>
      <c r="AL48" s="319" t="s">
        <v>377</v>
      </c>
      <c r="AM48" s="319" t="s">
        <v>295</v>
      </c>
      <c r="AN48" s="275" t="s">
        <v>465</v>
      </c>
      <c r="AO48" s="276" t="s">
        <v>465</v>
      </c>
      <c r="AP48" s="276" t="s">
        <v>466</v>
      </c>
      <c r="AQ48" s="277" t="s">
        <v>329</v>
      </c>
      <c r="AR48" s="267" t="s">
        <v>329</v>
      </c>
      <c r="AS48" s="251" t="s">
        <v>295</v>
      </c>
      <c r="AT48" s="268" t="s">
        <v>331</v>
      </c>
      <c r="AU48" s="268" t="s">
        <v>329</v>
      </c>
      <c r="AV48" s="312"/>
      <c r="AW48" s="282" t="s">
        <v>329</v>
      </c>
      <c r="AX48" s="283" t="s">
        <v>296</v>
      </c>
      <c r="AY48" s="284" t="s">
        <v>296</v>
      </c>
      <c r="AZ48" s="284" t="s">
        <v>296</v>
      </c>
      <c r="BA48" s="285" t="s">
        <v>296</v>
      </c>
    </row>
    <row r="49" spans="1:53" ht="117" customHeight="1" x14ac:dyDescent="0.3">
      <c r="A49" s="243">
        <v>43</v>
      </c>
      <c r="B49" s="246" t="s">
        <v>525</v>
      </c>
      <c r="C49" s="246" t="s">
        <v>295</v>
      </c>
      <c r="D49" s="246" t="s">
        <v>526</v>
      </c>
      <c r="E49" s="246" t="s">
        <v>527</v>
      </c>
      <c r="F49" s="246" t="s">
        <v>295</v>
      </c>
      <c r="G49" s="246">
        <v>2016</v>
      </c>
      <c r="H49" s="246" t="s">
        <v>528</v>
      </c>
      <c r="I49" s="246" t="s">
        <v>525</v>
      </c>
      <c r="J49" s="246" t="s">
        <v>525</v>
      </c>
      <c r="K49" s="247" t="s">
        <v>402</v>
      </c>
      <c r="L49" s="246" t="s">
        <v>526</v>
      </c>
      <c r="M49" s="291" t="s">
        <v>179</v>
      </c>
      <c r="N49" s="261" t="s">
        <v>375</v>
      </c>
      <c r="O49" s="262">
        <v>1</v>
      </c>
      <c r="P49" s="261" t="s">
        <v>376</v>
      </c>
      <c r="Q49" s="262">
        <v>5</v>
      </c>
      <c r="R49" s="261" t="s">
        <v>376</v>
      </c>
      <c r="S49" s="262">
        <v>5</v>
      </c>
      <c r="T49" s="262">
        <v>5</v>
      </c>
      <c r="U49" s="261" t="s">
        <v>376</v>
      </c>
      <c r="V49" s="237" t="s">
        <v>295</v>
      </c>
      <c r="W49" s="251" t="s">
        <v>315</v>
      </c>
      <c r="X49" s="251" t="s">
        <v>315</v>
      </c>
      <c r="Y49" s="251" t="s">
        <v>296</v>
      </c>
      <c r="Z49" s="251" t="s">
        <v>296</v>
      </c>
      <c r="AA49" s="251" t="s">
        <v>296</v>
      </c>
      <c r="AB49" s="242" t="s">
        <v>297</v>
      </c>
      <c r="AC49" s="269" t="s">
        <v>298</v>
      </c>
      <c r="AD49" s="269" t="s">
        <v>418</v>
      </c>
      <c r="AE49" s="269" t="s">
        <v>318</v>
      </c>
      <c r="AF49" s="269" t="s">
        <v>319</v>
      </c>
      <c r="AG49" s="269">
        <v>2016</v>
      </c>
      <c r="AH49" s="269" t="s">
        <v>529</v>
      </c>
      <c r="AI49" s="290" t="s">
        <v>295</v>
      </c>
      <c r="AJ49" s="269" t="s">
        <v>529</v>
      </c>
      <c r="AK49" s="289" t="s">
        <v>295</v>
      </c>
      <c r="AL49" s="269" t="s">
        <v>377</v>
      </c>
      <c r="AM49" s="252" t="s">
        <v>295</v>
      </c>
      <c r="AN49" s="275" t="s">
        <v>465</v>
      </c>
      <c r="AO49" s="276" t="s">
        <v>465</v>
      </c>
      <c r="AP49" s="276" t="s">
        <v>466</v>
      </c>
      <c r="AQ49" s="277" t="s">
        <v>329</v>
      </c>
      <c r="AR49" s="253" t="s">
        <v>329</v>
      </c>
      <c r="AS49" s="253" t="s">
        <v>295</v>
      </c>
      <c r="AT49" s="253" t="s">
        <v>498</v>
      </c>
      <c r="AU49" s="253" t="s">
        <v>321</v>
      </c>
      <c r="AV49" s="242"/>
      <c r="AW49" s="282" t="s">
        <v>296</v>
      </c>
      <c r="AX49" s="284" t="s">
        <v>296</v>
      </c>
      <c r="AY49" s="284" t="s">
        <v>315</v>
      </c>
      <c r="AZ49" s="284" t="s">
        <v>296</v>
      </c>
      <c r="BA49" s="281" t="s">
        <v>315</v>
      </c>
    </row>
    <row r="50" spans="1:53" ht="106.5" customHeight="1" x14ac:dyDescent="0.3">
      <c r="A50" s="243">
        <v>44</v>
      </c>
      <c r="B50" s="246" t="s">
        <v>525</v>
      </c>
      <c r="C50" s="244" t="s">
        <v>530</v>
      </c>
      <c r="D50" s="246" t="s">
        <v>531</v>
      </c>
      <c r="E50" s="245" t="s">
        <v>532</v>
      </c>
      <c r="F50" s="244" t="s">
        <v>533</v>
      </c>
      <c r="G50" s="244">
        <v>2020</v>
      </c>
      <c r="H50" s="246" t="s">
        <v>534</v>
      </c>
      <c r="I50" s="246" t="s">
        <v>535</v>
      </c>
      <c r="J50" s="246" t="s">
        <v>536</v>
      </c>
      <c r="K50" s="247" t="s">
        <v>537</v>
      </c>
      <c r="L50" s="246" t="s">
        <v>531</v>
      </c>
      <c r="M50" s="291" t="s">
        <v>179</v>
      </c>
      <c r="N50" s="263" t="s">
        <v>375</v>
      </c>
      <c r="O50" s="262">
        <v>1</v>
      </c>
      <c r="P50" s="263" t="s">
        <v>376</v>
      </c>
      <c r="Q50" s="262">
        <v>5</v>
      </c>
      <c r="R50" s="263" t="s">
        <v>376</v>
      </c>
      <c r="S50" s="262">
        <v>5</v>
      </c>
      <c r="T50" s="264">
        <v>5</v>
      </c>
      <c r="U50" s="261" t="s">
        <v>376</v>
      </c>
      <c r="V50" s="249" t="s">
        <v>295</v>
      </c>
      <c r="W50" s="250" t="s">
        <v>315</v>
      </c>
      <c r="X50" s="251" t="s">
        <v>315</v>
      </c>
      <c r="Y50" s="251" t="s">
        <v>315</v>
      </c>
      <c r="Z50" s="251" t="s">
        <v>315</v>
      </c>
      <c r="AA50" s="251" t="s">
        <v>296</v>
      </c>
      <c r="AB50" s="242" t="s">
        <v>297</v>
      </c>
      <c r="AC50" s="269" t="s">
        <v>298</v>
      </c>
      <c r="AD50" s="269" t="s">
        <v>418</v>
      </c>
      <c r="AE50" s="269" t="s">
        <v>463</v>
      </c>
      <c r="AF50" s="269" t="s">
        <v>319</v>
      </c>
      <c r="AG50" s="325"/>
      <c r="AH50" s="325" t="s">
        <v>360</v>
      </c>
      <c r="AI50" s="290" t="s">
        <v>535</v>
      </c>
      <c r="AJ50" s="325" t="s">
        <v>360</v>
      </c>
      <c r="AK50" s="326" t="s">
        <v>536</v>
      </c>
      <c r="AL50" s="269" t="s">
        <v>377</v>
      </c>
      <c r="AM50" s="252" t="s">
        <v>295</v>
      </c>
      <c r="AN50" s="275" t="s">
        <v>465</v>
      </c>
      <c r="AO50" s="276" t="s">
        <v>465</v>
      </c>
      <c r="AP50" s="276" t="s">
        <v>466</v>
      </c>
      <c r="AQ50" s="277" t="s">
        <v>329</v>
      </c>
      <c r="AR50" s="267" t="s">
        <v>329</v>
      </c>
      <c r="AS50" s="253" t="s">
        <v>295</v>
      </c>
      <c r="AT50" s="268" t="s">
        <v>538</v>
      </c>
      <c r="AU50" s="268" t="s">
        <v>522</v>
      </c>
      <c r="AV50" s="242"/>
      <c r="AW50" s="282" t="s">
        <v>296</v>
      </c>
      <c r="AX50" s="283" t="s">
        <v>296</v>
      </c>
      <c r="AY50" s="284" t="s">
        <v>315</v>
      </c>
      <c r="AZ50" s="284" t="s">
        <v>296</v>
      </c>
      <c r="BA50" s="285" t="s">
        <v>315</v>
      </c>
    </row>
    <row r="51" spans="1:53" ht="93" customHeight="1" x14ac:dyDescent="0.3">
      <c r="A51" s="243">
        <v>45</v>
      </c>
      <c r="B51" s="246" t="s">
        <v>525</v>
      </c>
      <c r="C51" s="244" t="s">
        <v>530</v>
      </c>
      <c r="D51" s="246" t="s">
        <v>539</v>
      </c>
      <c r="E51" s="254" t="s">
        <v>540</v>
      </c>
      <c r="F51" s="244" t="s">
        <v>533</v>
      </c>
      <c r="G51" s="246">
        <v>2016</v>
      </c>
      <c r="H51" s="246" t="s">
        <v>541</v>
      </c>
      <c r="I51" s="244" t="s">
        <v>525</v>
      </c>
      <c r="J51" s="244" t="s">
        <v>525</v>
      </c>
      <c r="K51" s="256" t="s">
        <v>542</v>
      </c>
      <c r="L51" s="257" t="s">
        <v>539</v>
      </c>
      <c r="M51" s="291" t="s">
        <v>179</v>
      </c>
      <c r="N51" s="263" t="s">
        <v>375</v>
      </c>
      <c r="O51" s="262">
        <v>1</v>
      </c>
      <c r="P51" s="263" t="s">
        <v>294</v>
      </c>
      <c r="Q51" s="262">
        <v>1</v>
      </c>
      <c r="R51" s="263" t="s">
        <v>294</v>
      </c>
      <c r="S51" s="262">
        <v>1</v>
      </c>
      <c r="T51" s="264">
        <v>1</v>
      </c>
      <c r="U51" s="261" t="s">
        <v>294</v>
      </c>
      <c r="V51" s="249" t="s">
        <v>295</v>
      </c>
      <c r="W51" s="250" t="s">
        <v>315</v>
      </c>
      <c r="X51" s="251" t="s">
        <v>315</v>
      </c>
      <c r="Y51" s="251" t="s">
        <v>296</v>
      </c>
      <c r="Z51" s="251" t="s">
        <v>296</v>
      </c>
      <c r="AA51" s="251" t="s">
        <v>296</v>
      </c>
      <c r="AB51" s="242" t="s">
        <v>297</v>
      </c>
      <c r="AC51" s="269" t="s">
        <v>298</v>
      </c>
      <c r="AD51" s="269" t="s">
        <v>418</v>
      </c>
      <c r="AE51" s="269" t="s">
        <v>318</v>
      </c>
      <c r="AF51" s="269" t="s">
        <v>396</v>
      </c>
      <c r="AG51" s="325">
        <v>2016</v>
      </c>
      <c r="AH51" s="325" t="s">
        <v>529</v>
      </c>
      <c r="AI51" s="290" t="s">
        <v>295</v>
      </c>
      <c r="AJ51" s="325" t="s">
        <v>529</v>
      </c>
      <c r="AK51" s="289" t="s">
        <v>295</v>
      </c>
      <c r="AL51" s="269" t="s">
        <v>377</v>
      </c>
      <c r="AM51" s="252" t="s">
        <v>295</v>
      </c>
      <c r="AN51" s="275" t="s">
        <v>465</v>
      </c>
      <c r="AO51" s="276" t="s">
        <v>465</v>
      </c>
      <c r="AP51" s="276" t="s">
        <v>466</v>
      </c>
      <c r="AQ51" s="277" t="s">
        <v>329</v>
      </c>
      <c r="AR51" s="267" t="s">
        <v>329</v>
      </c>
      <c r="AS51" s="253" t="s">
        <v>295</v>
      </c>
      <c r="AT51" s="268" t="s">
        <v>543</v>
      </c>
      <c r="AU51" s="268" t="s">
        <v>352</v>
      </c>
      <c r="AV51" s="242"/>
      <c r="AW51" s="282" t="s">
        <v>296</v>
      </c>
      <c r="AX51" s="283" t="s">
        <v>296</v>
      </c>
      <c r="AY51" s="284" t="s">
        <v>296</v>
      </c>
      <c r="AZ51" s="284" t="s">
        <v>296</v>
      </c>
      <c r="BA51" s="285" t="s">
        <v>296</v>
      </c>
    </row>
    <row r="52" spans="1:53" ht="75.650000000000006" customHeight="1" x14ac:dyDescent="0.3">
      <c r="A52" s="243">
        <v>46</v>
      </c>
      <c r="B52" s="246" t="s">
        <v>525</v>
      </c>
      <c r="C52" s="244" t="s">
        <v>295</v>
      </c>
      <c r="D52" s="244" t="s">
        <v>467</v>
      </c>
      <c r="E52" s="245" t="s">
        <v>544</v>
      </c>
      <c r="F52" s="244" t="s">
        <v>295</v>
      </c>
      <c r="G52" s="244">
        <v>2012</v>
      </c>
      <c r="H52" s="244" t="s">
        <v>545</v>
      </c>
      <c r="I52" s="258" t="s">
        <v>546</v>
      </c>
      <c r="J52" s="258" t="s">
        <v>535</v>
      </c>
      <c r="K52" s="256" t="s">
        <v>409</v>
      </c>
      <c r="L52" s="257" t="s">
        <v>467</v>
      </c>
      <c r="M52" s="291" t="s">
        <v>179</v>
      </c>
      <c r="N52" s="263" t="s">
        <v>292</v>
      </c>
      <c r="O52" s="262">
        <v>3</v>
      </c>
      <c r="P52" s="263" t="s">
        <v>376</v>
      </c>
      <c r="Q52" s="262">
        <v>5</v>
      </c>
      <c r="R52" s="263" t="s">
        <v>376</v>
      </c>
      <c r="S52" s="262">
        <v>5</v>
      </c>
      <c r="T52" s="264">
        <v>5</v>
      </c>
      <c r="U52" s="261" t="s">
        <v>376</v>
      </c>
      <c r="V52" s="249" t="s">
        <v>295</v>
      </c>
      <c r="W52" s="250" t="s">
        <v>315</v>
      </c>
      <c r="X52" s="251" t="s">
        <v>315</v>
      </c>
      <c r="Y52" s="251" t="s">
        <v>315</v>
      </c>
      <c r="Z52" s="251" t="s">
        <v>315</v>
      </c>
      <c r="AA52" s="251" t="s">
        <v>296</v>
      </c>
      <c r="AB52" s="242" t="s">
        <v>342</v>
      </c>
      <c r="AC52" s="269" t="s">
        <v>298</v>
      </c>
      <c r="AD52" s="269" t="s">
        <v>418</v>
      </c>
      <c r="AE52" s="269" t="s">
        <v>318</v>
      </c>
      <c r="AF52" s="269" t="s">
        <v>319</v>
      </c>
      <c r="AG52" s="325">
        <v>2012</v>
      </c>
      <c r="AH52" s="325" t="s">
        <v>360</v>
      </c>
      <c r="AI52" s="290" t="s">
        <v>514</v>
      </c>
      <c r="AJ52" s="325" t="s">
        <v>360</v>
      </c>
      <c r="AK52" s="290" t="s">
        <v>535</v>
      </c>
      <c r="AL52" s="269" t="s">
        <v>304</v>
      </c>
      <c r="AM52" s="252" t="s">
        <v>547</v>
      </c>
      <c r="AN52" s="275" t="s">
        <v>548</v>
      </c>
      <c r="AO52" s="276" t="s">
        <v>549</v>
      </c>
      <c r="AP52" s="276" t="s">
        <v>550</v>
      </c>
      <c r="AQ52" s="277" t="s">
        <v>551</v>
      </c>
      <c r="AR52" s="267" t="s">
        <v>365</v>
      </c>
      <c r="AS52" s="327">
        <v>2012</v>
      </c>
      <c r="AT52" s="268" t="s">
        <v>419</v>
      </c>
      <c r="AU52" s="268" t="s">
        <v>334</v>
      </c>
      <c r="AV52" s="251"/>
      <c r="AW52" s="282" t="s">
        <v>296</v>
      </c>
      <c r="AX52" s="283" t="s">
        <v>296</v>
      </c>
      <c r="AY52" s="284" t="s">
        <v>315</v>
      </c>
      <c r="AZ52" s="284" t="s">
        <v>296</v>
      </c>
      <c r="BA52" s="285" t="s">
        <v>315</v>
      </c>
    </row>
    <row r="53" spans="1:53" ht="93" customHeight="1" x14ac:dyDescent="0.3">
      <c r="A53" s="243">
        <v>47</v>
      </c>
      <c r="B53" s="246" t="s">
        <v>525</v>
      </c>
      <c r="C53" s="244" t="s">
        <v>295</v>
      </c>
      <c r="D53" s="246" t="s">
        <v>552</v>
      </c>
      <c r="E53" s="254" t="s">
        <v>553</v>
      </c>
      <c r="F53" s="244" t="s">
        <v>295</v>
      </c>
      <c r="G53" s="244">
        <v>2011</v>
      </c>
      <c r="H53" s="244" t="s">
        <v>525</v>
      </c>
      <c r="I53" s="258" t="s">
        <v>535</v>
      </c>
      <c r="J53" s="258" t="s">
        <v>535</v>
      </c>
      <c r="K53" s="256" t="s">
        <v>554</v>
      </c>
      <c r="L53" s="257" t="s">
        <v>552</v>
      </c>
      <c r="M53" s="291" t="s">
        <v>179</v>
      </c>
      <c r="N53" s="263" t="s">
        <v>292</v>
      </c>
      <c r="O53" s="262">
        <v>3</v>
      </c>
      <c r="P53" s="263" t="s">
        <v>294</v>
      </c>
      <c r="Q53" s="262">
        <v>1</v>
      </c>
      <c r="R53" s="263" t="s">
        <v>294</v>
      </c>
      <c r="S53" s="262">
        <v>1</v>
      </c>
      <c r="T53" s="264">
        <v>3</v>
      </c>
      <c r="U53" s="263" t="s">
        <v>293</v>
      </c>
      <c r="V53" s="249" t="s">
        <v>295</v>
      </c>
      <c r="W53" s="250" t="s">
        <v>296</v>
      </c>
      <c r="X53" s="251" t="s">
        <v>296</v>
      </c>
      <c r="Y53" s="251" t="s">
        <v>296</v>
      </c>
      <c r="Z53" s="251" t="s">
        <v>296</v>
      </c>
      <c r="AA53" s="251" t="s">
        <v>296</v>
      </c>
      <c r="AB53" s="242" t="s">
        <v>329</v>
      </c>
      <c r="AC53" s="269" t="s">
        <v>298</v>
      </c>
      <c r="AD53" s="269" t="s">
        <v>299</v>
      </c>
      <c r="AE53" s="269" t="s">
        <v>318</v>
      </c>
      <c r="AF53" s="269" t="s">
        <v>319</v>
      </c>
      <c r="AG53" s="325">
        <v>2011</v>
      </c>
      <c r="AH53" s="325" t="s">
        <v>360</v>
      </c>
      <c r="AI53" s="290" t="s">
        <v>535</v>
      </c>
      <c r="AJ53" s="325" t="s">
        <v>360</v>
      </c>
      <c r="AK53" s="290" t="s">
        <v>535</v>
      </c>
      <c r="AL53" s="269" t="s">
        <v>363</v>
      </c>
      <c r="AM53" s="252" t="s">
        <v>555</v>
      </c>
      <c r="AN53" s="275" t="s">
        <v>486</v>
      </c>
      <c r="AO53" s="276" t="s">
        <v>487</v>
      </c>
      <c r="AP53" s="276" t="s">
        <v>488</v>
      </c>
      <c r="AQ53" s="277" t="s">
        <v>489</v>
      </c>
      <c r="AR53" s="267" t="s">
        <v>365</v>
      </c>
      <c r="AS53" s="327">
        <v>2011</v>
      </c>
      <c r="AT53" s="268" t="s">
        <v>426</v>
      </c>
      <c r="AU53" s="268" t="s">
        <v>334</v>
      </c>
      <c r="AV53" s="242"/>
      <c r="AW53" s="282" t="s">
        <v>296</v>
      </c>
      <c r="AX53" s="283" t="s">
        <v>296</v>
      </c>
      <c r="AY53" s="284" t="s">
        <v>296</v>
      </c>
      <c r="AZ53" s="284" t="s">
        <v>296</v>
      </c>
      <c r="BA53" s="285" t="s">
        <v>296</v>
      </c>
    </row>
    <row r="54" spans="1:53" ht="93" customHeight="1" x14ac:dyDescent="0.3">
      <c r="A54" s="243">
        <v>48</v>
      </c>
      <c r="B54" s="246" t="s">
        <v>525</v>
      </c>
      <c r="C54" s="244" t="s">
        <v>295</v>
      </c>
      <c r="D54" s="244" t="s">
        <v>556</v>
      </c>
      <c r="E54" s="245" t="s">
        <v>557</v>
      </c>
      <c r="F54" s="244" t="s">
        <v>295</v>
      </c>
      <c r="G54" s="244">
        <v>2011</v>
      </c>
      <c r="H54" s="244" t="s">
        <v>525</v>
      </c>
      <c r="I54" s="244" t="s">
        <v>525</v>
      </c>
      <c r="J54" s="244" t="s">
        <v>525</v>
      </c>
      <c r="K54" s="256" t="s">
        <v>554</v>
      </c>
      <c r="L54" s="257" t="s">
        <v>556</v>
      </c>
      <c r="M54" s="291" t="s">
        <v>179</v>
      </c>
      <c r="N54" s="263" t="s">
        <v>375</v>
      </c>
      <c r="O54" s="262">
        <v>1</v>
      </c>
      <c r="P54" s="263" t="s">
        <v>294</v>
      </c>
      <c r="Q54" s="262">
        <v>1</v>
      </c>
      <c r="R54" s="263" t="s">
        <v>294</v>
      </c>
      <c r="S54" s="262">
        <v>1</v>
      </c>
      <c r="T54" s="264">
        <v>1</v>
      </c>
      <c r="U54" s="263" t="s">
        <v>294</v>
      </c>
      <c r="V54" s="249" t="s">
        <v>295</v>
      </c>
      <c r="W54" s="250" t="s">
        <v>296</v>
      </c>
      <c r="X54" s="251" t="s">
        <v>296</v>
      </c>
      <c r="Y54" s="251" t="s">
        <v>296</v>
      </c>
      <c r="Z54" s="251" t="s">
        <v>296</v>
      </c>
      <c r="AA54" s="251" t="s">
        <v>296</v>
      </c>
      <c r="AB54" s="242" t="s">
        <v>329</v>
      </c>
      <c r="AC54" s="269" t="s">
        <v>298</v>
      </c>
      <c r="AD54" s="269" t="s">
        <v>299</v>
      </c>
      <c r="AE54" s="269" t="s">
        <v>318</v>
      </c>
      <c r="AF54" s="269" t="s">
        <v>319</v>
      </c>
      <c r="AG54" s="325">
        <v>2011</v>
      </c>
      <c r="AH54" s="325" t="s">
        <v>529</v>
      </c>
      <c r="AI54" s="290" t="s">
        <v>295</v>
      </c>
      <c r="AJ54" s="325" t="s">
        <v>529</v>
      </c>
      <c r="AK54" s="290" t="s">
        <v>295</v>
      </c>
      <c r="AL54" s="269" t="s">
        <v>377</v>
      </c>
      <c r="AM54" s="252" t="s">
        <v>295</v>
      </c>
      <c r="AN54" s="275" t="s">
        <v>465</v>
      </c>
      <c r="AO54" s="276" t="s">
        <v>465</v>
      </c>
      <c r="AP54" s="276" t="s">
        <v>466</v>
      </c>
      <c r="AQ54" s="277" t="s">
        <v>329</v>
      </c>
      <c r="AR54" s="267" t="s">
        <v>329</v>
      </c>
      <c r="AS54" s="327">
        <v>2011</v>
      </c>
      <c r="AT54" s="268" t="s">
        <v>426</v>
      </c>
      <c r="AU54" s="268" t="s">
        <v>334</v>
      </c>
      <c r="AV54" s="242"/>
      <c r="AW54" s="282" t="s">
        <v>296</v>
      </c>
      <c r="AX54" s="283" t="s">
        <v>296</v>
      </c>
      <c r="AY54" s="284" t="s">
        <v>296</v>
      </c>
      <c r="AZ54" s="284" t="s">
        <v>296</v>
      </c>
      <c r="BA54" s="285" t="s">
        <v>296</v>
      </c>
    </row>
    <row r="55" spans="1:53" ht="112.4" customHeight="1" x14ac:dyDescent="0.3">
      <c r="A55" s="243">
        <v>49</v>
      </c>
      <c r="B55" s="246" t="s">
        <v>525</v>
      </c>
      <c r="C55" s="244" t="s">
        <v>295</v>
      </c>
      <c r="D55" s="246" t="s">
        <v>558</v>
      </c>
      <c r="E55" s="254" t="s">
        <v>559</v>
      </c>
      <c r="F55" s="244" t="s">
        <v>295</v>
      </c>
      <c r="G55" s="244">
        <v>2011</v>
      </c>
      <c r="H55" s="244" t="s">
        <v>525</v>
      </c>
      <c r="I55" s="244" t="s">
        <v>525</v>
      </c>
      <c r="J55" s="244" t="s">
        <v>525</v>
      </c>
      <c r="K55" s="256" t="s">
        <v>554</v>
      </c>
      <c r="L55" s="257" t="s">
        <v>558</v>
      </c>
      <c r="M55" s="291" t="s">
        <v>179</v>
      </c>
      <c r="N55" s="263" t="s">
        <v>375</v>
      </c>
      <c r="O55" s="262">
        <v>1</v>
      </c>
      <c r="P55" s="263" t="s">
        <v>294</v>
      </c>
      <c r="Q55" s="262">
        <v>1</v>
      </c>
      <c r="R55" s="263" t="s">
        <v>294</v>
      </c>
      <c r="S55" s="262">
        <v>1</v>
      </c>
      <c r="T55" s="264">
        <v>1</v>
      </c>
      <c r="U55" s="263" t="s">
        <v>294</v>
      </c>
      <c r="V55" s="249" t="s">
        <v>295</v>
      </c>
      <c r="W55" s="250" t="s">
        <v>296</v>
      </c>
      <c r="X55" s="251" t="s">
        <v>296</v>
      </c>
      <c r="Y55" s="251" t="s">
        <v>296</v>
      </c>
      <c r="Z55" s="251" t="s">
        <v>296</v>
      </c>
      <c r="AA55" s="251" t="s">
        <v>296</v>
      </c>
      <c r="AB55" s="242" t="s">
        <v>329</v>
      </c>
      <c r="AC55" s="269" t="s">
        <v>298</v>
      </c>
      <c r="AD55" s="269" t="s">
        <v>299</v>
      </c>
      <c r="AE55" s="269" t="s">
        <v>318</v>
      </c>
      <c r="AF55" s="269" t="s">
        <v>319</v>
      </c>
      <c r="AG55" s="325">
        <v>2011</v>
      </c>
      <c r="AH55" s="325" t="s">
        <v>529</v>
      </c>
      <c r="AI55" s="290" t="s">
        <v>295</v>
      </c>
      <c r="AJ55" s="325" t="s">
        <v>529</v>
      </c>
      <c r="AK55" s="290" t="s">
        <v>295</v>
      </c>
      <c r="AL55" s="269" t="s">
        <v>377</v>
      </c>
      <c r="AM55" s="252" t="s">
        <v>295</v>
      </c>
      <c r="AN55" s="275" t="s">
        <v>465</v>
      </c>
      <c r="AO55" s="276" t="s">
        <v>465</v>
      </c>
      <c r="AP55" s="276" t="s">
        <v>466</v>
      </c>
      <c r="AQ55" s="277" t="s">
        <v>329</v>
      </c>
      <c r="AR55" s="267" t="s">
        <v>329</v>
      </c>
      <c r="AS55" s="327" t="s">
        <v>295</v>
      </c>
      <c r="AT55" s="268" t="s">
        <v>426</v>
      </c>
      <c r="AU55" s="268" t="s">
        <v>334</v>
      </c>
      <c r="AV55" s="242"/>
      <c r="AW55" s="282" t="s">
        <v>296</v>
      </c>
      <c r="AX55" s="283" t="s">
        <v>296</v>
      </c>
      <c r="AY55" s="284" t="s">
        <v>296</v>
      </c>
      <c r="AZ55" s="284" t="s">
        <v>296</v>
      </c>
      <c r="BA55" s="285" t="s">
        <v>296</v>
      </c>
    </row>
    <row r="56" spans="1:53" ht="148.4" customHeight="1" x14ac:dyDescent="0.3">
      <c r="A56" s="243">
        <v>50</v>
      </c>
      <c r="B56" s="246" t="s">
        <v>525</v>
      </c>
      <c r="C56" s="244" t="s">
        <v>295</v>
      </c>
      <c r="D56" s="244" t="s">
        <v>560</v>
      </c>
      <c r="E56" s="245" t="s">
        <v>561</v>
      </c>
      <c r="F56" s="244" t="s">
        <v>295</v>
      </c>
      <c r="G56" s="246">
        <v>2009</v>
      </c>
      <c r="H56" s="244" t="s">
        <v>562</v>
      </c>
      <c r="I56" s="244" t="s">
        <v>525</v>
      </c>
      <c r="J56" s="244" t="s">
        <v>525</v>
      </c>
      <c r="K56" s="256" t="s">
        <v>563</v>
      </c>
      <c r="L56" s="257" t="s">
        <v>560</v>
      </c>
      <c r="M56" s="291" t="s">
        <v>179</v>
      </c>
      <c r="N56" s="263" t="s">
        <v>375</v>
      </c>
      <c r="O56" s="262">
        <v>1</v>
      </c>
      <c r="P56" s="263" t="s">
        <v>293</v>
      </c>
      <c r="Q56" s="262">
        <v>3</v>
      </c>
      <c r="R56" s="263" t="s">
        <v>293</v>
      </c>
      <c r="S56" s="262">
        <v>3</v>
      </c>
      <c r="T56" s="264">
        <v>3</v>
      </c>
      <c r="U56" s="263" t="s">
        <v>293</v>
      </c>
      <c r="V56" s="249" t="s">
        <v>295</v>
      </c>
      <c r="W56" s="250" t="s">
        <v>315</v>
      </c>
      <c r="X56" s="251" t="s">
        <v>315</v>
      </c>
      <c r="Y56" s="251" t="s">
        <v>315</v>
      </c>
      <c r="Z56" s="251" t="s">
        <v>315</v>
      </c>
      <c r="AA56" s="251" t="s">
        <v>296</v>
      </c>
      <c r="AB56" s="242" t="s">
        <v>297</v>
      </c>
      <c r="AC56" s="269" t="s">
        <v>298</v>
      </c>
      <c r="AD56" s="269" t="s">
        <v>418</v>
      </c>
      <c r="AE56" s="269" t="s">
        <v>300</v>
      </c>
      <c r="AF56" s="269" t="s">
        <v>396</v>
      </c>
      <c r="AG56" s="325">
        <v>2009</v>
      </c>
      <c r="AH56" s="325" t="s">
        <v>529</v>
      </c>
      <c r="AI56" s="290" t="s">
        <v>295</v>
      </c>
      <c r="AJ56" s="325" t="s">
        <v>529</v>
      </c>
      <c r="AK56" s="290" t="s">
        <v>295</v>
      </c>
      <c r="AL56" s="269" t="s">
        <v>377</v>
      </c>
      <c r="AM56" s="252" t="s">
        <v>295</v>
      </c>
      <c r="AN56" s="275" t="s">
        <v>465</v>
      </c>
      <c r="AO56" s="276" t="s">
        <v>465</v>
      </c>
      <c r="AP56" s="276" t="s">
        <v>466</v>
      </c>
      <c r="AQ56" s="277" t="s">
        <v>329</v>
      </c>
      <c r="AR56" s="267" t="s">
        <v>329</v>
      </c>
      <c r="AS56" s="327">
        <v>2009</v>
      </c>
      <c r="AT56" s="268" t="s">
        <v>543</v>
      </c>
      <c r="AU56" s="268" t="s">
        <v>522</v>
      </c>
      <c r="AV56" s="328"/>
      <c r="AW56" s="282" t="s">
        <v>315</v>
      </c>
      <c r="AX56" s="283" t="s">
        <v>296</v>
      </c>
      <c r="AY56" s="284" t="s">
        <v>296</v>
      </c>
      <c r="AZ56" s="284" t="s">
        <v>296</v>
      </c>
      <c r="BA56" s="285" t="s">
        <v>296</v>
      </c>
    </row>
    <row r="57" spans="1:53" ht="93" customHeight="1" x14ac:dyDescent="0.3">
      <c r="A57" s="243">
        <v>51</v>
      </c>
      <c r="B57" s="246" t="s">
        <v>525</v>
      </c>
      <c r="C57" s="244" t="s">
        <v>533</v>
      </c>
      <c r="D57" s="244" t="s">
        <v>564</v>
      </c>
      <c r="E57" s="245" t="s">
        <v>565</v>
      </c>
      <c r="F57" s="244" t="s">
        <v>533</v>
      </c>
      <c r="G57" s="246">
        <v>2008</v>
      </c>
      <c r="H57" s="244" t="s">
        <v>566</v>
      </c>
      <c r="I57" s="258" t="s">
        <v>567</v>
      </c>
      <c r="J57" s="258" t="s">
        <v>373</v>
      </c>
      <c r="K57" s="256" t="s">
        <v>295</v>
      </c>
      <c r="L57" s="257" t="s">
        <v>295</v>
      </c>
      <c r="M57" s="291" t="s">
        <v>324</v>
      </c>
      <c r="N57" s="263" t="s">
        <v>292</v>
      </c>
      <c r="O57" s="262">
        <v>3</v>
      </c>
      <c r="P57" s="263" t="s">
        <v>376</v>
      </c>
      <c r="Q57" s="262">
        <v>5</v>
      </c>
      <c r="R57" s="263" t="s">
        <v>376</v>
      </c>
      <c r="S57" s="262">
        <v>5</v>
      </c>
      <c r="T57" s="264">
        <v>5</v>
      </c>
      <c r="U57" s="263" t="s">
        <v>376</v>
      </c>
      <c r="V57" s="249" t="s">
        <v>295</v>
      </c>
      <c r="W57" s="250" t="s">
        <v>315</v>
      </c>
      <c r="X57" s="251" t="s">
        <v>315</v>
      </c>
      <c r="Y57" s="251" t="s">
        <v>296</v>
      </c>
      <c r="Z57" s="251" t="s">
        <v>296</v>
      </c>
      <c r="AA57" s="251" t="s">
        <v>296</v>
      </c>
      <c r="AB57" s="242" t="s">
        <v>297</v>
      </c>
      <c r="AC57" s="269" t="s">
        <v>298</v>
      </c>
      <c r="AD57" s="269" t="s">
        <v>299</v>
      </c>
      <c r="AE57" s="269" t="s">
        <v>463</v>
      </c>
      <c r="AF57" s="269" t="s">
        <v>319</v>
      </c>
      <c r="AG57" s="325">
        <v>2008</v>
      </c>
      <c r="AH57" s="325" t="s">
        <v>360</v>
      </c>
      <c r="AI57" s="290" t="s">
        <v>568</v>
      </c>
      <c r="AJ57" s="325" t="s">
        <v>360</v>
      </c>
      <c r="AK57" s="290" t="s">
        <v>373</v>
      </c>
      <c r="AL57" s="269" t="s">
        <v>363</v>
      </c>
      <c r="AM57" s="252" t="s">
        <v>555</v>
      </c>
      <c r="AN57" s="275" t="s">
        <v>486</v>
      </c>
      <c r="AO57" s="276" t="s">
        <v>487</v>
      </c>
      <c r="AP57" s="276" t="s">
        <v>488</v>
      </c>
      <c r="AQ57" s="277" t="s">
        <v>489</v>
      </c>
      <c r="AR57" s="267" t="s">
        <v>365</v>
      </c>
      <c r="AS57" s="327">
        <v>2009</v>
      </c>
      <c r="AT57" s="268" t="s">
        <v>506</v>
      </c>
      <c r="AU57" s="268" t="s">
        <v>326</v>
      </c>
      <c r="AV57" s="242"/>
      <c r="AW57" s="282" t="s">
        <v>296</v>
      </c>
      <c r="AX57" s="283" t="s">
        <v>296</v>
      </c>
      <c r="AY57" s="284" t="s">
        <v>315</v>
      </c>
      <c r="AZ57" s="284" t="s">
        <v>296</v>
      </c>
      <c r="BA57" s="285" t="s">
        <v>315</v>
      </c>
    </row>
    <row r="58" spans="1:53" ht="93" customHeight="1" x14ac:dyDescent="0.3">
      <c r="A58" s="243">
        <v>52</v>
      </c>
      <c r="B58" s="246" t="s">
        <v>525</v>
      </c>
      <c r="C58" s="244" t="s">
        <v>530</v>
      </c>
      <c r="D58" s="244" t="s">
        <v>569</v>
      </c>
      <c r="E58" s="245" t="s">
        <v>570</v>
      </c>
      <c r="F58" s="244" t="s">
        <v>533</v>
      </c>
      <c r="G58" s="246">
        <v>2012</v>
      </c>
      <c r="H58" s="255" t="s">
        <v>535</v>
      </c>
      <c r="I58" s="255" t="s">
        <v>535</v>
      </c>
      <c r="J58" s="258" t="s">
        <v>373</v>
      </c>
      <c r="K58" s="256" t="s">
        <v>295</v>
      </c>
      <c r="L58" s="257" t="s">
        <v>295</v>
      </c>
      <c r="M58" s="291" t="s">
        <v>324</v>
      </c>
      <c r="N58" s="263" t="s">
        <v>314</v>
      </c>
      <c r="O58" s="262">
        <v>5</v>
      </c>
      <c r="P58" s="263" t="s">
        <v>293</v>
      </c>
      <c r="Q58" s="262">
        <v>3</v>
      </c>
      <c r="R58" s="263" t="s">
        <v>293</v>
      </c>
      <c r="S58" s="262">
        <v>3</v>
      </c>
      <c r="T58" s="264">
        <v>3</v>
      </c>
      <c r="U58" s="263" t="s">
        <v>293</v>
      </c>
      <c r="V58" s="249" t="s">
        <v>295</v>
      </c>
      <c r="W58" s="250" t="s">
        <v>315</v>
      </c>
      <c r="X58" s="251" t="s">
        <v>315</v>
      </c>
      <c r="Y58" s="251" t="s">
        <v>315</v>
      </c>
      <c r="Z58" s="251" t="s">
        <v>315</v>
      </c>
      <c r="AA58" s="251" t="s">
        <v>296</v>
      </c>
      <c r="AB58" s="242" t="s">
        <v>297</v>
      </c>
      <c r="AC58" s="269" t="s">
        <v>298</v>
      </c>
      <c r="AD58" s="269" t="s">
        <v>299</v>
      </c>
      <c r="AE58" s="269" t="s">
        <v>463</v>
      </c>
      <c r="AF58" s="269" t="s">
        <v>319</v>
      </c>
      <c r="AG58" s="325">
        <v>2012</v>
      </c>
      <c r="AH58" s="325" t="s">
        <v>360</v>
      </c>
      <c r="AI58" s="290" t="s">
        <v>535</v>
      </c>
      <c r="AJ58" s="325" t="s">
        <v>360</v>
      </c>
      <c r="AK58" s="290" t="s">
        <v>373</v>
      </c>
      <c r="AL58" s="269" t="s">
        <v>363</v>
      </c>
      <c r="AM58" s="252" t="s">
        <v>555</v>
      </c>
      <c r="AN58" s="275" t="s">
        <v>486</v>
      </c>
      <c r="AO58" s="276" t="s">
        <v>487</v>
      </c>
      <c r="AP58" s="276" t="s">
        <v>488</v>
      </c>
      <c r="AQ58" s="277" t="s">
        <v>489</v>
      </c>
      <c r="AR58" s="267" t="s">
        <v>365</v>
      </c>
      <c r="AS58" s="327">
        <v>2012</v>
      </c>
      <c r="AT58" s="268" t="s">
        <v>506</v>
      </c>
      <c r="AU58" s="268" t="s">
        <v>503</v>
      </c>
      <c r="AV58" s="328"/>
      <c r="AW58" s="282" t="s">
        <v>296</v>
      </c>
      <c r="AX58" s="283" t="s">
        <v>296</v>
      </c>
      <c r="AY58" s="284" t="s">
        <v>296</v>
      </c>
      <c r="AZ58" s="284" t="s">
        <v>296</v>
      </c>
      <c r="BA58" s="285" t="s">
        <v>296</v>
      </c>
    </row>
    <row r="59" spans="1:53" ht="93" customHeight="1" x14ac:dyDescent="0.3">
      <c r="A59" s="243">
        <v>53</v>
      </c>
      <c r="B59" s="246" t="s">
        <v>525</v>
      </c>
      <c r="C59" s="244" t="s">
        <v>530</v>
      </c>
      <c r="D59" s="246" t="s">
        <v>571</v>
      </c>
      <c r="E59" s="254" t="s">
        <v>572</v>
      </c>
      <c r="F59" s="244" t="s">
        <v>533</v>
      </c>
      <c r="G59" s="246">
        <v>2012</v>
      </c>
      <c r="H59" s="246" t="s">
        <v>541</v>
      </c>
      <c r="I59" s="258" t="s">
        <v>573</v>
      </c>
      <c r="J59" s="258" t="s">
        <v>373</v>
      </c>
      <c r="K59" s="256" t="s">
        <v>295</v>
      </c>
      <c r="L59" s="257" t="s">
        <v>295</v>
      </c>
      <c r="M59" s="291" t="s">
        <v>324</v>
      </c>
      <c r="N59" s="263" t="s">
        <v>292</v>
      </c>
      <c r="O59" s="262">
        <v>3</v>
      </c>
      <c r="P59" s="263" t="s">
        <v>376</v>
      </c>
      <c r="Q59" s="262">
        <v>5</v>
      </c>
      <c r="R59" s="263" t="s">
        <v>376</v>
      </c>
      <c r="S59" s="262">
        <v>5</v>
      </c>
      <c r="T59" s="264">
        <v>5</v>
      </c>
      <c r="U59" s="263" t="s">
        <v>376</v>
      </c>
      <c r="V59" s="249" t="s">
        <v>295</v>
      </c>
      <c r="W59" s="250" t="s">
        <v>315</v>
      </c>
      <c r="X59" s="251" t="s">
        <v>315</v>
      </c>
      <c r="Y59" s="251" t="s">
        <v>315</v>
      </c>
      <c r="Z59" s="251" t="s">
        <v>315</v>
      </c>
      <c r="AA59" s="251" t="s">
        <v>296</v>
      </c>
      <c r="AB59" s="242" t="s">
        <v>297</v>
      </c>
      <c r="AC59" s="269" t="s">
        <v>298</v>
      </c>
      <c r="AD59" s="269" t="s">
        <v>299</v>
      </c>
      <c r="AE59" s="269" t="s">
        <v>463</v>
      </c>
      <c r="AF59" s="269" t="s">
        <v>319</v>
      </c>
      <c r="AG59" s="325">
        <v>2012</v>
      </c>
      <c r="AH59" s="325" t="s">
        <v>360</v>
      </c>
      <c r="AI59" s="290" t="s">
        <v>573</v>
      </c>
      <c r="AJ59" s="325" t="s">
        <v>360</v>
      </c>
      <c r="AK59" s="290" t="s">
        <v>373</v>
      </c>
      <c r="AL59" s="269" t="s">
        <v>363</v>
      </c>
      <c r="AM59" s="252" t="s">
        <v>555</v>
      </c>
      <c r="AN59" s="275" t="s">
        <v>486</v>
      </c>
      <c r="AO59" s="276" t="s">
        <v>487</v>
      </c>
      <c r="AP59" s="276" t="s">
        <v>488</v>
      </c>
      <c r="AQ59" s="277" t="s">
        <v>489</v>
      </c>
      <c r="AR59" s="267" t="s">
        <v>365</v>
      </c>
      <c r="AS59" s="327">
        <v>2012</v>
      </c>
      <c r="AT59" s="268" t="s">
        <v>506</v>
      </c>
      <c r="AU59" s="268" t="s">
        <v>503</v>
      </c>
      <c r="AV59" s="328"/>
      <c r="AW59" s="282" t="s">
        <v>296</v>
      </c>
      <c r="AX59" s="283" t="s">
        <v>296</v>
      </c>
      <c r="AY59" s="284" t="s">
        <v>315</v>
      </c>
      <c r="AZ59" s="284" t="s">
        <v>296</v>
      </c>
      <c r="BA59" s="285" t="s">
        <v>315</v>
      </c>
    </row>
    <row r="60" spans="1:53" ht="93" customHeight="1" x14ac:dyDescent="0.3">
      <c r="A60" s="243">
        <v>54</v>
      </c>
      <c r="B60" s="246" t="s">
        <v>525</v>
      </c>
      <c r="C60" s="244" t="s">
        <v>295</v>
      </c>
      <c r="D60" s="246" t="s">
        <v>574</v>
      </c>
      <c r="E60" s="246" t="s">
        <v>575</v>
      </c>
      <c r="F60" s="244" t="s">
        <v>295</v>
      </c>
      <c r="G60" s="244">
        <v>2013</v>
      </c>
      <c r="H60" s="244" t="s">
        <v>525</v>
      </c>
      <c r="I60" s="244" t="s">
        <v>525</v>
      </c>
      <c r="J60" s="244" t="s">
        <v>525</v>
      </c>
      <c r="K60" s="247" t="s">
        <v>295</v>
      </c>
      <c r="L60" s="255" t="s">
        <v>295</v>
      </c>
      <c r="M60" s="291" t="s">
        <v>358</v>
      </c>
      <c r="N60" s="263" t="s">
        <v>292</v>
      </c>
      <c r="O60" s="262">
        <v>3</v>
      </c>
      <c r="P60" s="263" t="s">
        <v>294</v>
      </c>
      <c r="Q60" s="262">
        <v>1</v>
      </c>
      <c r="R60" s="263" t="s">
        <v>294</v>
      </c>
      <c r="S60" s="262">
        <v>1</v>
      </c>
      <c r="T60" s="264">
        <v>3</v>
      </c>
      <c r="U60" s="263" t="s">
        <v>293</v>
      </c>
      <c r="V60" s="249" t="s">
        <v>295</v>
      </c>
      <c r="W60" s="250" t="s">
        <v>315</v>
      </c>
      <c r="X60" s="251" t="s">
        <v>315</v>
      </c>
      <c r="Y60" s="251" t="s">
        <v>296</v>
      </c>
      <c r="Z60" s="251" t="s">
        <v>296</v>
      </c>
      <c r="AA60" s="251" t="s">
        <v>296</v>
      </c>
      <c r="AB60" s="242" t="s">
        <v>297</v>
      </c>
      <c r="AC60" s="269" t="s">
        <v>298</v>
      </c>
      <c r="AD60" s="269" t="s">
        <v>299</v>
      </c>
      <c r="AE60" s="269" t="s">
        <v>331</v>
      </c>
      <c r="AF60" s="269" t="s">
        <v>301</v>
      </c>
      <c r="AG60" s="325">
        <v>2013</v>
      </c>
      <c r="AH60" s="325" t="s">
        <v>529</v>
      </c>
      <c r="AI60" s="290" t="s">
        <v>295</v>
      </c>
      <c r="AJ60" s="325" t="s">
        <v>529</v>
      </c>
      <c r="AK60" s="290" t="s">
        <v>295</v>
      </c>
      <c r="AL60" s="269" t="s">
        <v>363</v>
      </c>
      <c r="AM60" s="252" t="s">
        <v>555</v>
      </c>
      <c r="AN60" s="275" t="s">
        <v>486</v>
      </c>
      <c r="AO60" s="276" t="s">
        <v>487</v>
      </c>
      <c r="AP60" s="276" t="s">
        <v>488</v>
      </c>
      <c r="AQ60" s="277" t="s">
        <v>489</v>
      </c>
      <c r="AR60" s="267" t="s">
        <v>306</v>
      </c>
      <c r="AS60" s="327" t="s">
        <v>576</v>
      </c>
      <c r="AT60" s="268" t="s">
        <v>506</v>
      </c>
      <c r="AU60" s="268" t="s">
        <v>326</v>
      </c>
      <c r="AV60" s="242"/>
      <c r="AW60" s="282" t="s">
        <v>296</v>
      </c>
      <c r="AX60" s="283" t="s">
        <v>296</v>
      </c>
      <c r="AY60" s="284" t="s">
        <v>315</v>
      </c>
      <c r="AZ60" s="284" t="s">
        <v>296</v>
      </c>
      <c r="BA60" s="285" t="s">
        <v>315</v>
      </c>
    </row>
    <row r="61" spans="1:53" ht="93" customHeight="1" x14ac:dyDescent="0.3">
      <c r="A61" s="243">
        <v>55</v>
      </c>
      <c r="B61" s="246" t="s">
        <v>525</v>
      </c>
      <c r="C61" s="244" t="s">
        <v>295</v>
      </c>
      <c r="D61" s="246" t="s">
        <v>577</v>
      </c>
      <c r="E61" s="246" t="s">
        <v>578</v>
      </c>
      <c r="F61" s="246" t="s">
        <v>295</v>
      </c>
      <c r="G61" s="244">
        <v>2011</v>
      </c>
      <c r="H61" s="244" t="s">
        <v>525</v>
      </c>
      <c r="I61" s="244" t="s">
        <v>579</v>
      </c>
      <c r="J61" s="244" t="s">
        <v>579</v>
      </c>
      <c r="K61" s="247" t="s">
        <v>295</v>
      </c>
      <c r="L61" s="255" t="s">
        <v>295</v>
      </c>
      <c r="M61" s="291" t="s">
        <v>179</v>
      </c>
      <c r="N61" s="263" t="s">
        <v>292</v>
      </c>
      <c r="O61" s="262">
        <v>3</v>
      </c>
      <c r="P61" s="263" t="s">
        <v>376</v>
      </c>
      <c r="Q61" s="262">
        <v>5</v>
      </c>
      <c r="R61" s="263" t="s">
        <v>376</v>
      </c>
      <c r="S61" s="262">
        <v>5</v>
      </c>
      <c r="T61" s="264">
        <v>5</v>
      </c>
      <c r="U61" s="263" t="s">
        <v>376</v>
      </c>
      <c r="V61" s="249" t="s">
        <v>295</v>
      </c>
      <c r="W61" s="250" t="s">
        <v>315</v>
      </c>
      <c r="X61" s="251" t="s">
        <v>315</v>
      </c>
      <c r="Y61" s="251" t="s">
        <v>315</v>
      </c>
      <c r="Z61" s="251" t="s">
        <v>315</v>
      </c>
      <c r="AA61" s="251" t="s">
        <v>296</v>
      </c>
      <c r="AB61" s="242" t="s">
        <v>297</v>
      </c>
      <c r="AC61" s="269" t="s">
        <v>298</v>
      </c>
      <c r="AD61" s="269" t="s">
        <v>299</v>
      </c>
      <c r="AE61" s="269" t="s">
        <v>300</v>
      </c>
      <c r="AF61" s="269" t="s">
        <v>319</v>
      </c>
      <c r="AG61" s="325">
        <v>2011</v>
      </c>
      <c r="AH61" s="325" t="s">
        <v>360</v>
      </c>
      <c r="AI61" s="290" t="s">
        <v>579</v>
      </c>
      <c r="AJ61" s="325" t="s">
        <v>360</v>
      </c>
      <c r="AK61" s="290" t="s">
        <v>579</v>
      </c>
      <c r="AL61" s="269" t="s">
        <v>580</v>
      </c>
      <c r="AM61" s="252" t="s">
        <v>581</v>
      </c>
      <c r="AN61" s="275" t="s">
        <v>515</v>
      </c>
      <c r="AO61" s="276" t="s">
        <v>582</v>
      </c>
      <c r="AP61" s="276" t="s">
        <v>517</v>
      </c>
      <c r="AQ61" s="277" t="s">
        <v>518</v>
      </c>
      <c r="AR61" s="267" t="s">
        <v>365</v>
      </c>
      <c r="AS61" s="327" t="s">
        <v>576</v>
      </c>
      <c r="AT61" s="268" t="s">
        <v>426</v>
      </c>
      <c r="AU61" s="268" t="s">
        <v>334</v>
      </c>
      <c r="AV61" s="242"/>
      <c r="AW61" s="282" t="s">
        <v>296</v>
      </c>
      <c r="AX61" s="283" t="s">
        <v>296</v>
      </c>
      <c r="AY61" s="284" t="s">
        <v>315</v>
      </c>
      <c r="AZ61" s="284" t="s">
        <v>296</v>
      </c>
      <c r="BA61" s="285" t="s">
        <v>315</v>
      </c>
    </row>
    <row r="62" spans="1:53" ht="93" customHeight="1" x14ac:dyDescent="0.3">
      <c r="A62" s="243">
        <v>56</v>
      </c>
      <c r="B62" s="246" t="s">
        <v>525</v>
      </c>
      <c r="C62" s="244" t="s">
        <v>530</v>
      </c>
      <c r="D62" s="246" t="s">
        <v>583</v>
      </c>
      <c r="E62" s="246" t="s">
        <v>584</v>
      </c>
      <c r="F62" s="244" t="s">
        <v>533</v>
      </c>
      <c r="G62" s="244">
        <v>2020</v>
      </c>
      <c r="H62" s="244" t="s">
        <v>525</v>
      </c>
      <c r="I62" s="244" t="s">
        <v>525</v>
      </c>
      <c r="J62" s="244" t="s">
        <v>525</v>
      </c>
      <c r="K62" s="247" t="s">
        <v>295</v>
      </c>
      <c r="L62" s="255" t="s">
        <v>295</v>
      </c>
      <c r="M62" s="260" t="s">
        <v>338</v>
      </c>
      <c r="N62" s="263" t="s">
        <v>314</v>
      </c>
      <c r="O62" s="262">
        <v>5</v>
      </c>
      <c r="P62" s="263" t="s">
        <v>376</v>
      </c>
      <c r="Q62" s="262">
        <v>5</v>
      </c>
      <c r="R62" s="263" t="s">
        <v>376</v>
      </c>
      <c r="S62" s="262">
        <v>5</v>
      </c>
      <c r="T62" s="264">
        <v>5</v>
      </c>
      <c r="U62" s="263" t="s">
        <v>376</v>
      </c>
      <c r="V62" s="249" t="s">
        <v>295</v>
      </c>
      <c r="W62" s="250" t="s">
        <v>329</v>
      </c>
      <c r="X62" s="251" t="s">
        <v>329</v>
      </c>
      <c r="Y62" s="251" t="s">
        <v>329</v>
      </c>
      <c r="Z62" s="251" t="s">
        <v>329</v>
      </c>
      <c r="AA62" s="251" t="s">
        <v>329</v>
      </c>
      <c r="AB62" s="242" t="s">
        <v>329</v>
      </c>
      <c r="AC62" s="269" t="s">
        <v>329</v>
      </c>
      <c r="AD62" s="269" t="s">
        <v>329</v>
      </c>
      <c r="AE62" s="269" t="s">
        <v>331</v>
      </c>
      <c r="AF62" s="269" t="s">
        <v>301</v>
      </c>
      <c r="AG62" s="325" t="s">
        <v>295</v>
      </c>
      <c r="AH62" s="325" t="s">
        <v>529</v>
      </c>
      <c r="AI62" s="290" t="s">
        <v>295</v>
      </c>
      <c r="AJ62" s="325" t="s">
        <v>529</v>
      </c>
      <c r="AK62" s="290" t="s">
        <v>295</v>
      </c>
      <c r="AL62" s="269" t="s">
        <v>363</v>
      </c>
      <c r="AM62" s="252" t="s">
        <v>547</v>
      </c>
      <c r="AN62" s="275" t="s">
        <v>486</v>
      </c>
      <c r="AO62" s="276" t="s">
        <v>487</v>
      </c>
      <c r="AP62" s="276" t="s">
        <v>488</v>
      </c>
      <c r="AQ62" s="277" t="s">
        <v>489</v>
      </c>
      <c r="AR62" s="267" t="s">
        <v>365</v>
      </c>
      <c r="AS62" s="327" t="s">
        <v>585</v>
      </c>
      <c r="AT62" s="268" t="s">
        <v>308</v>
      </c>
      <c r="AU62" s="268" t="s">
        <v>329</v>
      </c>
      <c r="AV62" s="242"/>
      <c r="AW62" s="282" t="s">
        <v>329</v>
      </c>
      <c r="AX62" s="283" t="s">
        <v>296</v>
      </c>
      <c r="AY62" s="284" t="s">
        <v>296</v>
      </c>
      <c r="AZ62" s="284" t="s">
        <v>296</v>
      </c>
      <c r="BA62" s="285" t="s">
        <v>296</v>
      </c>
    </row>
    <row r="63" spans="1:53" ht="117" customHeight="1" x14ac:dyDescent="0.3">
      <c r="A63" s="243">
        <v>57</v>
      </c>
      <c r="B63" s="246" t="s">
        <v>586</v>
      </c>
      <c r="C63" s="246" t="s">
        <v>587</v>
      </c>
      <c r="D63" s="246" t="s">
        <v>588</v>
      </c>
      <c r="E63" s="246" t="s">
        <v>589</v>
      </c>
      <c r="F63" s="246" t="s">
        <v>590</v>
      </c>
      <c r="G63" s="246">
        <v>2012</v>
      </c>
      <c r="H63" s="246" t="s">
        <v>591</v>
      </c>
      <c r="I63" s="246" t="s">
        <v>592</v>
      </c>
      <c r="J63" s="255" t="s">
        <v>592</v>
      </c>
      <c r="K63" s="247" t="s">
        <v>593</v>
      </c>
      <c r="L63" s="246" t="s">
        <v>588</v>
      </c>
      <c r="M63" s="291" t="s">
        <v>179</v>
      </c>
      <c r="N63" s="261" t="s">
        <v>375</v>
      </c>
      <c r="O63" s="262">
        <v>1</v>
      </c>
      <c r="P63" s="261" t="s">
        <v>294</v>
      </c>
      <c r="Q63" s="262">
        <v>1</v>
      </c>
      <c r="R63" s="261" t="s">
        <v>294</v>
      </c>
      <c r="S63" s="262">
        <v>1</v>
      </c>
      <c r="T63" s="262">
        <v>1</v>
      </c>
      <c r="U63" s="261" t="s">
        <v>294</v>
      </c>
      <c r="V63" s="237" t="s">
        <v>295</v>
      </c>
      <c r="W63" s="251" t="s">
        <v>296</v>
      </c>
      <c r="X63" s="251" t="s">
        <v>296</v>
      </c>
      <c r="Y63" s="251" t="s">
        <v>296</v>
      </c>
      <c r="Z63" s="251" t="s">
        <v>296</v>
      </c>
      <c r="AA63" s="251" t="s">
        <v>296</v>
      </c>
      <c r="AB63" s="242" t="s">
        <v>297</v>
      </c>
      <c r="AC63" s="269" t="s">
        <v>298</v>
      </c>
      <c r="AD63" s="269" t="s">
        <v>299</v>
      </c>
      <c r="AE63" s="269" t="s">
        <v>318</v>
      </c>
      <c r="AF63" s="269" t="s">
        <v>319</v>
      </c>
      <c r="AG63" s="269">
        <v>40909</v>
      </c>
      <c r="AH63" s="269" t="s">
        <v>594</v>
      </c>
      <c r="AI63" s="290" t="s">
        <v>295</v>
      </c>
      <c r="AJ63" s="272" t="s">
        <v>594</v>
      </c>
      <c r="AK63" s="289" t="s">
        <v>295</v>
      </c>
      <c r="AL63" s="269" t="s">
        <v>377</v>
      </c>
      <c r="AM63" s="252" t="s">
        <v>295</v>
      </c>
      <c r="AN63" s="275" t="s">
        <v>465</v>
      </c>
      <c r="AO63" s="276" t="s">
        <v>465</v>
      </c>
      <c r="AP63" s="276" t="s">
        <v>466</v>
      </c>
      <c r="AQ63" s="277" t="s">
        <v>329</v>
      </c>
      <c r="AR63" s="253" t="s">
        <v>329</v>
      </c>
      <c r="AS63" s="253" t="s">
        <v>295</v>
      </c>
      <c r="AT63" s="253" t="s">
        <v>331</v>
      </c>
      <c r="AU63" s="253" t="s">
        <v>334</v>
      </c>
      <c r="AV63" s="242"/>
      <c r="AW63" s="282" t="s">
        <v>296</v>
      </c>
      <c r="AX63" s="284" t="s">
        <v>296</v>
      </c>
      <c r="AY63" s="284" t="s">
        <v>296</v>
      </c>
      <c r="AZ63" s="284" t="s">
        <v>296</v>
      </c>
      <c r="BA63" s="281" t="s">
        <v>296</v>
      </c>
    </row>
    <row r="64" spans="1:53" ht="106.5" customHeight="1" x14ac:dyDescent="0.3">
      <c r="A64" s="243">
        <v>58</v>
      </c>
      <c r="B64" s="246" t="s">
        <v>586</v>
      </c>
      <c r="C64" s="246" t="s">
        <v>587</v>
      </c>
      <c r="D64" s="246" t="s">
        <v>595</v>
      </c>
      <c r="E64" s="254" t="s">
        <v>596</v>
      </c>
      <c r="F64" s="246" t="s">
        <v>590</v>
      </c>
      <c r="G64" s="246">
        <v>2012</v>
      </c>
      <c r="H64" s="244" t="s">
        <v>591</v>
      </c>
      <c r="I64" s="255" t="s">
        <v>592</v>
      </c>
      <c r="J64" s="255" t="s">
        <v>592</v>
      </c>
      <c r="K64" s="247" t="s">
        <v>593</v>
      </c>
      <c r="L64" s="246" t="s">
        <v>595</v>
      </c>
      <c r="M64" s="291" t="s">
        <v>179</v>
      </c>
      <c r="N64" s="263" t="s">
        <v>375</v>
      </c>
      <c r="O64" s="262">
        <v>1</v>
      </c>
      <c r="P64" s="263" t="s">
        <v>294</v>
      </c>
      <c r="Q64" s="262">
        <v>1</v>
      </c>
      <c r="R64" s="263" t="s">
        <v>294</v>
      </c>
      <c r="S64" s="262">
        <v>1</v>
      </c>
      <c r="T64" s="264">
        <v>1</v>
      </c>
      <c r="U64" s="261" t="s">
        <v>294</v>
      </c>
      <c r="V64" s="249" t="s">
        <v>295</v>
      </c>
      <c r="W64" s="250" t="s">
        <v>296</v>
      </c>
      <c r="X64" s="251" t="s">
        <v>296</v>
      </c>
      <c r="Y64" s="251" t="s">
        <v>296</v>
      </c>
      <c r="Z64" s="251" t="s">
        <v>296</v>
      </c>
      <c r="AA64" s="251" t="s">
        <v>296</v>
      </c>
      <c r="AB64" s="242" t="s">
        <v>297</v>
      </c>
      <c r="AC64" s="269" t="s">
        <v>298</v>
      </c>
      <c r="AD64" s="269" t="s">
        <v>299</v>
      </c>
      <c r="AE64" s="269" t="s">
        <v>318</v>
      </c>
      <c r="AF64" s="269" t="s">
        <v>319</v>
      </c>
      <c r="AG64" s="272">
        <v>40909</v>
      </c>
      <c r="AH64" s="272" t="s">
        <v>594</v>
      </c>
      <c r="AI64" s="290" t="s">
        <v>295</v>
      </c>
      <c r="AJ64" s="272" t="s">
        <v>594</v>
      </c>
      <c r="AK64" s="289" t="s">
        <v>295</v>
      </c>
      <c r="AL64" s="269" t="s">
        <v>377</v>
      </c>
      <c r="AM64" s="252" t="s">
        <v>295</v>
      </c>
      <c r="AN64" s="275" t="s">
        <v>465</v>
      </c>
      <c r="AO64" s="276" t="s">
        <v>465</v>
      </c>
      <c r="AP64" s="276" t="s">
        <v>466</v>
      </c>
      <c r="AQ64" s="277" t="s">
        <v>329</v>
      </c>
      <c r="AR64" s="267" t="s">
        <v>329</v>
      </c>
      <c r="AS64" s="253" t="s">
        <v>295</v>
      </c>
      <c r="AT64" s="268" t="s">
        <v>331</v>
      </c>
      <c r="AU64" s="268" t="s">
        <v>334</v>
      </c>
      <c r="AV64" s="251"/>
      <c r="AW64" s="282" t="s">
        <v>296</v>
      </c>
      <c r="AX64" s="283" t="s">
        <v>296</v>
      </c>
      <c r="AY64" s="284" t="s">
        <v>296</v>
      </c>
      <c r="AZ64" s="284" t="s">
        <v>296</v>
      </c>
      <c r="BA64" s="285" t="s">
        <v>296</v>
      </c>
    </row>
    <row r="65" spans="1:53" ht="93" customHeight="1" x14ac:dyDescent="0.3">
      <c r="A65" s="243">
        <v>59</v>
      </c>
      <c r="B65" s="246" t="s">
        <v>586</v>
      </c>
      <c r="C65" s="244" t="s">
        <v>295</v>
      </c>
      <c r="D65" s="244" t="s">
        <v>597</v>
      </c>
      <c r="E65" s="245" t="s">
        <v>598</v>
      </c>
      <c r="F65" s="244" t="s">
        <v>295</v>
      </c>
      <c r="G65" s="244">
        <v>2012</v>
      </c>
      <c r="H65" s="244" t="s">
        <v>591</v>
      </c>
      <c r="I65" s="255" t="s">
        <v>592</v>
      </c>
      <c r="J65" s="255" t="s">
        <v>592</v>
      </c>
      <c r="K65" s="256" t="s">
        <v>409</v>
      </c>
      <c r="L65" s="257" t="s">
        <v>597</v>
      </c>
      <c r="M65" s="291" t="s">
        <v>179</v>
      </c>
      <c r="N65" s="263" t="s">
        <v>375</v>
      </c>
      <c r="O65" s="262">
        <v>1</v>
      </c>
      <c r="P65" s="263" t="s">
        <v>293</v>
      </c>
      <c r="Q65" s="262">
        <v>3</v>
      </c>
      <c r="R65" s="263" t="s">
        <v>293</v>
      </c>
      <c r="S65" s="262">
        <v>3</v>
      </c>
      <c r="T65" s="264">
        <v>3</v>
      </c>
      <c r="U65" s="261" t="s">
        <v>293</v>
      </c>
      <c r="V65" s="249" t="s">
        <v>295</v>
      </c>
      <c r="W65" s="250" t="s">
        <v>296</v>
      </c>
      <c r="X65" s="251" t="s">
        <v>296</v>
      </c>
      <c r="Y65" s="251" t="s">
        <v>296</v>
      </c>
      <c r="Z65" s="251" t="s">
        <v>296</v>
      </c>
      <c r="AA65" s="251" t="s">
        <v>296</v>
      </c>
      <c r="AB65" s="242" t="s">
        <v>297</v>
      </c>
      <c r="AC65" s="269" t="s">
        <v>298</v>
      </c>
      <c r="AD65" s="269" t="s">
        <v>299</v>
      </c>
      <c r="AE65" s="269" t="s">
        <v>318</v>
      </c>
      <c r="AF65" s="269" t="s">
        <v>396</v>
      </c>
      <c r="AG65" s="325">
        <v>2012</v>
      </c>
      <c r="AH65" s="272" t="s">
        <v>594</v>
      </c>
      <c r="AI65" s="290" t="s">
        <v>295</v>
      </c>
      <c r="AJ65" s="272" t="s">
        <v>594</v>
      </c>
      <c r="AK65" s="289" t="s">
        <v>295</v>
      </c>
      <c r="AL65" s="269" t="s">
        <v>377</v>
      </c>
      <c r="AM65" s="252" t="s">
        <v>295</v>
      </c>
      <c r="AN65" s="275" t="s">
        <v>465</v>
      </c>
      <c r="AO65" s="276" t="s">
        <v>465</v>
      </c>
      <c r="AP65" s="276" t="s">
        <v>466</v>
      </c>
      <c r="AQ65" s="277" t="s">
        <v>329</v>
      </c>
      <c r="AR65" s="267" t="s">
        <v>329</v>
      </c>
      <c r="AS65" s="253" t="s">
        <v>295</v>
      </c>
      <c r="AT65" s="268" t="s">
        <v>331</v>
      </c>
      <c r="AU65" s="268" t="s">
        <v>352</v>
      </c>
      <c r="AV65" s="251"/>
      <c r="AW65" s="282" t="s">
        <v>296</v>
      </c>
      <c r="AX65" s="283" t="s">
        <v>296</v>
      </c>
      <c r="AY65" s="284" t="s">
        <v>296</v>
      </c>
      <c r="AZ65" s="284" t="s">
        <v>296</v>
      </c>
      <c r="BA65" s="285" t="s">
        <v>296</v>
      </c>
    </row>
    <row r="66" spans="1:53" ht="75.650000000000006" customHeight="1" x14ac:dyDescent="0.3">
      <c r="A66" s="243">
        <v>60</v>
      </c>
      <c r="B66" s="246" t="s">
        <v>586</v>
      </c>
      <c r="C66" s="244" t="s">
        <v>295</v>
      </c>
      <c r="D66" s="257" t="s">
        <v>599</v>
      </c>
      <c r="E66" s="245" t="s">
        <v>600</v>
      </c>
      <c r="F66" s="244" t="s">
        <v>295</v>
      </c>
      <c r="G66" s="244">
        <v>2020</v>
      </c>
      <c r="H66" s="258" t="s">
        <v>601</v>
      </c>
      <c r="I66" s="258" t="s">
        <v>535</v>
      </c>
      <c r="J66" s="258" t="s">
        <v>535</v>
      </c>
      <c r="K66" s="256" t="s">
        <v>602</v>
      </c>
      <c r="L66" s="257" t="s">
        <v>599</v>
      </c>
      <c r="M66" s="291" t="s">
        <v>179</v>
      </c>
      <c r="N66" s="263" t="s">
        <v>292</v>
      </c>
      <c r="O66" s="262">
        <v>3</v>
      </c>
      <c r="P66" s="263" t="s">
        <v>293</v>
      </c>
      <c r="Q66" s="262">
        <v>3</v>
      </c>
      <c r="R66" s="263" t="s">
        <v>293</v>
      </c>
      <c r="S66" s="262">
        <v>3</v>
      </c>
      <c r="T66" s="264">
        <v>3</v>
      </c>
      <c r="U66" s="261" t="s">
        <v>293</v>
      </c>
      <c r="V66" s="249" t="s">
        <v>295</v>
      </c>
      <c r="W66" s="250" t="s">
        <v>315</v>
      </c>
      <c r="X66" s="251" t="s">
        <v>315</v>
      </c>
      <c r="Y66" s="251" t="s">
        <v>296</v>
      </c>
      <c r="Z66" s="251" t="s">
        <v>296</v>
      </c>
      <c r="AA66" s="251" t="s">
        <v>296</v>
      </c>
      <c r="AB66" s="242" t="s">
        <v>297</v>
      </c>
      <c r="AC66" s="269" t="s">
        <v>298</v>
      </c>
      <c r="AD66" s="269" t="s">
        <v>330</v>
      </c>
      <c r="AE66" s="269" t="s">
        <v>395</v>
      </c>
      <c r="AF66" s="269" t="s">
        <v>319</v>
      </c>
      <c r="AG66" s="325">
        <v>2020</v>
      </c>
      <c r="AH66" s="272" t="s">
        <v>594</v>
      </c>
      <c r="AI66" s="290" t="s">
        <v>295</v>
      </c>
      <c r="AJ66" s="272" t="s">
        <v>594</v>
      </c>
      <c r="AK66" s="289" t="s">
        <v>295</v>
      </c>
      <c r="AL66" s="269" t="s">
        <v>603</v>
      </c>
      <c r="AM66" s="252" t="s">
        <v>604</v>
      </c>
      <c r="AN66" s="275" t="s">
        <v>548</v>
      </c>
      <c r="AO66" s="276" t="s">
        <v>605</v>
      </c>
      <c r="AP66" s="276" t="s">
        <v>550</v>
      </c>
      <c r="AQ66" s="277" t="s">
        <v>551</v>
      </c>
      <c r="AR66" s="267" t="s">
        <v>365</v>
      </c>
      <c r="AS66" s="253" t="s">
        <v>576</v>
      </c>
      <c r="AT66" s="268" t="s">
        <v>426</v>
      </c>
      <c r="AU66" s="268" t="s">
        <v>334</v>
      </c>
      <c r="AV66" s="242"/>
      <c r="AW66" s="282" t="s">
        <v>296</v>
      </c>
      <c r="AX66" s="283" t="s">
        <v>296</v>
      </c>
      <c r="AY66" s="284" t="s">
        <v>296</v>
      </c>
      <c r="AZ66" s="284" t="s">
        <v>296</v>
      </c>
      <c r="BA66" s="285" t="s">
        <v>296</v>
      </c>
    </row>
    <row r="67" spans="1:53" ht="93" customHeight="1" x14ac:dyDescent="0.3">
      <c r="A67" s="243">
        <v>61</v>
      </c>
      <c r="B67" s="246" t="s">
        <v>586</v>
      </c>
      <c r="C67" s="246" t="s">
        <v>587</v>
      </c>
      <c r="D67" s="246" t="s">
        <v>606</v>
      </c>
      <c r="E67" s="254" t="s">
        <v>607</v>
      </c>
      <c r="F67" s="246" t="s">
        <v>590</v>
      </c>
      <c r="G67" s="246">
        <v>2020</v>
      </c>
      <c r="H67" s="258" t="s">
        <v>601</v>
      </c>
      <c r="I67" s="255" t="s">
        <v>592</v>
      </c>
      <c r="J67" s="255" t="s">
        <v>592</v>
      </c>
      <c r="K67" s="256" t="s">
        <v>602</v>
      </c>
      <c r="L67" s="257" t="s">
        <v>606</v>
      </c>
      <c r="M67" s="291" t="s">
        <v>179</v>
      </c>
      <c r="N67" s="263" t="s">
        <v>292</v>
      </c>
      <c r="O67" s="262">
        <v>3</v>
      </c>
      <c r="P67" s="263" t="s">
        <v>293</v>
      </c>
      <c r="Q67" s="262">
        <v>3</v>
      </c>
      <c r="R67" s="263" t="s">
        <v>293</v>
      </c>
      <c r="S67" s="262">
        <v>3</v>
      </c>
      <c r="T67" s="264">
        <v>3</v>
      </c>
      <c r="U67" s="263" t="s">
        <v>293</v>
      </c>
      <c r="V67" s="249" t="s">
        <v>295</v>
      </c>
      <c r="W67" s="250" t="s">
        <v>315</v>
      </c>
      <c r="X67" s="251" t="s">
        <v>315</v>
      </c>
      <c r="Y67" s="251" t="s">
        <v>296</v>
      </c>
      <c r="Z67" s="251" t="s">
        <v>296</v>
      </c>
      <c r="AA67" s="251" t="s">
        <v>296</v>
      </c>
      <c r="AB67" s="242" t="s">
        <v>297</v>
      </c>
      <c r="AC67" s="269" t="s">
        <v>298</v>
      </c>
      <c r="AD67" s="269" t="s">
        <v>299</v>
      </c>
      <c r="AE67" s="269" t="s">
        <v>318</v>
      </c>
      <c r="AF67" s="269" t="s">
        <v>319</v>
      </c>
      <c r="AG67" s="325">
        <v>2020</v>
      </c>
      <c r="AH67" s="272" t="s">
        <v>594</v>
      </c>
      <c r="AI67" s="290" t="s">
        <v>295</v>
      </c>
      <c r="AJ67" s="272" t="s">
        <v>594</v>
      </c>
      <c r="AK67" s="289" t="s">
        <v>295</v>
      </c>
      <c r="AL67" s="269" t="s">
        <v>603</v>
      </c>
      <c r="AM67" s="252" t="s">
        <v>604</v>
      </c>
      <c r="AN67" s="275" t="s">
        <v>548</v>
      </c>
      <c r="AO67" s="276" t="s">
        <v>605</v>
      </c>
      <c r="AP67" s="276" t="s">
        <v>550</v>
      </c>
      <c r="AQ67" s="277" t="s">
        <v>551</v>
      </c>
      <c r="AR67" s="267" t="s">
        <v>365</v>
      </c>
      <c r="AS67" s="253" t="s">
        <v>295</v>
      </c>
      <c r="AT67" s="268" t="s">
        <v>331</v>
      </c>
      <c r="AU67" s="268" t="s">
        <v>334</v>
      </c>
      <c r="AV67" s="242"/>
      <c r="AW67" s="282" t="s">
        <v>296</v>
      </c>
      <c r="AX67" s="283" t="s">
        <v>296</v>
      </c>
      <c r="AY67" s="284" t="s">
        <v>296</v>
      </c>
      <c r="AZ67" s="284" t="s">
        <v>296</v>
      </c>
      <c r="BA67" s="285" t="s">
        <v>296</v>
      </c>
    </row>
    <row r="68" spans="1:53" ht="93" customHeight="1" x14ac:dyDescent="0.3">
      <c r="A68" s="243">
        <v>62</v>
      </c>
      <c r="B68" s="246" t="s">
        <v>586</v>
      </c>
      <c r="C68" s="246" t="s">
        <v>295</v>
      </c>
      <c r="D68" s="246" t="s">
        <v>608</v>
      </c>
      <c r="E68" s="254" t="s">
        <v>609</v>
      </c>
      <c r="F68" s="246" t="s">
        <v>295</v>
      </c>
      <c r="G68" s="246">
        <v>2012</v>
      </c>
      <c r="H68" s="258" t="s">
        <v>601</v>
      </c>
      <c r="I68" s="255" t="s">
        <v>592</v>
      </c>
      <c r="J68" s="255" t="s">
        <v>592</v>
      </c>
      <c r="K68" s="256" t="s">
        <v>602</v>
      </c>
      <c r="L68" s="257" t="s">
        <v>608</v>
      </c>
      <c r="M68" s="291" t="s">
        <v>179</v>
      </c>
      <c r="N68" s="263" t="s">
        <v>292</v>
      </c>
      <c r="O68" s="262">
        <v>3</v>
      </c>
      <c r="P68" s="263" t="s">
        <v>293</v>
      </c>
      <c r="Q68" s="262">
        <v>3</v>
      </c>
      <c r="R68" s="263" t="s">
        <v>293</v>
      </c>
      <c r="S68" s="262">
        <v>3</v>
      </c>
      <c r="T68" s="264">
        <v>3</v>
      </c>
      <c r="U68" s="263" t="s">
        <v>293</v>
      </c>
      <c r="V68" s="249" t="s">
        <v>295</v>
      </c>
      <c r="W68" s="250" t="s">
        <v>315</v>
      </c>
      <c r="X68" s="251" t="s">
        <v>315</v>
      </c>
      <c r="Y68" s="251" t="s">
        <v>296</v>
      </c>
      <c r="Z68" s="251" t="s">
        <v>296</v>
      </c>
      <c r="AA68" s="251" t="s">
        <v>296</v>
      </c>
      <c r="AB68" s="242" t="s">
        <v>297</v>
      </c>
      <c r="AC68" s="269" t="s">
        <v>298</v>
      </c>
      <c r="AD68" s="269" t="s">
        <v>299</v>
      </c>
      <c r="AE68" s="269" t="s">
        <v>318</v>
      </c>
      <c r="AF68" s="269" t="s">
        <v>319</v>
      </c>
      <c r="AG68" s="325">
        <v>2012</v>
      </c>
      <c r="AH68" s="272" t="s">
        <v>594</v>
      </c>
      <c r="AI68" s="290" t="s">
        <v>295</v>
      </c>
      <c r="AJ68" s="272" t="s">
        <v>594</v>
      </c>
      <c r="AK68" s="289" t="s">
        <v>295</v>
      </c>
      <c r="AL68" s="269" t="s">
        <v>363</v>
      </c>
      <c r="AM68" s="252" t="s">
        <v>555</v>
      </c>
      <c r="AN68" s="275" t="s">
        <v>486</v>
      </c>
      <c r="AO68" s="276" t="s">
        <v>487</v>
      </c>
      <c r="AP68" s="276" t="s">
        <v>488</v>
      </c>
      <c r="AQ68" s="277" t="s">
        <v>489</v>
      </c>
      <c r="AR68" s="267" t="s">
        <v>365</v>
      </c>
      <c r="AS68" s="253" t="s">
        <v>576</v>
      </c>
      <c r="AT68" s="268" t="s">
        <v>308</v>
      </c>
      <c r="AU68" s="268" t="s">
        <v>334</v>
      </c>
      <c r="AV68" s="242"/>
      <c r="AW68" s="282" t="s">
        <v>296</v>
      </c>
      <c r="AX68" s="283" t="s">
        <v>296</v>
      </c>
      <c r="AY68" s="284" t="s">
        <v>296</v>
      </c>
      <c r="AZ68" s="284" t="s">
        <v>296</v>
      </c>
      <c r="BA68" s="285" t="s">
        <v>296</v>
      </c>
    </row>
    <row r="69" spans="1:53" ht="99" customHeight="1" x14ac:dyDescent="0.3">
      <c r="A69" s="243">
        <v>63</v>
      </c>
      <c r="B69" s="246" t="s">
        <v>586</v>
      </c>
      <c r="C69" s="246" t="s">
        <v>587</v>
      </c>
      <c r="D69" s="246" t="s">
        <v>610</v>
      </c>
      <c r="E69" s="254" t="s">
        <v>611</v>
      </c>
      <c r="F69" s="246" t="s">
        <v>590</v>
      </c>
      <c r="G69" s="246">
        <v>2012</v>
      </c>
      <c r="H69" s="258" t="s">
        <v>601</v>
      </c>
      <c r="I69" s="255" t="s">
        <v>592</v>
      </c>
      <c r="J69" s="255" t="s">
        <v>592</v>
      </c>
      <c r="K69" s="256" t="s">
        <v>612</v>
      </c>
      <c r="L69" s="257" t="s">
        <v>610</v>
      </c>
      <c r="M69" s="291" t="s">
        <v>179</v>
      </c>
      <c r="N69" s="263" t="s">
        <v>292</v>
      </c>
      <c r="O69" s="262">
        <v>3</v>
      </c>
      <c r="P69" s="263" t="s">
        <v>293</v>
      </c>
      <c r="Q69" s="262">
        <v>3</v>
      </c>
      <c r="R69" s="263" t="s">
        <v>293</v>
      </c>
      <c r="S69" s="262">
        <v>3</v>
      </c>
      <c r="T69" s="264">
        <v>3</v>
      </c>
      <c r="U69" s="263" t="s">
        <v>293</v>
      </c>
      <c r="V69" s="249" t="s">
        <v>295</v>
      </c>
      <c r="W69" s="250" t="s">
        <v>296</v>
      </c>
      <c r="X69" s="251" t="s">
        <v>296</v>
      </c>
      <c r="Y69" s="251" t="s">
        <v>296</v>
      </c>
      <c r="Z69" s="251" t="s">
        <v>296</v>
      </c>
      <c r="AA69" s="251" t="s">
        <v>296</v>
      </c>
      <c r="AB69" s="242" t="s">
        <v>297</v>
      </c>
      <c r="AC69" s="269" t="s">
        <v>298</v>
      </c>
      <c r="AD69" s="269" t="s">
        <v>299</v>
      </c>
      <c r="AE69" s="269" t="s">
        <v>318</v>
      </c>
      <c r="AF69" s="269" t="s">
        <v>319</v>
      </c>
      <c r="AG69" s="325">
        <v>2012</v>
      </c>
      <c r="AH69" s="272" t="s">
        <v>594</v>
      </c>
      <c r="AI69" s="290" t="s">
        <v>295</v>
      </c>
      <c r="AJ69" s="272" t="s">
        <v>594</v>
      </c>
      <c r="AK69" s="289" t="s">
        <v>295</v>
      </c>
      <c r="AL69" s="269" t="s">
        <v>363</v>
      </c>
      <c r="AM69" s="252" t="s">
        <v>555</v>
      </c>
      <c r="AN69" s="275" t="s">
        <v>486</v>
      </c>
      <c r="AO69" s="276" t="s">
        <v>487</v>
      </c>
      <c r="AP69" s="276" t="s">
        <v>488</v>
      </c>
      <c r="AQ69" s="277" t="s">
        <v>489</v>
      </c>
      <c r="AR69" s="267" t="s">
        <v>365</v>
      </c>
      <c r="AS69" s="253" t="s">
        <v>576</v>
      </c>
      <c r="AT69" s="268" t="s">
        <v>308</v>
      </c>
      <c r="AU69" s="268" t="s">
        <v>334</v>
      </c>
      <c r="AV69" s="242"/>
      <c r="AW69" s="282" t="s">
        <v>296</v>
      </c>
      <c r="AX69" s="283" t="s">
        <v>296</v>
      </c>
      <c r="AY69" s="284" t="s">
        <v>296</v>
      </c>
      <c r="AZ69" s="284" t="s">
        <v>296</v>
      </c>
      <c r="BA69" s="285" t="s">
        <v>296</v>
      </c>
    </row>
    <row r="70" spans="1:53" ht="93" customHeight="1" x14ac:dyDescent="0.3">
      <c r="A70" s="243">
        <v>64</v>
      </c>
      <c r="B70" s="246" t="s">
        <v>586</v>
      </c>
      <c r="C70" s="246" t="s">
        <v>587</v>
      </c>
      <c r="D70" s="246" t="s">
        <v>613</v>
      </c>
      <c r="E70" s="246" t="s">
        <v>584</v>
      </c>
      <c r="F70" s="246" t="s">
        <v>590</v>
      </c>
      <c r="G70" s="244">
        <v>2020</v>
      </c>
      <c r="H70" s="255" t="s">
        <v>592</v>
      </c>
      <c r="I70" s="255" t="s">
        <v>592</v>
      </c>
      <c r="J70" s="255" t="s">
        <v>592</v>
      </c>
      <c r="K70" s="247" t="s">
        <v>295</v>
      </c>
      <c r="L70" s="255" t="s">
        <v>295</v>
      </c>
      <c r="M70" s="291" t="s">
        <v>338</v>
      </c>
      <c r="N70" s="263" t="s">
        <v>314</v>
      </c>
      <c r="O70" s="262">
        <v>5</v>
      </c>
      <c r="P70" s="263" t="s">
        <v>376</v>
      </c>
      <c r="Q70" s="262">
        <v>5</v>
      </c>
      <c r="R70" s="263" t="s">
        <v>376</v>
      </c>
      <c r="S70" s="262">
        <v>5</v>
      </c>
      <c r="T70" s="264">
        <v>5</v>
      </c>
      <c r="U70" s="263" t="s">
        <v>376</v>
      </c>
      <c r="V70" s="249" t="s">
        <v>295</v>
      </c>
      <c r="W70" s="250" t="s">
        <v>329</v>
      </c>
      <c r="X70" s="251" t="s">
        <v>329</v>
      </c>
      <c r="Y70" s="251" t="s">
        <v>329</v>
      </c>
      <c r="Z70" s="251" t="s">
        <v>329</v>
      </c>
      <c r="AA70" s="251" t="s">
        <v>329</v>
      </c>
      <c r="AB70" s="242" t="s">
        <v>329</v>
      </c>
      <c r="AC70" s="269" t="s">
        <v>329</v>
      </c>
      <c r="AD70" s="269" t="s">
        <v>329</v>
      </c>
      <c r="AE70" s="269" t="s">
        <v>331</v>
      </c>
      <c r="AF70" s="269" t="s">
        <v>319</v>
      </c>
      <c r="AG70" s="325" t="s">
        <v>295</v>
      </c>
      <c r="AH70" s="272" t="s">
        <v>594</v>
      </c>
      <c r="AI70" s="290" t="s">
        <v>295</v>
      </c>
      <c r="AJ70" s="272" t="s">
        <v>594</v>
      </c>
      <c r="AK70" s="289" t="s">
        <v>295</v>
      </c>
      <c r="AL70" s="269" t="s">
        <v>363</v>
      </c>
      <c r="AM70" s="252" t="s">
        <v>547</v>
      </c>
      <c r="AN70" s="275" t="s">
        <v>486</v>
      </c>
      <c r="AO70" s="276" t="s">
        <v>487</v>
      </c>
      <c r="AP70" s="276" t="s">
        <v>488</v>
      </c>
      <c r="AQ70" s="277" t="s">
        <v>489</v>
      </c>
      <c r="AR70" s="267" t="s">
        <v>365</v>
      </c>
      <c r="AS70" s="251" t="s">
        <v>585</v>
      </c>
      <c r="AT70" s="251" t="s">
        <v>308</v>
      </c>
      <c r="AU70" s="268" t="s">
        <v>329</v>
      </c>
      <c r="AV70" s="242"/>
      <c r="AW70" s="282" t="s">
        <v>329</v>
      </c>
      <c r="AX70" s="283" t="s">
        <v>296</v>
      </c>
      <c r="AY70" s="284" t="s">
        <v>296</v>
      </c>
      <c r="AZ70" s="284" t="s">
        <v>296</v>
      </c>
      <c r="BA70" s="285" t="s">
        <v>296</v>
      </c>
    </row>
    <row r="71" spans="1:53" ht="117" customHeight="1" x14ac:dyDescent="0.3">
      <c r="A71" s="243">
        <v>65</v>
      </c>
      <c r="B71" s="246" t="s">
        <v>614</v>
      </c>
      <c r="C71" s="246" t="s">
        <v>615</v>
      </c>
      <c r="D71" s="246" t="s">
        <v>616</v>
      </c>
      <c r="E71" s="246" t="s">
        <v>617</v>
      </c>
      <c r="F71" s="246" t="s">
        <v>618</v>
      </c>
      <c r="G71" s="246">
        <v>2016</v>
      </c>
      <c r="H71" s="246" t="s">
        <v>535</v>
      </c>
      <c r="I71" s="246" t="s">
        <v>614</v>
      </c>
      <c r="J71" s="244" t="s">
        <v>614</v>
      </c>
      <c r="K71" s="256" t="s">
        <v>563</v>
      </c>
      <c r="L71" s="257" t="s">
        <v>616</v>
      </c>
      <c r="M71" s="291" t="s">
        <v>179</v>
      </c>
      <c r="N71" s="261" t="s">
        <v>292</v>
      </c>
      <c r="O71" s="262">
        <v>3</v>
      </c>
      <c r="P71" s="261" t="s">
        <v>376</v>
      </c>
      <c r="Q71" s="262">
        <v>5</v>
      </c>
      <c r="R71" s="261" t="s">
        <v>376</v>
      </c>
      <c r="S71" s="262">
        <v>5</v>
      </c>
      <c r="T71" s="262">
        <v>5</v>
      </c>
      <c r="U71" s="261" t="s">
        <v>376</v>
      </c>
      <c r="V71" s="237" t="s">
        <v>295</v>
      </c>
      <c r="W71" s="251" t="s">
        <v>315</v>
      </c>
      <c r="X71" s="251" t="s">
        <v>315</v>
      </c>
      <c r="Y71" s="251" t="s">
        <v>315</v>
      </c>
      <c r="Z71" s="251" t="s">
        <v>296</v>
      </c>
      <c r="AA71" s="251" t="s">
        <v>296</v>
      </c>
      <c r="AB71" s="251" t="s">
        <v>297</v>
      </c>
      <c r="AC71" s="269" t="s">
        <v>298</v>
      </c>
      <c r="AD71" s="269" t="s">
        <v>418</v>
      </c>
      <c r="AE71" s="269" t="s">
        <v>463</v>
      </c>
      <c r="AF71" s="269" t="s">
        <v>319</v>
      </c>
      <c r="AG71" s="269">
        <v>2016</v>
      </c>
      <c r="AH71" s="269" t="s">
        <v>619</v>
      </c>
      <c r="AI71" s="290" t="s">
        <v>295</v>
      </c>
      <c r="AJ71" s="269" t="s">
        <v>619</v>
      </c>
      <c r="AK71" s="289" t="s">
        <v>295</v>
      </c>
      <c r="AL71" s="269" t="s">
        <v>363</v>
      </c>
      <c r="AM71" s="269" t="s">
        <v>555</v>
      </c>
      <c r="AN71" s="269" t="s">
        <v>486</v>
      </c>
      <c r="AO71" s="276" t="s">
        <v>487</v>
      </c>
      <c r="AP71" s="276" t="s">
        <v>488</v>
      </c>
      <c r="AQ71" s="277" t="s">
        <v>489</v>
      </c>
      <c r="AR71" s="327" t="s">
        <v>365</v>
      </c>
      <c r="AS71" s="327">
        <v>2016</v>
      </c>
      <c r="AT71" s="327" t="s">
        <v>426</v>
      </c>
      <c r="AU71" s="327" t="s">
        <v>334</v>
      </c>
      <c r="AV71" s="242"/>
      <c r="AW71" s="282" t="s">
        <v>296</v>
      </c>
      <c r="AX71" s="284" t="s">
        <v>296</v>
      </c>
      <c r="AY71" s="284" t="s">
        <v>296</v>
      </c>
      <c r="AZ71" s="284" t="s">
        <v>296</v>
      </c>
      <c r="BA71" s="281" t="s">
        <v>296</v>
      </c>
    </row>
    <row r="72" spans="1:53" ht="106.5" customHeight="1" x14ac:dyDescent="0.3">
      <c r="A72" s="243">
        <v>66</v>
      </c>
      <c r="B72" s="246" t="s">
        <v>614</v>
      </c>
      <c r="C72" s="246" t="s">
        <v>615</v>
      </c>
      <c r="D72" s="246" t="s">
        <v>620</v>
      </c>
      <c r="E72" s="246" t="s">
        <v>621</v>
      </c>
      <c r="F72" s="246" t="s">
        <v>618</v>
      </c>
      <c r="G72" s="246">
        <v>2016</v>
      </c>
      <c r="H72" s="246" t="s">
        <v>541</v>
      </c>
      <c r="I72" s="246" t="s">
        <v>541</v>
      </c>
      <c r="J72" s="255" t="s">
        <v>535</v>
      </c>
      <c r="K72" s="256" t="s">
        <v>620</v>
      </c>
      <c r="L72" s="257" t="s">
        <v>295</v>
      </c>
      <c r="M72" s="291" t="s">
        <v>179</v>
      </c>
      <c r="N72" s="263" t="s">
        <v>292</v>
      </c>
      <c r="O72" s="262">
        <v>3</v>
      </c>
      <c r="P72" s="263" t="s">
        <v>376</v>
      </c>
      <c r="Q72" s="262">
        <v>5</v>
      </c>
      <c r="R72" s="263" t="s">
        <v>376</v>
      </c>
      <c r="S72" s="262">
        <v>5</v>
      </c>
      <c r="T72" s="264">
        <v>5</v>
      </c>
      <c r="U72" s="261" t="s">
        <v>376</v>
      </c>
      <c r="V72" s="249" t="s">
        <v>295</v>
      </c>
      <c r="W72" s="250" t="s">
        <v>315</v>
      </c>
      <c r="X72" s="251" t="s">
        <v>315</v>
      </c>
      <c r="Y72" s="251" t="s">
        <v>315</v>
      </c>
      <c r="Z72" s="251" t="s">
        <v>315</v>
      </c>
      <c r="AA72" s="251" t="s">
        <v>296</v>
      </c>
      <c r="AB72" s="242" t="s">
        <v>297</v>
      </c>
      <c r="AC72" s="269" t="s">
        <v>298</v>
      </c>
      <c r="AD72" s="269" t="s">
        <v>299</v>
      </c>
      <c r="AE72" s="269" t="s">
        <v>318</v>
      </c>
      <c r="AF72" s="269" t="s">
        <v>319</v>
      </c>
      <c r="AG72" s="329">
        <v>2016</v>
      </c>
      <c r="AH72" s="272" t="s">
        <v>360</v>
      </c>
      <c r="AI72" s="290" t="s">
        <v>541</v>
      </c>
      <c r="AJ72" s="272" t="s">
        <v>360</v>
      </c>
      <c r="AK72" s="326" t="s">
        <v>535</v>
      </c>
      <c r="AL72" s="269" t="s">
        <v>363</v>
      </c>
      <c r="AM72" s="252" t="s">
        <v>555</v>
      </c>
      <c r="AN72" s="275" t="s">
        <v>486</v>
      </c>
      <c r="AO72" s="276" t="s">
        <v>487</v>
      </c>
      <c r="AP72" s="276" t="s">
        <v>488</v>
      </c>
      <c r="AQ72" s="277" t="s">
        <v>489</v>
      </c>
      <c r="AR72" s="267" t="s">
        <v>365</v>
      </c>
      <c r="AS72" s="327">
        <v>2016</v>
      </c>
      <c r="AT72" s="268" t="s">
        <v>426</v>
      </c>
      <c r="AU72" s="268" t="s">
        <v>326</v>
      </c>
      <c r="AV72" s="251"/>
      <c r="AW72" s="282" t="s">
        <v>296</v>
      </c>
      <c r="AX72" s="283" t="s">
        <v>296</v>
      </c>
      <c r="AY72" s="284" t="s">
        <v>315</v>
      </c>
      <c r="AZ72" s="284" t="s">
        <v>296</v>
      </c>
      <c r="BA72" s="285" t="s">
        <v>315</v>
      </c>
    </row>
    <row r="73" spans="1:53" ht="93" customHeight="1" x14ac:dyDescent="0.3">
      <c r="A73" s="243">
        <v>67</v>
      </c>
      <c r="B73" s="246" t="s">
        <v>614</v>
      </c>
      <c r="C73" s="244" t="s">
        <v>615</v>
      </c>
      <c r="D73" s="246" t="s">
        <v>622</v>
      </c>
      <c r="E73" s="246" t="s">
        <v>623</v>
      </c>
      <c r="F73" s="244" t="s">
        <v>618</v>
      </c>
      <c r="G73" s="244">
        <v>2010</v>
      </c>
      <c r="H73" s="255" t="s">
        <v>624</v>
      </c>
      <c r="I73" s="255" t="s">
        <v>535</v>
      </c>
      <c r="J73" s="255" t="s">
        <v>373</v>
      </c>
      <c r="K73" s="256" t="s">
        <v>295</v>
      </c>
      <c r="L73" s="257" t="s">
        <v>295</v>
      </c>
      <c r="M73" s="291" t="s">
        <v>324</v>
      </c>
      <c r="N73" s="263" t="s">
        <v>292</v>
      </c>
      <c r="O73" s="262">
        <v>3</v>
      </c>
      <c r="P73" s="263" t="s">
        <v>376</v>
      </c>
      <c r="Q73" s="262">
        <v>5</v>
      </c>
      <c r="R73" s="263" t="s">
        <v>376</v>
      </c>
      <c r="S73" s="262">
        <v>5</v>
      </c>
      <c r="T73" s="264">
        <v>5</v>
      </c>
      <c r="U73" s="261" t="s">
        <v>376</v>
      </c>
      <c r="V73" s="249" t="s">
        <v>295</v>
      </c>
      <c r="W73" s="250" t="s">
        <v>315</v>
      </c>
      <c r="X73" s="251" t="s">
        <v>315</v>
      </c>
      <c r="Y73" s="251" t="s">
        <v>315</v>
      </c>
      <c r="Z73" s="251" t="s">
        <v>315</v>
      </c>
      <c r="AA73" s="251" t="s">
        <v>296</v>
      </c>
      <c r="AB73" s="242" t="s">
        <v>297</v>
      </c>
      <c r="AC73" s="269" t="s">
        <v>298</v>
      </c>
      <c r="AD73" s="269" t="s">
        <v>299</v>
      </c>
      <c r="AE73" s="269" t="s">
        <v>463</v>
      </c>
      <c r="AF73" s="269" t="s">
        <v>319</v>
      </c>
      <c r="AG73" s="329">
        <v>2010</v>
      </c>
      <c r="AH73" s="272" t="s">
        <v>360</v>
      </c>
      <c r="AI73" s="330" t="s">
        <v>535</v>
      </c>
      <c r="AJ73" s="272" t="s">
        <v>360</v>
      </c>
      <c r="AK73" s="326" t="s">
        <v>373</v>
      </c>
      <c r="AL73" s="269" t="s">
        <v>363</v>
      </c>
      <c r="AM73" s="252" t="s">
        <v>555</v>
      </c>
      <c r="AN73" s="275" t="s">
        <v>486</v>
      </c>
      <c r="AO73" s="276" t="s">
        <v>487</v>
      </c>
      <c r="AP73" s="276" t="s">
        <v>488</v>
      </c>
      <c r="AQ73" s="277" t="s">
        <v>489</v>
      </c>
      <c r="AR73" s="267" t="s">
        <v>365</v>
      </c>
      <c r="AS73" s="327">
        <v>2010</v>
      </c>
      <c r="AT73" s="268" t="s">
        <v>506</v>
      </c>
      <c r="AU73" s="268" t="s">
        <v>503</v>
      </c>
      <c r="AV73" s="251"/>
      <c r="AW73" s="282" t="s">
        <v>296</v>
      </c>
      <c r="AX73" s="283" t="s">
        <v>315</v>
      </c>
      <c r="AY73" s="284" t="s">
        <v>315</v>
      </c>
      <c r="AZ73" s="284" t="s">
        <v>296</v>
      </c>
      <c r="BA73" s="285" t="s">
        <v>315</v>
      </c>
    </row>
    <row r="74" spans="1:53" ht="75.650000000000006" customHeight="1" x14ac:dyDescent="0.3">
      <c r="A74" s="243">
        <v>68</v>
      </c>
      <c r="B74" s="246" t="s">
        <v>614</v>
      </c>
      <c r="C74" s="244" t="s">
        <v>615</v>
      </c>
      <c r="D74" s="246" t="s">
        <v>625</v>
      </c>
      <c r="E74" s="246" t="s">
        <v>626</v>
      </c>
      <c r="F74" s="246" t="s">
        <v>618</v>
      </c>
      <c r="G74" s="244">
        <v>2017</v>
      </c>
      <c r="H74" s="244" t="s">
        <v>541</v>
      </c>
      <c r="I74" s="255" t="s">
        <v>535</v>
      </c>
      <c r="J74" s="255" t="s">
        <v>373</v>
      </c>
      <c r="K74" s="256" t="s">
        <v>295</v>
      </c>
      <c r="L74" s="257" t="s">
        <v>295</v>
      </c>
      <c r="M74" s="291" t="s">
        <v>324</v>
      </c>
      <c r="N74" s="263" t="s">
        <v>292</v>
      </c>
      <c r="O74" s="262">
        <v>3</v>
      </c>
      <c r="P74" s="263" t="s">
        <v>376</v>
      </c>
      <c r="Q74" s="262">
        <v>5</v>
      </c>
      <c r="R74" s="263" t="s">
        <v>376</v>
      </c>
      <c r="S74" s="262">
        <v>5</v>
      </c>
      <c r="T74" s="264">
        <v>5</v>
      </c>
      <c r="U74" s="261" t="s">
        <v>376</v>
      </c>
      <c r="V74" s="249" t="s">
        <v>295</v>
      </c>
      <c r="W74" s="250" t="s">
        <v>315</v>
      </c>
      <c r="X74" s="251" t="s">
        <v>315</v>
      </c>
      <c r="Y74" s="251" t="s">
        <v>296</v>
      </c>
      <c r="Z74" s="251" t="s">
        <v>296</v>
      </c>
      <c r="AA74" s="251" t="s">
        <v>296</v>
      </c>
      <c r="AB74" s="242" t="s">
        <v>297</v>
      </c>
      <c r="AC74" s="269" t="s">
        <v>298</v>
      </c>
      <c r="AD74" s="269" t="s">
        <v>299</v>
      </c>
      <c r="AE74" s="269" t="s">
        <v>463</v>
      </c>
      <c r="AF74" s="269" t="s">
        <v>319</v>
      </c>
      <c r="AG74" s="329">
        <v>2016</v>
      </c>
      <c r="AH74" s="272" t="s">
        <v>360</v>
      </c>
      <c r="AI74" s="330" t="s">
        <v>535</v>
      </c>
      <c r="AJ74" s="272" t="s">
        <v>360</v>
      </c>
      <c r="AK74" s="326" t="s">
        <v>373</v>
      </c>
      <c r="AL74" s="269" t="s">
        <v>363</v>
      </c>
      <c r="AM74" s="252" t="s">
        <v>555</v>
      </c>
      <c r="AN74" s="275" t="s">
        <v>486</v>
      </c>
      <c r="AO74" s="276" t="s">
        <v>487</v>
      </c>
      <c r="AP74" s="276" t="s">
        <v>488</v>
      </c>
      <c r="AQ74" s="277" t="s">
        <v>489</v>
      </c>
      <c r="AR74" s="267" t="s">
        <v>365</v>
      </c>
      <c r="AS74" s="327">
        <v>2016</v>
      </c>
      <c r="AT74" s="268" t="s">
        <v>506</v>
      </c>
      <c r="AU74" s="268" t="s">
        <v>503</v>
      </c>
      <c r="AV74" s="242"/>
      <c r="AW74" s="282" t="s">
        <v>296</v>
      </c>
      <c r="AX74" s="283" t="s">
        <v>296</v>
      </c>
      <c r="AY74" s="284" t="s">
        <v>315</v>
      </c>
      <c r="AZ74" s="284" t="s">
        <v>296</v>
      </c>
      <c r="BA74" s="285" t="s">
        <v>315</v>
      </c>
    </row>
    <row r="75" spans="1:53" ht="93" customHeight="1" x14ac:dyDescent="0.3">
      <c r="A75" s="243">
        <v>69</v>
      </c>
      <c r="B75" s="246" t="s">
        <v>614</v>
      </c>
      <c r="C75" s="244" t="s">
        <v>295</v>
      </c>
      <c r="D75" s="246" t="s">
        <v>627</v>
      </c>
      <c r="E75" s="245" t="s">
        <v>584</v>
      </c>
      <c r="F75" s="246" t="s">
        <v>295</v>
      </c>
      <c r="G75" s="244">
        <v>2020</v>
      </c>
      <c r="H75" s="255" t="s">
        <v>628</v>
      </c>
      <c r="I75" s="255" t="s">
        <v>628</v>
      </c>
      <c r="J75" s="255" t="s">
        <v>628</v>
      </c>
      <c r="K75" s="247" t="s">
        <v>295</v>
      </c>
      <c r="L75" s="255" t="s">
        <v>295</v>
      </c>
      <c r="M75" s="291" t="s">
        <v>338</v>
      </c>
      <c r="N75" s="263" t="s">
        <v>292</v>
      </c>
      <c r="O75" s="262">
        <v>3</v>
      </c>
      <c r="P75" s="263" t="s">
        <v>376</v>
      </c>
      <c r="Q75" s="262">
        <v>5</v>
      </c>
      <c r="R75" s="263" t="s">
        <v>376</v>
      </c>
      <c r="S75" s="262">
        <v>5</v>
      </c>
      <c r="T75" s="264">
        <v>5</v>
      </c>
      <c r="U75" s="263" t="s">
        <v>376</v>
      </c>
      <c r="V75" s="249" t="s">
        <v>295</v>
      </c>
      <c r="W75" s="250" t="s">
        <v>315</v>
      </c>
      <c r="X75" s="251" t="s">
        <v>315</v>
      </c>
      <c r="Y75" s="251" t="s">
        <v>315</v>
      </c>
      <c r="Z75" s="251" t="s">
        <v>315</v>
      </c>
      <c r="AA75" s="251" t="s">
        <v>296</v>
      </c>
      <c r="AB75" s="242" t="s">
        <v>297</v>
      </c>
      <c r="AC75" s="331" t="s">
        <v>329</v>
      </c>
      <c r="AD75" s="331" t="s">
        <v>329</v>
      </c>
      <c r="AE75" s="331" t="s">
        <v>331</v>
      </c>
      <c r="AF75" s="331" t="s">
        <v>319</v>
      </c>
      <c r="AG75" s="329">
        <v>2020</v>
      </c>
      <c r="AH75" s="272" t="s">
        <v>619</v>
      </c>
      <c r="AI75" s="330" t="s">
        <v>295</v>
      </c>
      <c r="AJ75" s="272" t="s">
        <v>619</v>
      </c>
      <c r="AK75" s="290" t="s">
        <v>295</v>
      </c>
      <c r="AL75" s="269" t="s">
        <v>363</v>
      </c>
      <c r="AM75" s="252" t="s">
        <v>555</v>
      </c>
      <c r="AN75" s="275" t="s">
        <v>486</v>
      </c>
      <c r="AO75" s="276" t="s">
        <v>487</v>
      </c>
      <c r="AP75" s="276" t="s">
        <v>488</v>
      </c>
      <c r="AQ75" s="277" t="s">
        <v>489</v>
      </c>
      <c r="AR75" s="267" t="s">
        <v>365</v>
      </c>
      <c r="AS75" s="327" t="s">
        <v>585</v>
      </c>
      <c r="AT75" s="268" t="s">
        <v>308</v>
      </c>
      <c r="AU75" s="268" t="s">
        <v>329</v>
      </c>
      <c r="AV75" s="332"/>
      <c r="AW75" s="282" t="s">
        <v>329</v>
      </c>
      <c r="AX75" s="283" t="s">
        <v>296</v>
      </c>
      <c r="AY75" s="284" t="s">
        <v>296</v>
      </c>
      <c r="AZ75" s="284" t="s">
        <v>296</v>
      </c>
      <c r="BA75" s="285" t="s">
        <v>296</v>
      </c>
    </row>
    <row r="76" spans="1:53" ht="101.15" customHeight="1" x14ac:dyDescent="0.3">
      <c r="A76" s="243">
        <v>70</v>
      </c>
      <c r="B76" s="246" t="s">
        <v>629</v>
      </c>
      <c r="C76" s="246" t="s">
        <v>630</v>
      </c>
      <c r="D76" s="246" t="s">
        <v>631</v>
      </c>
      <c r="E76" s="246" t="s">
        <v>632</v>
      </c>
      <c r="F76" s="246" t="s">
        <v>633</v>
      </c>
      <c r="G76" s="246">
        <v>2022</v>
      </c>
      <c r="H76" s="246" t="s">
        <v>634</v>
      </c>
      <c r="I76" s="246" t="s">
        <v>634</v>
      </c>
      <c r="J76" s="246" t="s">
        <v>634</v>
      </c>
      <c r="K76" s="247" t="s">
        <v>635</v>
      </c>
      <c r="L76" s="248" t="s">
        <v>631</v>
      </c>
      <c r="M76" s="291" t="s">
        <v>179</v>
      </c>
      <c r="N76" s="261" t="s">
        <v>292</v>
      </c>
      <c r="O76" s="262">
        <v>3</v>
      </c>
      <c r="P76" s="261" t="s">
        <v>293</v>
      </c>
      <c r="Q76" s="262">
        <v>3</v>
      </c>
      <c r="R76" s="261" t="s">
        <v>293</v>
      </c>
      <c r="S76" s="262">
        <v>3</v>
      </c>
      <c r="T76" s="262">
        <v>3</v>
      </c>
      <c r="U76" s="261" t="s">
        <v>293</v>
      </c>
      <c r="V76" s="237" t="s">
        <v>636</v>
      </c>
      <c r="W76" s="251" t="s">
        <v>315</v>
      </c>
      <c r="X76" s="251" t="s">
        <v>315</v>
      </c>
      <c r="Y76" s="251" t="s">
        <v>296</v>
      </c>
      <c r="Z76" s="251" t="s">
        <v>315</v>
      </c>
      <c r="AA76" s="251" t="s">
        <v>296</v>
      </c>
      <c r="AB76" s="242" t="s">
        <v>297</v>
      </c>
      <c r="AC76" s="269" t="s">
        <v>298</v>
      </c>
      <c r="AD76" s="269" t="s">
        <v>299</v>
      </c>
      <c r="AE76" s="269" t="s">
        <v>318</v>
      </c>
      <c r="AF76" s="269" t="s">
        <v>319</v>
      </c>
      <c r="AG76" s="269" t="s">
        <v>637</v>
      </c>
      <c r="AH76" s="269" t="s">
        <v>638</v>
      </c>
      <c r="AI76" s="330" t="s">
        <v>295</v>
      </c>
      <c r="AJ76" s="269" t="s">
        <v>638</v>
      </c>
      <c r="AK76" s="289" t="s">
        <v>295</v>
      </c>
      <c r="AL76" s="269" t="s">
        <v>639</v>
      </c>
      <c r="AM76" s="252" t="s">
        <v>640</v>
      </c>
      <c r="AN76" s="275" t="s">
        <v>548</v>
      </c>
      <c r="AO76" s="276" t="s">
        <v>641</v>
      </c>
      <c r="AP76" s="276" t="s">
        <v>550</v>
      </c>
      <c r="AQ76" s="277" t="s">
        <v>551</v>
      </c>
      <c r="AR76" s="253" t="s">
        <v>365</v>
      </c>
      <c r="AS76" s="253" t="s">
        <v>637</v>
      </c>
      <c r="AT76" s="253" t="s">
        <v>308</v>
      </c>
      <c r="AU76" s="253" t="s">
        <v>352</v>
      </c>
      <c r="AV76" s="328"/>
      <c r="AW76" s="282" t="s">
        <v>296</v>
      </c>
      <c r="AX76" s="284" t="s">
        <v>296</v>
      </c>
      <c r="AY76" s="284" t="s">
        <v>315</v>
      </c>
      <c r="AZ76" s="284" t="s">
        <v>296</v>
      </c>
      <c r="BA76" s="281" t="s">
        <v>315</v>
      </c>
    </row>
    <row r="77" spans="1:53" ht="152.15" customHeight="1" x14ac:dyDescent="0.3">
      <c r="A77" s="243">
        <v>71</v>
      </c>
      <c r="B77" s="246" t="s">
        <v>629</v>
      </c>
      <c r="C77" s="246" t="s">
        <v>642</v>
      </c>
      <c r="D77" s="246" t="s">
        <v>643</v>
      </c>
      <c r="E77" s="245" t="s">
        <v>644</v>
      </c>
      <c r="F77" s="244" t="s">
        <v>645</v>
      </c>
      <c r="G77" s="333">
        <v>2022</v>
      </c>
      <c r="H77" s="334" t="s">
        <v>634</v>
      </c>
      <c r="I77" s="335" t="s">
        <v>634</v>
      </c>
      <c r="J77" s="255" t="s">
        <v>634</v>
      </c>
      <c r="K77" s="247" t="s">
        <v>409</v>
      </c>
      <c r="L77" s="248" t="s">
        <v>646</v>
      </c>
      <c r="M77" s="291" t="s">
        <v>179</v>
      </c>
      <c r="N77" s="263" t="s">
        <v>375</v>
      </c>
      <c r="O77" s="262">
        <v>1</v>
      </c>
      <c r="P77" s="263" t="s">
        <v>294</v>
      </c>
      <c r="Q77" s="262">
        <v>1</v>
      </c>
      <c r="R77" s="263" t="s">
        <v>294</v>
      </c>
      <c r="S77" s="262">
        <v>1</v>
      </c>
      <c r="T77" s="264">
        <v>1</v>
      </c>
      <c r="U77" s="261" t="s">
        <v>294</v>
      </c>
      <c r="V77" s="237" t="s">
        <v>647</v>
      </c>
      <c r="W77" s="250" t="s">
        <v>296</v>
      </c>
      <c r="X77" s="251" t="s">
        <v>296</v>
      </c>
      <c r="Y77" s="251" t="s">
        <v>296</v>
      </c>
      <c r="Z77" s="251" t="s">
        <v>296</v>
      </c>
      <c r="AA77" s="251" t="s">
        <v>296</v>
      </c>
      <c r="AB77" s="242" t="s">
        <v>297</v>
      </c>
      <c r="AC77" s="269" t="s">
        <v>298</v>
      </c>
      <c r="AD77" s="269" t="s">
        <v>299</v>
      </c>
      <c r="AE77" s="269" t="s">
        <v>318</v>
      </c>
      <c r="AF77" s="336" t="s">
        <v>396</v>
      </c>
      <c r="AG77" s="337" t="s">
        <v>426</v>
      </c>
      <c r="AH77" s="338" t="s">
        <v>638</v>
      </c>
      <c r="AI77" s="316" t="s">
        <v>295</v>
      </c>
      <c r="AJ77" s="338" t="s">
        <v>638</v>
      </c>
      <c r="AK77" s="316" t="s">
        <v>295</v>
      </c>
      <c r="AL77" s="269" t="s">
        <v>377</v>
      </c>
      <c r="AM77" s="252" t="s">
        <v>648</v>
      </c>
      <c r="AN77" s="275" t="s">
        <v>465</v>
      </c>
      <c r="AO77" s="276" t="s">
        <v>465</v>
      </c>
      <c r="AP77" s="276" t="s">
        <v>466</v>
      </c>
      <c r="AQ77" s="277" t="s">
        <v>329</v>
      </c>
      <c r="AR77" s="267" t="s">
        <v>329</v>
      </c>
      <c r="AS77" s="253" t="s">
        <v>647</v>
      </c>
      <c r="AT77" s="268" t="s">
        <v>426</v>
      </c>
      <c r="AU77" s="268" t="s">
        <v>352</v>
      </c>
      <c r="AV77" s="339"/>
      <c r="AW77" s="282" t="s">
        <v>296</v>
      </c>
      <c r="AX77" s="283" t="s">
        <v>296</v>
      </c>
      <c r="AY77" s="284" t="s">
        <v>296</v>
      </c>
      <c r="AZ77" s="284" t="s">
        <v>296</v>
      </c>
      <c r="BA77" s="285" t="s">
        <v>296</v>
      </c>
    </row>
    <row r="78" spans="1:53" ht="85.5" customHeight="1" x14ac:dyDescent="0.3">
      <c r="A78" s="243">
        <v>72</v>
      </c>
      <c r="B78" s="246" t="s">
        <v>629</v>
      </c>
      <c r="C78" s="246" t="s">
        <v>647</v>
      </c>
      <c r="D78" s="246" t="s">
        <v>649</v>
      </c>
      <c r="E78" s="245" t="s">
        <v>650</v>
      </c>
      <c r="F78" s="244" t="s">
        <v>647</v>
      </c>
      <c r="G78" s="244">
        <v>2022</v>
      </c>
      <c r="H78" s="246" t="s">
        <v>511</v>
      </c>
      <c r="I78" s="335" t="s">
        <v>634</v>
      </c>
      <c r="J78" s="255" t="s">
        <v>634</v>
      </c>
      <c r="K78" s="247" t="s">
        <v>409</v>
      </c>
      <c r="L78" s="248" t="s">
        <v>649</v>
      </c>
      <c r="M78" s="291" t="s">
        <v>179</v>
      </c>
      <c r="N78" s="263" t="s">
        <v>375</v>
      </c>
      <c r="O78" s="262">
        <v>1</v>
      </c>
      <c r="P78" s="263" t="s">
        <v>294</v>
      </c>
      <c r="Q78" s="262">
        <v>1</v>
      </c>
      <c r="R78" s="263" t="s">
        <v>294</v>
      </c>
      <c r="S78" s="262">
        <v>1</v>
      </c>
      <c r="T78" s="264">
        <v>1</v>
      </c>
      <c r="U78" s="261" t="s">
        <v>294</v>
      </c>
      <c r="V78" s="237" t="s">
        <v>647</v>
      </c>
      <c r="W78" s="250" t="s">
        <v>296</v>
      </c>
      <c r="X78" s="251" t="s">
        <v>296</v>
      </c>
      <c r="Y78" s="251" t="s">
        <v>296</v>
      </c>
      <c r="Z78" s="251" t="s">
        <v>296</v>
      </c>
      <c r="AA78" s="251" t="s">
        <v>296</v>
      </c>
      <c r="AB78" s="242" t="s">
        <v>297</v>
      </c>
      <c r="AC78" s="269" t="s">
        <v>298</v>
      </c>
      <c r="AD78" s="269" t="s">
        <v>299</v>
      </c>
      <c r="AE78" s="269" t="s">
        <v>318</v>
      </c>
      <c r="AF78" s="336" t="s">
        <v>396</v>
      </c>
      <c r="AG78" s="337" t="s">
        <v>543</v>
      </c>
      <c r="AH78" s="338" t="s">
        <v>638</v>
      </c>
      <c r="AI78" s="316" t="s">
        <v>295</v>
      </c>
      <c r="AJ78" s="338" t="s">
        <v>638</v>
      </c>
      <c r="AK78" s="316" t="s">
        <v>295</v>
      </c>
      <c r="AL78" s="269" t="s">
        <v>377</v>
      </c>
      <c r="AM78" s="252" t="s">
        <v>648</v>
      </c>
      <c r="AN78" s="275" t="s">
        <v>465</v>
      </c>
      <c r="AO78" s="276" t="s">
        <v>465</v>
      </c>
      <c r="AP78" s="276" t="s">
        <v>466</v>
      </c>
      <c r="AQ78" s="277" t="s">
        <v>329</v>
      </c>
      <c r="AR78" s="267" t="s">
        <v>329</v>
      </c>
      <c r="AS78" s="253" t="s">
        <v>647</v>
      </c>
      <c r="AT78" s="268" t="s">
        <v>426</v>
      </c>
      <c r="AU78" s="268" t="s">
        <v>352</v>
      </c>
      <c r="AV78" s="339"/>
      <c r="AW78" s="282" t="s">
        <v>296</v>
      </c>
      <c r="AX78" s="283" t="s">
        <v>296</v>
      </c>
      <c r="AY78" s="284" t="s">
        <v>296</v>
      </c>
      <c r="AZ78" s="284" t="s">
        <v>296</v>
      </c>
      <c r="BA78" s="285" t="s">
        <v>296</v>
      </c>
    </row>
    <row r="79" spans="1:53" ht="69.650000000000006" customHeight="1" x14ac:dyDescent="0.3">
      <c r="A79" s="243">
        <v>73</v>
      </c>
      <c r="B79" s="246" t="s">
        <v>629</v>
      </c>
      <c r="C79" s="246" t="s">
        <v>651</v>
      </c>
      <c r="D79" s="246" t="s">
        <v>652</v>
      </c>
      <c r="E79" s="245" t="s">
        <v>653</v>
      </c>
      <c r="F79" s="244" t="s">
        <v>654</v>
      </c>
      <c r="G79" s="244">
        <v>2022</v>
      </c>
      <c r="H79" s="246" t="s">
        <v>511</v>
      </c>
      <c r="I79" s="335" t="s">
        <v>634</v>
      </c>
      <c r="J79" s="255" t="s">
        <v>634</v>
      </c>
      <c r="K79" s="247" t="s">
        <v>655</v>
      </c>
      <c r="L79" s="248" t="s">
        <v>652</v>
      </c>
      <c r="M79" s="291" t="s">
        <v>179</v>
      </c>
      <c r="N79" s="263" t="s">
        <v>375</v>
      </c>
      <c r="O79" s="262">
        <v>1</v>
      </c>
      <c r="P79" s="263" t="s">
        <v>294</v>
      </c>
      <c r="Q79" s="262">
        <v>1</v>
      </c>
      <c r="R79" s="263" t="s">
        <v>294</v>
      </c>
      <c r="S79" s="262">
        <v>1</v>
      </c>
      <c r="T79" s="264">
        <v>1</v>
      </c>
      <c r="U79" s="261" t="s">
        <v>294</v>
      </c>
      <c r="V79" s="237" t="s">
        <v>647</v>
      </c>
      <c r="W79" s="250" t="s">
        <v>296</v>
      </c>
      <c r="X79" s="251" t="s">
        <v>296</v>
      </c>
      <c r="Y79" s="251" t="s">
        <v>296</v>
      </c>
      <c r="Z79" s="251" t="s">
        <v>296</v>
      </c>
      <c r="AA79" s="251" t="s">
        <v>296</v>
      </c>
      <c r="AB79" s="242" t="s">
        <v>297</v>
      </c>
      <c r="AC79" s="269" t="s">
        <v>298</v>
      </c>
      <c r="AD79" s="269" t="s">
        <v>299</v>
      </c>
      <c r="AE79" s="269" t="s">
        <v>318</v>
      </c>
      <c r="AF79" s="336" t="s">
        <v>396</v>
      </c>
      <c r="AG79" s="337" t="s">
        <v>656</v>
      </c>
      <c r="AH79" s="338" t="s">
        <v>638</v>
      </c>
      <c r="AI79" s="316" t="s">
        <v>295</v>
      </c>
      <c r="AJ79" s="338" t="s">
        <v>638</v>
      </c>
      <c r="AK79" s="316" t="s">
        <v>295</v>
      </c>
      <c r="AL79" s="269" t="s">
        <v>377</v>
      </c>
      <c r="AM79" s="252" t="s">
        <v>657</v>
      </c>
      <c r="AN79" s="275" t="s">
        <v>465</v>
      </c>
      <c r="AO79" s="276" t="s">
        <v>465</v>
      </c>
      <c r="AP79" s="276" t="s">
        <v>466</v>
      </c>
      <c r="AQ79" s="277" t="s">
        <v>329</v>
      </c>
      <c r="AR79" s="267" t="s">
        <v>329</v>
      </c>
      <c r="AS79" s="253" t="s">
        <v>647</v>
      </c>
      <c r="AT79" s="268" t="s">
        <v>308</v>
      </c>
      <c r="AU79" s="268" t="s">
        <v>522</v>
      </c>
      <c r="AV79" s="339"/>
      <c r="AW79" s="282" t="s">
        <v>296</v>
      </c>
      <c r="AX79" s="283" t="s">
        <v>296</v>
      </c>
      <c r="AY79" s="284" t="s">
        <v>296</v>
      </c>
      <c r="AZ79" s="284" t="s">
        <v>296</v>
      </c>
      <c r="BA79" s="285" t="s">
        <v>296</v>
      </c>
    </row>
    <row r="80" spans="1:53" ht="63" customHeight="1" x14ac:dyDescent="0.3">
      <c r="A80" s="243">
        <v>74</v>
      </c>
      <c r="B80" s="246" t="s">
        <v>629</v>
      </c>
      <c r="C80" s="246" t="s">
        <v>647</v>
      </c>
      <c r="D80" s="246" t="s">
        <v>658</v>
      </c>
      <c r="E80" s="254" t="s">
        <v>659</v>
      </c>
      <c r="F80" s="244" t="s">
        <v>647</v>
      </c>
      <c r="G80" s="244">
        <v>2022</v>
      </c>
      <c r="H80" s="246" t="s">
        <v>511</v>
      </c>
      <c r="I80" s="335" t="s">
        <v>634</v>
      </c>
      <c r="J80" s="255" t="s">
        <v>634</v>
      </c>
      <c r="K80" s="247" t="s">
        <v>655</v>
      </c>
      <c r="L80" s="248" t="s">
        <v>658</v>
      </c>
      <c r="M80" s="291" t="s">
        <v>179</v>
      </c>
      <c r="N80" s="263" t="s">
        <v>375</v>
      </c>
      <c r="O80" s="262">
        <v>1</v>
      </c>
      <c r="P80" s="263" t="s">
        <v>294</v>
      </c>
      <c r="Q80" s="262">
        <v>1</v>
      </c>
      <c r="R80" s="263" t="s">
        <v>294</v>
      </c>
      <c r="S80" s="262">
        <v>1</v>
      </c>
      <c r="T80" s="264">
        <v>1</v>
      </c>
      <c r="U80" s="263" t="s">
        <v>294</v>
      </c>
      <c r="V80" s="237" t="s">
        <v>660</v>
      </c>
      <c r="W80" s="250" t="s">
        <v>296</v>
      </c>
      <c r="X80" s="251" t="s">
        <v>296</v>
      </c>
      <c r="Y80" s="251" t="s">
        <v>296</v>
      </c>
      <c r="Z80" s="251" t="s">
        <v>296</v>
      </c>
      <c r="AA80" s="251" t="s">
        <v>296</v>
      </c>
      <c r="AB80" s="242" t="s">
        <v>297</v>
      </c>
      <c r="AC80" s="269" t="s">
        <v>298</v>
      </c>
      <c r="AD80" s="269" t="s">
        <v>299</v>
      </c>
      <c r="AE80" s="269" t="s">
        <v>318</v>
      </c>
      <c r="AF80" s="336" t="s">
        <v>396</v>
      </c>
      <c r="AG80" s="337" t="s">
        <v>661</v>
      </c>
      <c r="AH80" s="338" t="s">
        <v>638</v>
      </c>
      <c r="AI80" s="316" t="s">
        <v>295</v>
      </c>
      <c r="AJ80" s="338" t="s">
        <v>638</v>
      </c>
      <c r="AK80" s="316" t="s">
        <v>295</v>
      </c>
      <c r="AL80" s="269" t="s">
        <v>377</v>
      </c>
      <c r="AM80" s="252" t="s">
        <v>657</v>
      </c>
      <c r="AN80" s="275" t="s">
        <v>465</v>
      </c>
      <c r="AO80" s="276" t="s">
        <v>465</v>
      </c>
      <c r="AP80" s="276" t="s">
        <v>466</v>
      </c>
      <c r="AQ80" s="277" t="s">
        <v>329</v>
      </c>
      <c r="AR80" s="267" t="s">
        <v>329</v>
      </c>
      <c r="AS80" s="253" t="s">
        <v>647</v>
      </c>
      <c r="AT80" s="268" t="s">
        <v>308</v>
      </c>
      <c r="AU80" s="268" t="s">
        <v>352</v>
      </c>
      <c r="AV80" s="339"/>
      <c r="AW80" s="282" t="s">
        <v>296</v>
      </c>
      <c r="AX80" s="283" t="s">
        <v>296</v>
      </c>
      <c r="AY80" s="284" t="s">
        <v>296</v>
      </c>
      <c r="AZ80" s="284" t="s">
        <v>296</v>
      </c>
      <c r="BA80" s="285" t="s">
        <v>296</v>
      </c>
    </row>
    <row r="81" spans="1:53" ht="72" customHeight="1" x14ac:dyDescent="0.3">
      <c r="A81" s="243">
        <v>75</v>
      </c>
      <c r="B81" s="246" t="s">
        <v>662</v>
      </c>
      <c r="C81" s="246" t="s">
        <v>651</v>
      </c>
      <c r="D81" s="246" t="s">
        <v>663</v>
      </c>
      <c r="E81" s="245" t="s">
        <v>653</v>
      </c>
      <c r="F81" s="244" t="s">
        <v>654</v>
      </c>
      <c r="G81" s="244">
        <v>2022</v>
      </c>
      <c r="H81" s="246" t="s">
        <v>511</v>
      </c>
      <c r="I81" s="335" t="s">
        <v>634</v>
      </c>
      <c r="J81" s="255" t="s">
        <v>634</v>
      </c>
      <c r="K81" s="247" t="s">
        <v>655</v>
      </c>
      <c r="L81" s="248" t="s">
        <v>663</v>
      </c>
      <c r="M81" s="291" t="s">
        <v>179</v>
      </c>
      <c r="N81" s="263" t="s">
        <v>375</v>
      </c>
      <c r="O81" s="262">
        <v>1</v>
      </c>
      <c r="P81" s="263" t="s">
        <v>294</v>
      </c>
      <c r="Q81" s="262">
        <v>1</v>
      </c>
      <c r="R81" s="263" t="s">
        <v>294</v>
      </c>
      <c r="S81" s="262">
        <v>1</v>
      </c>
      <c r="T81" s="264">
        <v>1</v>
      </c>
      <c r="U81" s="263" t="s">
        <v>294</v>
      </c>
      <c r="V81" s="237" t="s">
        <v>647</v>
      </c>
      <c r="W81" s="250" t="s">
        <v>296</v>
      </c>
      <c r="X81" s="251" t="s">
        <v>296</v>
      </c>
      <c r="Y81" s="251" t="s">
        <v>296</v>
      </c>
      <c r="Z81" s="251" t="s">
        <v>296</v>
      </c>
      <c r="AA81" s="251" t="s">
        <v>296</v>
      </c>
      <c r="AB81" s="242" t="s">
        <v>297</v>
      </c>
      <c r="AC81" s="269" t="s">
        <v>298</v>
      </c>
      <c r="AD81" s="269" t="s">
        <v>299</v>
      </c>
      <c r="AE81" s="269" t="s">
        <v>318</v>
      </c>
      <c r="AF81" s="336" t="s">
        <v>396</v>
      </c>
      <c r="AG81" s="337" t="s">
        <v>664</v>
      </c>
      <c r="AH81" s="338" t="s">
        <v>638</v>
      </c>
      <c r="AI81" s="316" t="s">
        <v>295</v>
      </c>
      <c r="AJ81" s="338" t="s">
        <v>638</v>
      </c>
      <c r="AK81" s="316" t="s">
        <v>295</v>
      </c>
      <c r="AL81" s="269" t="s">
        <v>377</v>
      </c>
      <c r="AM81" s="252" t="s">
        <v>657</v>
      </c>
      <c r="AN81" s="275" t="s">
        <v>465</v>
      </c>
      <c r="AO81" s="276" t="s">
        <v>465</v>
      </c>
      <c r="AP81" s="276" t="s">
        <v>466</v>
      </c>
      <c r="AQ81" s="277" t="s">
        <v>329</v>
      </c>
      <c r="AR81" s="267" t="s">
        <v>329</v>
      </c>
      <c r="AS81" s="253" t="s">
        <v>647</v>
      </c>
      <c r="AT81" s="268" t="s">
        <v>308</v>
      </c>
      <c r="AU81" s="268" t="s">
        <v>352</v>
      </c>
      <c r="AV81" s="339"/>
      <c r="AW81" s="282" t="s">
        <v>296</v>
      </c>
      <c r="AX81" s="283" t="s">
        <v>296</v>
      </c>
      <c r="AY81" s="284" t="s">
        <v>296</v>
      </c>
      <c r="AZ81" s="284" t="s">
        <v>296</v>
      </c>
      <c r="BA81" s="285" t="s">
        <v>296</v>
      </c>
    </row>
    <row r="82" spans="1:53" ht="83.5" customHeight="1" x14ac:dyDescent="0.3">
      <c r="A82" s="243">
        <v>76</v>
      </c>
      <c r="B82" s="246" t="s">
        <v>662</v>
      </c>
      <c r="C82" s="246" t="s">
        <v>665</v>
      </c>
      <c r="D82" s="246" t="s">
        <v>666</v>
      </c>
      <c r="E82" s="254" t="s">
        <v>667</v>
      </c>
      <c r="F82" s="244" t="s">
        <v>668</v>
      </c>
      <c r="G82" s="244">
        <v>2022</v>
      </c>
      <c r="H82" s="246" t="s">
        <v>511</v>
      </c>
      <c r="I82" s="335" t="s">
        <v>634</v>
      </c>
      <c r="J82" s="255" t="s">
        <v>669</v>
      </c>
      <c r="K82" s="256" t="s">
        <v>563</v>
      </c>
      <c r="L82" s="248" t="s">
        <v>666</v>
      </c>
      <c r="M82" s="291" t="s">
        <v>179</v>
      </c>
      <c r="N82" s="263" t="s">
        <v>375</v>
      </c>
      <c r="O82" s="262">
        <v>1</v>
      </c>
      <c r="P82" s="263" t="s">
        <v>294</v>
      </c>
      <c r="Q82" s="262">
        <v>1</v>
      </c>
      <c r="R82" s="263" t="s">
        <v>294</v>
      </c>
      <c r="S82" s="262">
        <v>1</v>
      </c>
      <c r="T82" s="264">
        <v>1</v>
      </c>
      <c r="U82" s="263" t="s">
        <v>294</v>
      </c>
      <c r="V82" s="237" t="s">
        <v>647</v>
      </c>
      <c r="W82" s="250" t="s">
        <v>296</v>
      </c>
      <c r="X82" s="251" t="s">
        <v>296</v>
      </c>
      <c r="Y82" s="251" t="s">
        <v>296</v>
      </c>
      <c r="Z82" s="251" t="s">
        <v>296</v>
      </c>
      <c r="AA82" s="251" t="s">
        <v>296</v>
      </c>
      <c r="AB82" s="242" t="s">
        <v>297</v>
      </c>
      <c r="AC82" s="269" t="s">
        <v>298</v>
      </c>
      <c r="AD82" s="269" t="s">
        <v>299</v>
      </c>
      <c r="AE82" s="269" t="s">
        <v>318</v>
      </c>
      <c r="AF82" s="336" t="s">
        <v>319</v>
      </c>
      <c r="AG82" s="337" t="s">
        <v>498</v>
      </c>
      <c r="AH82" s="338" t="s">
        <v>638</v>
      </c>
      <c r="AI82" s="316" t="s">
        <v>295</v>
      </c>
      <c r="AJ82" s="338" t="s">
        <v>638</v>
      </c>
      <c r="AK82" s="316" t="s">
        <v>295</v>
      </c>
      <c r="AL82" s="269" t="s">
        <v>377</v>
      </c>
      <c r="AM82" s="252" t="s">
        <v>657</v>
      </c>
      <c r="AN82" s="275" t="s">
        <v>465</v>
      </c>
      <c r="AO82" s="276" t="s">
        <v>465</v>
      </c>
      <c r="AP82" s="276" t="s">
        <v>466</v>
      </c>
      <c r="AQ82" s="277" t="s">
        <v>329</v>
      </c>
      <c r="AR82" s="267" t="s">
        <v>329</v>
      </c>
      <c r="AS82" s="253" t="s">
        <v>647</v>
      </c>
      <c r="AT82" s="268" t="s">
        <v>498</v>
      </c>
      <c r="AU82" s="268" t="s">
        <v>334</v>
      </c>
      <c r="AV82" s="340"/>
      <c r="AW82" s="282" t="s">
        <v>296</v>
      </c>
      <c r="AX82" s="283" t="s">
        <v>296</v>
      </c>
      <c r="AY82" s="284" t="s">
        <v>296</v>
      </c>
      <c r="AZ82" s="284" t="s">
        <v>296</v>
      </c>
      <c r="BA82" s="285" t="s">
        <v>296</v>
      </c>
    </row>
    <row r="83" spans="1:53" ht="81.650000000000006" customHeight="1" x14ac:dyDescent="0.3">
      <c r="A83" s="243">
        <v>77</v>
      </c>
      <c r="B83" s="246" t="s">
        <v>662</v>
      </c>
      <c r="C83" s="246" t="s">
        <v>647</v>
      </c>
      <c r="D83" s="246" t="s">
        <v>670</v>
      </c>
      <c r="E83" s="254" t="s">
        <v>671</v>
      </c>
      <c r="F83" s="244" t="s">
        <v>647</v>
      </c>
      <c r="G83" s="333">
        <v>2022</v>
      </c>
      <c r="H83" s="334" t="s">
        <v>634</v>
      </c>
      <c r="I83" s="335" t="s">
        <v>634</v>
      </c>
      <c r="J83" s="255" t="s">
        <v>634</v>
      </c>
      <c r="K83" s="256" t="s">
        <v>295</v>
      </c>
      <c r="L83" s="248" t="s">
        <v>295</v>
      </c>
      <c r="M83" s="291" t="s">
        <v>338</v>
      </c>
      <c r="N83" s="263" t="s">
        <v>292</v>
      </c>
      <c r="O83" s="262">
        <v>3</v>
      </c>
      <c r="P83" s="263" t="s">
        <v>293</v>
      </c>
      <c r="Q83" s="262">
        <v>3</v>
      </c>
      <c r="R83" s="263" t="s">
        <v>293</v>
      </c>
      <c r="S83" s="262">
        <v>3</v>
      </c>
      <c r="T83" s="264">
        <v>3</v>
      </c>
      <c r="U83" s="263" t="s">
        <v>293</v>
      </c>
      <c r="V83" s="237" t="s">
        <v>647</v>
      </c>
      <c r="W83" s="250" t="s">
        <v>329</v>
      </c>
      <c r="X83" s="251" t="s">
        <v>329</v>
      </c>
      <c r="Y83" s="251" t="s">
        <v>329</v>
      </c>
      <c r="Z83" s="251" t="s">
        <v>329</v>
      </c>
      <c r="AA83" s="251" t="s">
        <v>329</v>
      </c>
      <c r="AB83" s="242" t="s">
        <v>329</v>
      </c>
      <c r="AC83" s="269" t="s">
        <v>329</v>
      </c>
      <c r="AD83" s="269" t="s">
        <v>329</v>
      </c>
      <c r="AE83" s="269" t="s">
        <v>331</v>
      </c>
      <c r="AF83" s="336" t="s">
        <v>319</v>
      </c>
      <c r="AG83" s="337" t="s">
        <v>672</v>
      </c>
      <c r="AH83" s="338" t="s">
        <v>638</v>
      </c>
      <c r="AI83" s="316" t="s">
        <v>295</v>
      </c>
      <c r="AJ83" s="338" t="s">
        <v>638</v>
      </c>
      <c r="AK83" s="316" t="s">
        <v>295</v>
      </c>
      <c r="AL83" s="269" t="s">
        <v>639</v>
      </c>
      <c r="AM83" s="252" t="s">
        <v>648</v>
      </c>
      <c r="AN83" s="275" t="s">
        <v>548</v>
      </c>
      <c r="AO83" s="276" t="s">
        <v>641</v>
      </c>
      <c r="AP83" s="276" t="s">
        <v>550</v>
      </c>
      <c r="AQ83" s="277" t="s">
        <v>551</v>
      </c>
      <c r="AR83" s="267" t="s">
        <v>365</v>
      </c>
      <c r="AS83" s="253" t="s">
        <v>647</v>
      </c>
      <c r="AT83" s="268" t="s">
        <v>308</v>
      </c>
      <c r="AU83" s="268" t="s">
        <v>329</v>
      </c>
      <c r="AV83" s="242"/>
      <c r="AW83" s="282" t="s">
        <v>296</v>
      </c>
      <c r="AX83" s="283" t="s">
        <v>296</v>
      </c>
      <c r="AY83" s="284" t="s">
        <v>296</v>
      </c>
      <c r="AZ83" s="284" t="s">
        <v>296</v>
      </c>
      <c r="BA83" s="285" t="s">
        <v>296</v>
      </c>
    </row>
    <row r="84" spans="1:53" ht="117" customHeight="1" x14ac:dyDescent="0.3">
      <c r="A84" s="243">
        <v>78</v>
      </c>
      <c r="B84" s="246" t="s">
        <v>673</v>
      </c>
      <c r="C84" s="246" t="s">
        <v>674</v>
      </c>
      <c r="D84" s="246" t="s">
        <v>675</v>
      </c>
      <c r="E84" s="246" t="s">
        <v>676</v>
      </c>
      <c r="F84" s="246" t="s">
        <v>677</v>
      </c>
      <c r="G84" s="246">
        <v>2021</v>
      </c>
      <c r="H84" s="246" t="s">
        <v>678</v>
      </c>
      <c r="I84" s="246" t="s">
        <v>678</v>
      </c>
      <c r="J84" s="246" t="s">
        <v>678</v>
      </c>
      <c r="K84" s="247" t="s">
        <v>291</v>
      </c>
      <c r="L84" s="248" t="s">
        <v>675</v>
      </c>
      <c r="M84" s="260" t="s">
        <v>179</v>
      </c>
      <c r="N84" s="261" t="s">
        <v>292</v>
      </c>
      <c r="O84" s="262">
        <v>3</v>
      </c>
      <c r="P84" s="261" t="s">
        <v>376</v>
      </c>
      <c r="Q84" s="262">
        <v>5</v>
      </c>
      <c r="R84" s="261" t="s">
        <v>376</v>
      </c>
      <c r="S84" s="262">
        <v>5</v>
      </c>
      <c r="T84" s="262">
        <v>5</v>
      </c>
      <c r="U84" s="261" t="s">
        <v>376</v>
      </c>
      <c r="V84" s="237" t="s">
        <v>679</v>
      </c>
      <c r="W84" s="251" t="s">
        <v>296</v>
      </c>
      <c r="X84" s="251" t="s">
        <v>296</v>
      </c>
      <c r="Y84" s="251" t="s">
        <v>296</v>
      </c>
      <c r="Z84" s="251" t="s">
        <v>296</v>
      </c>
      <c r="AA84" s="251" t="s">
        <v>296</v>
      </c>
      <c r="AB84" s="242" t="s">
        <v>329</v>
      </c>
      <c r="AC84" s="269" t="s">
        <v>298</v>
      </c>
      <c r="AD84" s="269" t="s">
        <v>299</v>
      </c>
      <c r="AE84" s="269" t="s">
        <v>300</v>
      </c>
      <c r="AF84" s="269" t="s">
        <v>301</v>
      </c>
      <c r="AG84" s="269" t="s">
        <v>680</v>
      </c>
      <c r="AH84" s="269" t="s">
        <v>681</v>
      </c>
      <c r="AI84" s="290" t="s">
        <v>295</v>
      </c>
      <c r="AJ84" s="272" t="s">
        <v>681</v>
      </c>
      <c r="AK84" s="289" t="s">
        <v>295</v>
      </c>
      <c r="AL84" s="269" t="s">
        <v>580</v>
      </c>
      <c r="AM84" s="252" t="s">
        <v>682</v>
      </c>
      <c r="AN84" s="275" t="s">
        <v>515</v>
      </c>
      <c r="AO84" s="276" t="s">
        <v>683</v>
      </c>
      <c r="AP84" s="276" t="s">
        <v>517</v>
      </c>
      <c r="AQ84" s="277" t="s">
        <v>518</v>
      </c>
      <c r="AR84" s="253" t="s">
        <v>306</v>
      </c>
      <c r="AS84" s="253" t="s">
        <v>684</v>
      </c>
      <c r="AT84" s="253" t="s">
        <v>308</v>
      </c>
      <c r="AU84" s="253" t="s">
        <v>334</v>
      </c>
      <c r="AV84" s="242"/>
      <c r="AW84" s="282" t="s">
        <v>296</v>
      </c>
      <c r="AX84" s="284" t="s">
        <v>296</v>
      </c>
      <c r="AY84" s="284" t="s">
        <v>296</v>
      </c>
      <c r="AZ84" s="284" t="s">
        <v>296</v>
      </c>
      <c r="BA84" s="281" t="s">
        <v>296</v>
      </c>
    </row>
    <row r="85" spans="1:53" ht="106.5" customHeight="1" x14ac:dyDescent="0.3">
      <c r="A85" s="243">
        <v>79</v>
      </c>
      <c r="B85" s="246" t="s">
        <v>673</v>
      </c>
      <c r="C85" s="246" t="s">
        <v>674</v>
      </c>
      <c r="D85" s="244" t="s">
        <v>685</v>
      </c>
      <c r="E85" s="245" t="s">
        <v>686</v>
      </c>
      <c r="F85" s="244" t="s">
        <v>677</v>
      </c>
      <c r="G85" s="244">
        <v>2021</v>
      </c>
      <c r="H85" s="244" t="s">
        <v>678</v>
      </c>
      <c r="I85" s="244" t="s">
        <v>678</v>
      </c>
      <c r="J85" s="341" t="s">
        <v>678</v>
      </c>
      <c r="K85" s="247" t="s">
        <v>501</v>
      </c>
      <c r="L85" s="248" t="s">
        <v>685</v>
      </c>
      <c r="M85" s="260" t="s">
        <v>179</v>
      </c>
      <c r="N85" s="263" t="s">
        <v>292</v>
      </c>
      <c r="O85" s="262">
        <v>3</v>
      </c>
      <c r="P85" s="263" t="s">
        <v>376</v>
      </c>
      <c r="Q85" s="262">
        <v>5</v>
      </c>
      <c r="R85" s="263" t="s">
        <v>376</v>
      </c>
      <c r="S85" s="262">
        <v>5</v>
      </c>
      <c r="T85" s="264">
        <v>5</v>
      </c>
      <c r="U85" s="261" t="s">
        <v>376</v>
      </c>
      <c r="V85" s="249" t="s">
        <v>687</v>
      </c>
      <c r="W85" s="250" t="s">
        <v>296</v>
      </c>
      <c r="X85" s="251" t="s">
        <v>296</v>
      </c>
      <c r="Y85" s="251" t="s">
        <v>296</v>
      </c>
      <c r="Z85" s="251" t="s">
        <v>296</v>
      </c>
      <c r="AA85" s="251" t="s">
        <v>296</v>
      </c>
      <c r="AB85" s="242" t="s">
        <v>329</v>
      </c>
      <c r="AC85" s="269" t="s">
        <v>298</v>
      </c>
      <c r="AD85" s="269" t="s">
        <v>418</v>
      </c>
      <c r="AE85" s="269" t="s">
        <v>318</v>
      </c>
      <c r="AF85" s="269" t="s">
        <v>301</v>
      </c>
      <c r="AG85" s="272" t="s">
        <v>688</v>
      </c>
      <c r="AH85" s="272" t="s">
        <v>681</v>
      </c>
      <c r="AI85" s="290" t="s">
        <v>295</v>
      </c>
      <c r="AJ85" s="272" t="s">
        <v>681</v>
      </c>
      <c r="AK85" s="289" t="s">
        <v>295</v>
      </c>
      <c r="AL85" s="269" t="s">
        <v>580</v>
      </c>
      <c r="AM85" s="252" t="s">
        <v>682</v>
      </c>
      <c r="AN85" s="275" t="s">
        <v>515</v>
      </c>
      <c r="AO85" s="276" t="s">
        <v>683</v>
      </c>
      <c r="AP85" s="276" t="s">
        <v>517</v>
      </c>
      <c r="AQ85" s="277" t="s">
        <v>518</v>
      </c>
      <c r="AR85" s="250" t="s">
        <v>306</v>
      </c>
      <c r="AS85" s="253" t="s">
        <v>689</v>
      </c>
      <c r="AT85" s="268" t="s">
        <v>308</v>
      </c>
      <c r="AU85" s="268" t="s">
        <v>334</v>
      </c>
      <c r="AV85" s="251"/>
      <c r="AW85" s="282" t="s">
        <v>296</v>
      </c>
      <c r="AX85" s="283" t="s">
        <v>296</v>
      </c>
      <c r="AY85" s="284" t="s">
        <v>296</v>
      </c>
      <c r="AZ85" s="284" t="s">
        <v>296</v>
      </c>
      <c r="BA85" s="285" t="s">
        <v>296</v>
      </c>
    </row>
    <row r="86" spans="1:53" ht="93" customHeight="1" x14ac:dyDescent="0.3">
      <c r="A86" s="243">
        <v>80</v>
      </c>
      <c r="B86" s="246" t="s">
        <v>673</v>
      </c>
      <c r="C86" s="246" t="s">
        <v>674</v>
      </c>
      <c r="D86" s="246" t="s">
        <v>690</v>
      </c>
      <c r="E86" s="254" t="s">
        <v>691</v>
      </c>
      <c r="F86" s="244" t="s">
        <v>677</v>
      </c>
      <c r="G86" s="244">
        <v>2021</v>
      </c>
      <c r="H86" s="244" t="s">
        <v>678</v>
      </c>
      <c r="I86" s="255" t="s">
        <v>692</v>
      </c>
      <c r="J86" s="341" t="s">
        <v>678</v>
      </c>
      <c r="K86" s="247" t="s">
        <v>291</v>
      </c>
      <c r="L86" s="246" t="s">
        <v>675</v>
      </c>
      <c r="M86" s="260" t="s">
        <v>179</v>
      </c>
      <c r="N86" s="263" t="s">
        <v>292</v>
      </c>
      <c r="O86" s="262">
        <v>3</v>
      </c>
      <c r="P86" s="263" t="s">
        <v>376</v>
      </c>
      <c r="Q86" s="262">
        <v>5</v>
      </c>
      <c r="R86" s="263" t="s">
        <v>376</v>
      </c>
      <c r="S86" s="262">
        <v>5</v>
      </c>
      <c r="T86" s="264">
        <v>5</v>
      </c>
      <c r="U86" s="261" t="s">
        <v>376</v>
      </c>
      <c r="V86" s="237" t="s">
        <v>679</v>
      </c>
      <c r="W86" s="250" t="s">
        <v>315</v>
      </c>
      <c r="X86" s="251" t="s">
        <v>296</v>
      </c>
      <c r="Y86" s="251" t="s">
        <v>296</v>
      </c>
      <c r="Z86" s="251" t="s">
        <v>315</v>
      </c>
      <c r="AA86" s="251" t="s">
        <v>315</v>
      </c>
      <c r="AB86" s="242" t="s">
        <v>316</v>
      </c>
      <c r="AC86" s="269" t="s">
        <v>298</v>
      </c>
      <c r="AD86" s="269" t="s">
        <v>299</v>
      </c>
      <c r="AE86" s="269" t="s">
        <v>463</v>
      </c>
      <c r="AF86" s="269" t="s">
        <v>301</v>
      </c>
      <c r="AG86" s="272" t="s">
        <v>688</v>
      </c>
      <c r="AH86" s="272" t="s">
        <v>681</v>
      </c>
      <c r="AI86" s="290" t="s">
        <v>295</v>
      </c>
      <c r="AJ86" s="272" t="s">
        <v>681</v>
      </c>
      <c r="AK86" s="289" t="s">
        <v>295</v>
      </c>
      <c r="AL86" s="269" t="s">
        <v>580</v>
      </c>
      <c r="AM86" s="252" t="s">
        <v>693</v>
      </c>
      <c r="AN86" s="275" t="s">
        <v>515</v>
      </c>
      <c r="AO86" s="276" t="s">
        <v>683</v>
      </c>
      <c r="AP86" s="276" t="s">
        <v>517</v>
      </c>
      <c r="AQ86" s="277" t="s">
        <v>518</v>
      </c>
      <c r="AR86" s="267" t="s">
        <v>306</v>
      </c>
      <c r="AS86" s="253" t="s">
        <v>689</v>
      </c>
      <c r="AT86" s="268" t="s">
        <v>308</v>
      </c>
      <c r="AU86" s="268" t="s">
        <v>334</v>
      </c>
      <c r="AV86" s="251"/>
      <c r="AW86" s="282" t="s">
        <v>296</v>
      </c>
      <c r="AX86" s="283" t="s">
        <v>296</v>
      </c>
      <c r="AY86" s="284" t="s">
        <v>296</v>
      </c>
      <c r="AZ86" s="284" t="s">
        <v>296</v>
      </c>
      <c r="BA86" s="285" t="s">
        <v>296</v>
      </c>
    </row>
    <row r="87" spans="1:53" ht="75.650000000000006" customHeight="1" x14ac:dyDescent="0.3">
      <c r="A87" s="243">
        <v>81</v>
      </c>
      <c r="B87" s="246" t="s">
        <v>673</v>
      </c>
      <c r="C87" s="246" t="s">
        <v>674</v>
      </c>
      <c r="D87" s="246" t="s">
        <v>694</v>
      </c>
      <c r="E87" s="254" t="s">
        <v>695</v>
      </c>
      <c r="F87" s="244" t="s">
        <v>677</v>
      </c>
      <c r="G87" s="244">
        <v>2021</v>
      </c>
      <c r="H87" s="244" t="s">
        <v>678</v>
      </c>
      <c r="I87" s="244" t="s">
        <v>678</v>
      </c>
      <c r="J87" s="244" t="s">
        <v>678</v>
      </c>
      <c r="K87" s="247" t="s">
        <v>291</v>
      </c>
      <c r="L87" s="246" t="s">
        <v>675</v>
      </c>
      <c r="M87" s="260" t="s">
        <v>179</v>
      </c>
      <c r="N87" s="263" t="s">
        <v>292</v>
      </c>
      <c r="O87" s="262">
        <v>3</v>
      </c>
      <c r="P87" s="263" t="s">
        <v>376</v>
      </c>
      <c r="Q87" s="262">
        <v>5</v>
      </c>
      <c r="R87" s="263" t="s">
        <v>376</v>
      </c>
      <c r="S87" s="262">
        <v>5</v>
      </c>
      <c r="T87" s="264">
        <v>5</v>
      </c>
      <c r="U87" s="261" t="s">
        <v>376</v>
      </c>
      <c r="V87" s="237" t="s">
        <v>696</v>
      </c>
      <c r="W87" s="250" t="s">
        <v>315</v>
      </c>
      <c r="X87" s="251" t="s">
        <v>296</v>
      </c>
      <c r="Y87" s="251" t="s">
        <v>296</v>
      </c>
      <c r="Z87" s="251" t="s">
        <v>315</v>
      </c>
      <c r="AA87" s="251" t="s">
        <v>315</v>
      </c>
      <c r="AB87" s="242" t="s">
        <v>316</v>
      </c>
      <c r="AC87" s="269" t="s">
        <v>298</v>
      </c>
      <c r="AD87" s="269" t="s">
        <v>299</v>
      </c>
      <c r="AE87" s="269" t="s">
        <v>463</v>
      </c>
      <c r="AF87" s="269" t="s">
        <v>301</v>
      </c>
      <c r="AG87" s="272" t="s">
        <v>688</v>
      </c>
      <c r="AH87" s="272" t="s">
        <v>681</v>
      </c>
      <c r="AI87" s="290" t="s">
        <v>295</v>
      </c>
      <c r="AJ87" s="272" t="s">
        <v>681</v>
      </c>
      <c r="AK87" s="289" t="s">
        <v>295</v>
      </c>
      <c r="AL87" s="269" t="s">
        <v>580</v>
      </c>
      <c r="AM87" s="252" t="s">
        <v>697</v>
      </c>
      <c r="AN87" s="275" t="s">
        <v>515</v>
      </c>
      <c r="AO87" s="276" t="s">
        <v>683</v>
      </c>
      <c r="AP87" s="276" t="s">
        <v>517</v>
      </c>
      <c r="AQ87" s="277" t="s">
        <v>518</v>
      </c>
      <c r="AR87" s="267" t="s">
        <v>306</v>
      </c>
      <c r="AS87" s="253" t="s">
        <v>689</v>
      </c>
      <c r="AT87" s="268" t="s">
        <v>308</v>
      </c>
      <c r="AU87" s="268" t="s">
        <v>334</v>
      </c>
      <c r="AV87" s="251"/>
      <c r="AW87" s="282" t="s">
        <v>296</v>
      </c>
      <c r="AX87" s="283" t="s">
        <v>296</v>
      </c>
      <c r="AY87" s="284" t="s">
        <v>296</v>
      </c>
      <c r="AZ87" s="284" t="s">
        <v>296</v>
      </c>
      <c r="BA87" s="285" t="s">
        <v>296</v>
      </c>
    </row>
    <row r="88" spans="1:53" ht="93" customHeight="1" x14ac:dyDescent="0.3">
      <c r="A88" s="243">
        <v>82</v>
      </c>
      <c r="B88" s="246" t="s">
        <v>673</v>
      </c>
      <c r="C88" s="246" t="s">
        <v>674</v>
      </c>
      <c r="D88" s="244" t="s">
        <v>698</v>
      </c>
      <c r="E88" s="245" t="s">
        <v>699</v>
      </c>
      <c r="F88" s="244" t="s">
        <v>677</v>
      </c>
      <c r="G88" s="244">
        <v>2021</v>
      </c>
      <c r="H88" s="244" t="s">
        <v>678</v>
      </c>
      <c r="I88" s="244" t="s">
        <v>678</v>
      </c>
      <c r="J88" s="244" t="s">
        <v>678</v>
      </c>
      <c r="K88" s="247" t="s">
        <v>295</v>
      </c>
      <c r="L88" s="246" t="s">
        <v>295</v>
      </c>
      <c r="M88" s="260" t="s">
        <v>347</v>
      </c>
      <c r="N88" s="263" t="s">
        <v>292</v>
      </c>
      <c r="O88" s="262">
        <v>3</v>
      </c>
      <c r="P88" s="263" t="s">
        <v>376</v>
      </c>
      <c r="Q88" s="262">
        <v>5</v>
      </c>
      <c r="R88" s="263" t="s">
        <v>376</v>
      </c>
      <c r="S88" s="262">
        <v>5</v>
      </c>
      <c r="T88" s="264">
        <v>5</v>
      </c>
      <c r="U88" s="263" t="s">
        <v>376</v>
      </c>
      <c r="V88" s="249" t="s">
        <v>700</v>
      </c>
      <c r="W88" s="250" t="s">
        <v>315</v>
      </c>
      <c r="X88" s="251" t="s">
        <v>296</v>
      </c>
      <c r="Y88" s="251" t="s">
        <v>296</v>
      </c>
      <c r="Z88" s="251" t="s">
        <v>315</v>
      </c>
      <c r="AA88" s="251" t="s">
        <v>315</v>
      </c>
      <c r="AB88" s="242" t="s">
        <v>316</v>
      </c>
      <c r="AC88" s="269" t="s">
        <v>298</v>
      </c>
      <c r="AD88" s="269" t="s">
        <v>299</v>
      </c>
      <c r="AE88" s="269" t="s">
        <v>463</v>
      </c>
      <c r="AF88" s="269" t="s">
        <v>301</v>
      </c>
      <c r="AG88" s="272" t="s">
        <v>688</v>
      </c>
      <c r="AH88" s="272" t="s">
        <v>681</v>
      </c>
      <c r="AI88" s="290" t="s">
        <v>295</v>
      </c>
      <c r="AJ88" s="272" t="s">
        <v>681</v>
      </c>
      <c r="AK88" s="289" t="s">
        <v>295</v>
      </c>
      <c r="AL88" s="269" t="s">
        <v>580</v>
      </c>
      <c r="AM88" s="252" t="s">
        <v>701</v>
      </c>
      <c r="AN88" s="275" t="s">
        <v>515</v>
      </c>
      <c r="AO88" s="276" t="s">
        <v>683</v>
      </c>
      <c r="AP88" s="276" t="s">
        <v>517</v>
      </c>
      <c r="AQ88" s="277" t="s">
        <v>518</v>
      </c>
      <c r="AR88" s="267" t="s">
        <v>306</v>
      </c>
      <c r="AS88" s="253" t="s">
        <v>689</v>
      </c>
      <c r="AT88" s="268" t="s">
        <v>308</v>
      </c>
      <c r="AU88" s="268" t="s">
        <v>334</v>
      </c>
      <c r="AV88" s="242"/>
      <c r="AW88" s="282" t="s">
        <v>296</v>
      </c>
      <c r="AX88" s="283" t="s">
        <v>296</v>
      </c>
      <c r="AY88" s="284" t="s">
        <v>296</v>
      </c>
      <c r="AZ88" s="284" t="s">
        <v>296</v>
      </c>
      <c r="BA88" s="285" t="s">
        <v>296</v>
      </c>
    </row>
    <row r="89" spans="1:53" ht="93" customHeight="1" x14ac:dyDescent="0.3">
      <c r="A89" s="243">
        <v>83</v>
      </c>
      <c r="B89" s="246" t="s">
        <v>673</v>
      </c>
      <c r="C89" s="246" t="s">
        <v>674</v>
      </c>
      <c r="D89" s="246" t="s">
        <v>702</v>
      </c>
      <c r="E89" s="254" t="s">
        <v>703</v>
      </c>
      <c r="F89" s="244" t="s">
        <v>677</v>
      </c>
      <c r="G89" s="244">
        <v>2021</v>
      </c>
      <c r="H89" s="244" t="s">
        <v>678</v>
      </c>
      <c r="I89" s="244" t="s">
        <v>678</v>
      </c>
      <c r="J89" s="244" t="s">
        <v>678</v>
      </c>
      <c r="K89" s="247" t="s">
        <v>295</v>
      </c>
      <c r="L89" s="246" t="s">
        <v>295</v>
      </c>
      <c r="M89" s="260" t="s">
        <v>324</v>
      </c>
      <c r="N89" s="263" t="s">
        <v>292</v>
      </c>
      <c r="O89" s="262">
        <v>3</v>
      </c>
      <c r="P89" s="263" t="s">
        <v>376</v>
      </c>
      <c r="Q89" s="262">
        <v>5</v>
      </c>
      <c r="R89" s="263" t="s">
        <v>376</v>
      </c>
      <c r="S89" s="262">
        <v>5</v>
      </c>
      <c r="T89" s="264">
        <v>5</v>
      </c>
      <c r="U89" s="263" t="s">
        <v>376</v>
      </c>
      <c r="V89" s="249" t="s">
        <v>704</v>
      </c>
      <c r="W89" s="250" t="s">
        <v>315</v>
      </c>
      <c r="X89" s="251" t="s">
        <v>296</v>
      </c>
      <c r="Y89" s="251" t="s">
        <v>296</v>
      </c>
      <c r="Z89" s="251" t="s">
        <v>315</v>
      </c>
      <c r="AA89" s="251" t="s">
        <v>315</v>
      </c>
      <c r="AB89" s="242" t="s">
        <v>316</v>
      </c>
      <c r="AC89" s="269" t="s">
        <v>298</v>
      </c>
      <c r="AD89" s="269" t="s">
        <v>299</v>
      </c>
      <c r="AE89" s="269" t="s">
        <v>463</v>
      </c>
      <c r="AF89" s="269" t="s">
        <v>301</v>
      </c>
      <c r="AG89" s="272" t="s">
        <v>688</v>
      </c>
      <c r="AH89" s="272" t="s">
        <v>681</v>
      </c>
      <c r="AI89" s="290" t="s">
        <v>295</v>
      </c>
      <c r="AJ89" s="272" t="s">
        <v>681</v>
      </c>
      <c r="AK89" s="289" t="s">
        <v>295</v>
      </c>
      <c r="AL89" s="269" t="s">
        <v>580</v>
      </c>
      <c r="AM89" s="252" t="s">
        <v>705</v>
      </c>
      <c r="AN89" s="275" t="s">
        <v>515</v>
      </c>
      <c r="AO89" s="276" t="s">
        <v>683</v>
      </c>
      <c r="AP89" s="276" t="s">
        <v>517</v>
      </c>
      <c r="AQ89" s="277" t="s">
        <v>518</v>
      </c>
      <c r="AR89" s="267" t="s">
        <v>306</v>
      </c>
      <c r="AS89" s="253" t="s">
        <v>689</v>
      </c>
      <c r="AT89" s="268" t="s">
        <v>308</v>
      </c>
      <c r="AU89" s="268" t="s">
        <v>334</v>
      </c>
      <c r="AV89" s="242"/>
      <c r="AW89" s="282" t="s">
        <v>296</v>
      </c>
      <c r="AX89" s="283" t="s">
        <v>296</v>
      </c>
      <c r="AY89" s="284" t="s">
        <v>296</v>
      </c>
      <c r="AZ89" s="284" t="s">
        <v>296</v>
      </c>
      <c r="BA89" s="285" t="s">
        <v>296</v>
      </c>
    </row>
    <row r="90" spans="1:53" ht="148.4" customHeight="1" x14ac:dyDescent="0.3">
      <c r="A90" s="243">
        <v>84</v>
      </c>
      <c r="B90" s="246" t="s">
        <v>673</v>
      </c>
      <c r="C90" s="246" t="s">
        <v>706</v>
      </c>
      <c r="D90" s="246" t="s">
        <v>707</v>
      </c>
      <c r="E90" s="245" t="s">
        <v>708</v>
      </c>
      <c r="F90" s="244" t="s">
        <v>709</v>
      </c>
      <c r="G90" s="244">
        <v>2021</v>
      </c>
      <c r="H90" s="244" t="s">
        <v>678</v>
      </c>
      <c r="I90" s="244" t="s">
        <v>678</v>
      </c>
      <c r="J90" s="244" t="s">
        <v>678</v>
      </c>
      <c r="K90" s="247" t="s">
        <v>295</v>
      </c>
      <c r="L90" s="246" t="s">
        <v>295</v>
      </c>
      <c r="M90" s="260" t="s">
        <v>338</v>
      </c>
      <c r="N90" s="263" t="s">
        <v>292</v>
      </c>
      <c r="O90" s="262">
        <v>3</v>
      </c>
      <c r="P90" s="263" t="s">
        <v>376</v>
      </c>
      <c r="Q90" s="262">
        <v>5</v>
      </c>
      <c r="R90" s="263" t="s">
        <v>376</v>
      </c>
      <c r="S90" s="262">
        <v>5</v>
      </c>
      <c r="T90" s="264">
        <v>5</v>
      </c>
      <c r="U90" s="263" t="s">
        <v>376</v>
      </c>
      <c r="V90" s="249" t="s">
        <v>710</v>
      </c>
      <c r="W90" s="250" t="s">
        <v>329</v>
      </c>
      <c r="X90" s="251" t="s">
        <v>329</v>
      </c>
      <c r="Y90" s="251" t="s">
        <v>329</v>
      </c>
      <c r="Z90" s="251" t="s">
        <v>329</v>
      </c>
      <c r="AA90" s="251" t="s">
        <v>329</v>
      </c>
      <c r="AB90" s="242" t="s">
        <v>329</v>
      </c>
      <c r="AC90" s="269" t="s">
        <v>329</v>
      </c>
      <c r="AD90" s="269" t="s">
        <v>329</v>
      </c>
      <c r="AE90" s="269" t="s">
        <v>331</v>
      </c>
      <c r="AF90" s="269" t="s">
        <v>329</v>
      </c>
      <c r="AG90" s="269" t="s">
        <v>295</v>
      </c>
      <c r="AH90" s="272" t="s">
        <v>681</v>
      </c>
      <c r="AI90" s="290" t="s">
        <v>295</v>
      </c>
      <c r="AJ90" s="272" t="s">
        <v>681</v>
      </c>
      <c r="AK90" s="289" t="s">
        <v>295</v>
      </c>
      <c r="AL90" s="269" t="s">
        <v>580</v>
      </c>
      <c r="AM90" s="252" t="s">
        <v>435</v>
      </c>
      <c r="AN90" s="275" t="s">
        <v>515</v>
      </c>
      <c r="AO90" s="276" t="s">
        <v>683</v>
      </c>
      <c r="AP90" s="276" t="s">
        <v>517</v>
      </c>
      <c r="AQ90" s="277" t="s">
        <v>518</v>
      </c>
      <c r="AR90" s="267" t="s">
        <v>329</v>
      </c>
      <c r="AS90" s="251" t="s">
        <v>295</v>
      </c>
      <c r="AT90" s="268" t="s">
        <v>308</v>
      </c>
      <c r="AU90" s="268" t="s">
        <v>329</v>
      </c>
      <c r="AV90" s="242"/>
      <c r="AW90" s="282" t="s">
        <v>329</v>
      </c>
      <c r="AX90" s="283" t="s">
        <v>296</v>
      </c>
      <c r="AY90" s="284" t="s">
        <v>296</v>
      </c>
      <c r="AZ90" s="284" t="s">
        <v>296</v>
      </c>
      <c r="BA90" s="285" t="s">
        <v>296</v>
      </c>
    </row>
    <row r="91" spans="1:53" ht="117" customHeight="1" x14ac:dyDescent="0.3">
      <c r="A91" s="243">
        <v>85</v>
      </c>
      <c r="B91" s="246" t="s">
        <v>711</v>
      </c>
      <c r="C91" s="246" t="s">
        <v>295</v>
      </c>
      <c r="D91" s="246" t="s">
        <v>712</v>
      </c>
      <c r="E91" s="246" t="s">
        <v>713</v>
      </c>
      <c r="F91" s="246" t="s">
        <v>295</v>
      </c>
      <c r="G91" s="246">
        <v>2022</v>
      </c>
      <c r="H91" s="246" t="s">
        <v>714</v>
      </c>
      <c r="I91" s="246" t="s">
        <v>715</v>
      </c>
      <c r="J91" s="246" t="s">
        <v>715</v>
      </c>
      <c r="K91" s="247" t="s">
        <v>402</v>
      </c>
      <c r="L91" s="248" t="s">
        <v>712</v>
      </c>
      <c r="M91" s="342" t="s">
        <v>179</v>
      </c>
      <c r="N91" s="343" t="s">
        <v>292</v>
      </c>
      <c r="O91" s="344">
        <v>3</v>
      </c>
      <c r="P91" s="343" t="s">
        <v>293</v>
      </c>
      <c r="Q91" s="344">
        <v>3</v>
      </c>
      <c r="R91" s="343" t="s">
        <v>294</v>
      </c>
      <c r="S91" s="344">
        <v>1</v>
      </c>
      <c r="T91" s="344">
        <v>3</v>
      </c>
      <c r="U91" s="261" t="s">
        <v>293</v>
      </c>
      <c r="V91" s="237" t="s">
        <v>295</v>
      </c>
      <c r="W91" s="251" t="s">
        <v>315</v>
      </c>
      <c r="X91" s="251" t="s">
        <v>315</v>
      </c>
      <c r="Y91" s="251" t="s">
        <v>315</v>
      </c>
      <c r="Z91" s="251" t="s">
        <v>296</v>
      </c>
      <c r="AA91" s="251" t="s">
        <v>296</v>
      </c>
      <c r="AB91" s="242" t="s">
        <v>297</v>
      </c>
      <c r="AC91" s="345" t="s">
        <v>298</v>
      </c>
      <c r="AD91" s="345" t="s">
        <v>299</v>
      </c>
      <c r="AE91" s="345" t="s">
        <v>318</v>
      </c>
      <c r="AF91" s="345" t="s">
        <v>319</v>
      </c>
      <c r="AG91" s="345" t="s">
        <v>716</v>
      </c>
      <c r="AH91" s="345" t="s">
        <v>360</v>
      </c>
      <c r="AI91" s="345" t="s">
        <v>717</v>
      </c>
      <c r="AJ91" s="345" t="s">
        <v>360</v>
      </c>
      <c r="AK91" s="345" t="s">
        <v>717</v>
      </c>
      <c r="AL91" s="345" t="s">
        <v>363</v>
      </c>
      <c r="AM91" s="252" t="s">
        <v>718</v>
      </c>
      <c r="AN91" s="275" t="s">
        <v>486</v>
      </c>
      <c r="AO91" s="276" t="s">
        <v>487</v>
      </c>
      <c r="AP91" s="276" t="s">
        <v>488</v>
      </c>
      <c r="AQ91" s="277" t="s">
        <v>489</v>
      </c>
      <c r="AR91" s="350" t="s">
        <v>365</v>
      </c>
      <c r="AS91" s="350" t="s">
        <v>719</v>
      </c>
      <c r="AT91" s="350" t="s">
        <v>308</v>
      </c>
      <c r="AU91" s="350" t="s">
        <v>326</v>
      </c>
      <c r="AV91" s="242"/>
      <c r="AW91" s="352" t="s">
        <v>296</v>
      </c>
      <c r="AX91" s="354" t="s">
        <v>296</v>
      </c>
      <c r="AY91" s="354" t="s">
        <v>296</v>
      </c>
      <c r="AZ91" s="354" t="s">
        <v>296</v>
      </c>
      <c r="BA91" s="281" t="s">
        <v>296</v>
      </c>
    </row>
    <row r="92" spans="1:53" ht="106.5" customHeight="1" x14ac:dyDescent="0.3">
      <c r="A92" s="243">
        <v>86</v>
      </c>
      <c r="B92" s="246" t="s">
        <v>711</v>
      </c>
      <c r="C92" s="246" t="s">
        <v>295</v>
      </c>
      <c r="D92" s="246" t="s">
        <v>720</v>
      </c>
      <c r="E92" s="245" t="s">
        <v>721</v>
      </c>
      <c r="F92" s="244" t="s">
        <v>295</v>
      </c>
      <c r="G92" s="244">
        <v>2022</v>
      </c>
      <c r="H92" s="255" t="s">
        <v>722</v>
      </c>
      <c r="I92" s="255" t="s">
        <v>715</v>
      </c>
      <c r="J92" s="255" t="s">
        <v>722</v>
      </c>
      <c r="K92" s="247" t="s">
        <v>402</v>
      </c>
      <c r="L92" s="248" t="s">
        <v>720</v>
      </c>
      <c r="M92" s="342" t="s">
        <v>179</v>
      </c>
      <c r="N92" s="346" t="s">
        <v>292</v>
      </c>
      <c r="O92" s="344">
        <v>3</v>
      </c>
      <c r="P92" s="346" t="s">
        <v>376</v>
      </c>
      <c r="Q92" s="344">
        <v>5</v>
      </c>
      <c r="R92" s="346" t="s">
        <v>376</v>
      </c>
      <c r="S92" s="344">
        <v>5</v>
      </c>
      <c r="T92" s="347">
        <v>5</v>
      </c>
      <c r="U92" s="261" t="s">
        <v>376</v>
      </c>
      <c r="V92" s="249" t="s">
        <v>295</v>
      </c>
      <c r="W92" s="250" t="s">
        <v>315</v>
      </c>
      <c r="X92" s="251" t="s">
        <v>296</v>
      </c>
      <c r="Y92" s="251" t="s">
        <v>315</v>
      </c>
      <c r="Z92" s="251" t="s">
        <v>315</v>
      </c>
      <c r="AA92" s="251" t="s">
        <v>315</v>
      </c>
      <c r="AB92" s="242" t="s">
        <v>297</v>
      </c>
      <c r="AC92" s="345" t="s">
        <v>298</v>
      </c>
      <c r="AD92" s="345" t="s">
        <v>299</v>
      </c>
      <c r="AE92" s="345" t="s">
        <v>318</v>
      </c>
      <c r="AF92" s="345" t="s">
        <v>319</v>
      </c>
      <c r="AG92" s="348" t="s">
        <v>723</v>
      </c>
      <c r="AH92" s="348" t="s">
        <v>360</v>
      </c>
      <c r="AI92" s="290" t="s">
        <v>717</v>
      </c>
      <c r="AJ92" s="348" t="s">
        <v>360</v>
      </c>
      <c r="AK92" s="348" t="s">
        <v>717</v>
      </c>
      <c r="AL92" s="345" t="s">
        <v>363</v>
      </c>
      <c r="AM92" s="252" t="s">
        <v>718</v>
      </c>
      <c r="AN92" s="275" t="s">
        <v>486</v>
      </c>
      <c r="AO92" s="276" t="s">
        <v>487</v>
      </c>
      <c r="AP92" s="276" t="s">
        <v>488</v>
      </c>
      <c r="AQ92" s="277" t="s">
        <v>489</v>
      </c>
      <c r="AR92" s="349" t="s">
        <v>365</v>
      </c>
      <c r="AS92" s="350" t="s">
        <v>724</v>
      </c>
      <c r="AT92" s="312" t="s">
        <v>426</v>
      </c>
      <c r="AU92" s="312" t="s">
        <v>321</v>
      </c>
      <c r="AV92" s="351"/>
      <c r="AW92" s="352" t="s">
        <v>296</v>
      </c>
      <c r="AX92" s="353" t="s">
        <v>296</v>
      </c>
      <c r="AY92" s="354" t="s">
        <v>296</v>
      </c>
      <c r="AZ92" s="354" t="s">
        <v>296</v>
      </c>
      <c r="BA92" s="285" t="s">
        <v>296</v>
      </c>
    </row>
    <row r="93" spans="1:53" ht="93" customHeight="1" x14ac:dyDescent="0.3">
      <c r="A93" s="243">
        <v>87</v>
      </c>
      <c r="B93" s="246" t="s">
        <v>711</v>
      </c>
      <c r="C93" s="246" t="s">
        <v>295</v>
      </c>
      <c r="D93" s="246" t="s">
        <v>725</v>
      </c>
      <c r="E93" s="254" t="s">
        <v>726</v>
      </c>
      <c r="F93" s="244" t="s">
        <v>295</v>
      </c>
      <c r="G93" s="244">
        <v>2022</v>
      </c>
      <c r="H93" s="255" t="s">
        <v>727</v>
      </c>
      <c r="I93" s="255" t="s">
        <v>722</v>
      </c>
      <c r="J93" s="255" t="s">
        <v>722</v>
      </c>
      <c r="K93" s="247" t="s">
        <v>725</v>
      </c>
      <c r="L93" s="248" t="s">
        <v>295</v>
      </c>
      <c r="M93" s="342" t="s">
        <v>179</v>
      </c>
      <c r="N93" s="346" t="s">
        <v>292</v>
      </c>
      <c r="O93" s="344">
        <v>3</v>
      </c>
      <c r="P93" s="346" t="s">
        <v>376</v>
      </c>
      <c r="Q93" s="344">
        <v>5</v>
      </c>
      <c r="R93" s="346" t="s">
        <v>376</v>
      </c>
      <c r="S93" s="344">
        <v>5</v>
      </c>
      <c r="T93" s="347">
        <v>5</v>
      </c>
      <c r="U93" s="261" t="s">
        <v>376</v>
      </c>
      <c r="V93" s="249" t="s">
        <v>295</v>
      </c>
      <c r="W93" s="250" t="s">
        <v>315</v>
      </c>
      <c r="X93" s="251" t="s">
        <v>296</v>
      </c>
      <c r="Y93" s="251" t="s">
        <v>315</v>
      </c>
      <c r="Z93" s="251" t="s">
        <v>315</v>
      </c>
      <c r="AA93" s="251" t="s">
        <v>315</v>
      </c>
      <c r="AB93" s="242" t="s">
        <v>316</v>
      </c>
      <c r="AC93" s="345" t="s">
        <v>298</v>
      </c>
      <c r="AD93" s="345" t="s">
        <v>317</v>
      </c>
      <c r="AE93" s="345" t="s">
        <v>318</v>
      </c>
      <c r="AF93" s="345" t="s">
        <v>319</v>
      </c>
      <c r="AG93" s="348" t="s">
        <v>728</v>
      </c>
      <c r="AH93" s="348" t="s">
        <v>360</v>
      </c>
      <c r="AI93" s="348" t="s">
        <v>717</v>
      </c>
      <c r="AJ93" s="348" t="s">
        <v>360</v>
      </c>
      <c r="AK93" s="348" t="s">
        <v>717</v>
      </c>
      <c r="AL93" s="345" t="s">
        <v>434</v>
      </c>
      <c r="AM93" s="252" t="s">
        <v>729</v>
      </c>
      <c r="AN93" s="275" t="s">
        <v>515</v>
      </c>
      <c r="AO93" s="276" t="s">
        <v>516</v>
      </c>
      <c r="AP93" s="276" t="s">
        <v>517</v>
      </c>
      <c r="AQ93" s="277" t="s">
        <v>518</v>
      </c>
      <c r="AR93" s="349" t="s">
        <v>365</v>
      </c>
      <c r="AS93" s="350" t="s">
        <v>730</v>
      </c>
      <c r="AT93" s="312" t="s">
        <v>308</v>
      </c>
      <c r="AU93" s="312" t="s">
        <v>321</v>
      </c>
      <c r="AV93" s="351"/>
      <c r="AW93" s="352" t="s">
        <v>296</v>
      </c>
      <c r="AX93" s="353" t="s">
        <v>296</v>
      </c>
      <c r="AY93" s="354" t="s">
        <v>296</v>
      </c>
      <c r="AZ93" s="354" t="s">
        <v>296</v>
      </c>
      <c r="BA93" s="285" t="s">
        <v>296</v>
      </c>
    </row>
    <row r="94" spans="1:53" ht="75.650000000000006" customHeight="1" x14ac:dyDescent="0.3">
      <c r="A94" s="243">
        <v>88</v>
      </c>
      <c r="B94" s="246" t="s">
        <v>711</v>
      </c>
      <c r="C94" s="246" t="s">
        <v>295</v>
      </c>
      <c r="D94" s="246" t="s">
        <v>731</v>
      </c>
      <c r="E94" s="245" t="s">
        <v>732</v>
      </c>
      <c r="F94" s="244" t="s">
        <v>295</v>
      </c>
      <c r="G94" s="244">
        <v>2021</v>
      </c>
      <c r="H94" s="255" t="s">
        <v>727</v>
      </c>
      <c r="I94" s="255" t="s">
        <v>722</v>
      </c>
      <c r="J94" s="255" t="s">
        <v>722</v>
      </c>
      <c r="K94" s="247" t="s">
        <v>733</v>
      </c>
      <c r="L94" s="248" t="s">
        <v>731</v>
      </c>
      <c r="M94" s="342" t="s">
        <v>179</v>
      </c>
      <c r="N94" s="346" t="s">
        <v>375</v>
      </c>
      <c r="O94" s="344">
        <v>1</v>
      </c>
      <c r="P94" s="346" t="s">
        <v>294</v>
      </c>
      <c r="Q94" s="344">
        <v>1</v>
      </c>
      <c r="R94" s="346" t="s">
        <v>294</v>
      </c>
      <c r="S94" s="344">
        <v>1</v>
      </c>
      <c r="T94" s="347">
        <v>1</v>
      </c>
      <c r="U94" s="261" t="s">
        <v>294</v>
      </c>
      <c r="V94" s="249" t="s">
        <v>295</v>
      </c>
      <c r="W94" s="250" t="s">
        <v>296</v>
      </c>
      <c r="X94" s="251" t="s">
        <v>296</v>
      </c>
      <c r="Y94" s="251" t="s">
        <v>296</v>
      </c>
      <c r="Z94" s="251" t="s">
        <v>296</v>
      </c>
      <c r="AA94" s="251" t="s">
        <v>296</v>
      </c>
      <c r="AB94" s="242" t="s">
        <v>329</v>
      </c>
      <c r="AC94" s="345" t="s">
        <v>298</v>
      </c>
      <c r="AD94" s="345" t="s">
        <v>330</v>
      </c>
      <c r="AE94" s="345" t="s">
        <v>318</v>
      </c>
      <c r="AF94" s="345" t="s">
        <v>396</v>
      </c>
      <c r="AG94" s="348">
        <v>44228</v>
      </c>
      <c r="AH94" s="348" t="s">
        <v>360</v>
      </c>
      <c r="AI94" s="290" t="s">
        <v>717</v>
      </c>
      <c r="AJ94" s="348" t="s">
        <v>360</v>
      </c>
      <c r="AK94" s="348" t="s">
        <v>717</v>
      </c>
      <c r="AL94" s="345" t="s">
        <v>377</v>
      </c>
      <c r="AM94" s="252" t="s">
        <v>295</v>
      </c>
      <c r="AN94" s="275" t="s">
        <v>465</v>
      </c>
      <c r="AO94" s="276" t="s">
        <v>465</v>
      </c>
      <c r="AP94" s="276" t="s">
        <v>466</v>
      </c>
      <c r="AQ94" s="277" t="s">
        <v>329</v>
      </c>
      <c r="AR94" s="349" t="s">
        <v>329</v>
      </c>
      <c r="AS94" s="253">
        <v>44228</v>
      </c>
      <c r="AT94" s="312" t="s">
        <v>506</v>
      </c>
      <c r="AU94" s="312" t="s">
        <v>352</v>
      </c>
      <c r="AV94" s="351"/>
      <c r="AW94" s="352" t="s">
        <v>296</v>
      </c>
      <c r="AX94" s="353" t="s">
        <v>296</v>
      </c>
      <c r="AY94" s="354" t="s">
        <v>296</v>
      </c>
      <c r="AZ94" s="354" t="s">
        <v>296</v>
      </c>
      <c r="BA94" s="285" t="s">
        <v>296</v>
      </c>
    </row>
    <row r="95" spans="1:53" ht="93" customHeight="1" x14ac:dyDescent="0.3">
      <c r="A95" s="243">
        <v>89</v>
      </c>
      <c r="B95" s="246" t="s">
        <v>711</v>
      </c>
      <c r="C95" s="246" t="s">
        <v>295</v>
      </c>
      <c r="D95" s="246" t="s">
        <v>734</v>
      </c>
      <c r="E95" s="254" t="s">
        <v>735</v>
      </c>
      <c r="F95" s="244" t="s">
        <v>295</v>
      </c>
      <c r="G95" s="244">
        <v>2022</v>
      </c>
      <c r="H95" s="255" t="s">
        <v>722</v>
      </c>
      <c r="I95" s="255" t="s">
        <v>722</v>
      </c>
      <c r="J95" s="255" t="s">
        <v>722</v>
      </c>
      <c r="K95" s="247" t="s">
        <v>734</v>
      </c>
      <c r="L95" s="248" t="s">
        <v>295</v>
      </c>
      <c r="M95" s="342" t="s">
        <v>179</v>
      </c>
      <c r="N95" s="346" t="s">
        <v>375</v>
      </c>
      <c r="O95" s="344">
        <v>1</v>
      </c>
      <c r="P95" s="346" t="s">
        <v>293</v>
      </c>
      <c r="Q95" s="344">
        <v>3</v>
      </c>
      <c r="R95" s="346" t="s">
        <v>293</v>
      </c>
      <c r="S95" s="344">
        <v>3</v>
      </c>
      <c r="T95" s="347">
        <v>3</v>
      </c>
      <c r="U95" s="263" t="s">
        <v>293</v>
      </c>
      <c r="V95" s="249" t="s">
        <v>295</v>
      </c>
      <c r="W95" s="250" t="s">
        <v>315</v>
      </c>
      <c r="X95" s="251" t="s">
        <v>296</v>
      </c>
      <c r="Y95" s="251" t="s">
        <v>315</v>
      </c>
      <c r="Z95" s="251" t="s">
        <v>315</v>
      </c>
      <c r="AA95" s="251" t="s">
        <v>315</v>
      </c>
      <c r="AB95" s="242" t="s">
        <v>297</v>
      </c>
      <c r="AC95" s="345" t="s">
        <v>298</v>
      </c>
      <c r="AD95" s="345" t="s">
        <v>330</v>
      </c>
      <c r="AE95" s="345" t="s">
        <v>318</v>
      </c>
      <c r="AF95" s="345" t="s">
        <v>319</v>
      </c>
      <c r="AG95" s="348" t="s">
        <v>736</v>
      </c>
      <c r="AH95" s="348" t="s">
        <v>360</v>
      </c>
      <c r="AI95" s="255" t="s">
        <v>722</v>
      </c>
      <c r="AJ95" s="348" t="s">
        <v>360</v>
      </c>
      <c r="AK95" s="255" t="s">
        <v>722</v>
      </c>
      <c r="AL95" s="345" t="s">
        <v>377</v>
      </c>
      <c r="AM95" s="252" t="s">
        <v>295</v>
      </c>
      <c r="AN95" s="275" t="s">
        <v>465</v>
      </c>
      <c r="AO95" s="276" t="s">
        <v>465</v>
      </c>
      <c r="AP95" s="276" t="s">
        <v>466</v>
      </c>
      <c r="AQ95" s="277" t="s">
        <v>329</v>
      </c>
      <c r="AR95" s="349" t="s">
        <v>329</v>
      </c>
      <c r="AS95" s="253" t="s">
        <v>737</v>
      </c>
      <c r="AT95" s="312" t="s">
        <v>738</v>
      </c>
      <c r="AU95" s="312" t="s">
        <v>352</v>
      </c>
      <c r="AV95" s="351"/>
      <c r="AW95" s="352" t="s">
        <v>296</v>
      </c>
      <c r="AX95" s="353" t="s">
        <v>296</v>
      </c>
      <c r="AY95" s="354" t="s">
        <v>296</v>
      </c>
      <c r="AZ95" s="354" t="s">
        <v>296</v>
      </c>
      <c r="BA95" s="285" t="s">
        <v>296</v>
      </c>
    </row>
    <row r="96" spans="1:53" ht="93" customHeight="1" x14ac:dyDescent="0.3">
      <c r="A96" s="243">
        <v>90</v>
      </c>
      <c r="B96" s="246" t="s">
        <v>711</v>
      </c>
      <c r="C96" s="246" t="s">
        <v>295</v>
      </c>
      <c r="D96" s="246" t="s">
        <v>739</v>
      </c>
      <c r="E96" s="245" t="s">
        <v>740</v>
      </c>
      <c r="F96" s="244" t="s">
        <v>295</v>
      </c>
      <c r="G96" s="244">
        <v>2022</v>
      </c>
      <c r="H96" s="255" t="s">
        <v>722</v>
      </c>
      <c r="I96" s="255" t="s">
        <v>722</v>
      </c>
      <c r="J96" s="255" t="s">
        <v>722</v>
      </c>
      <c r="K96" s="256" t="s">
        <v>416</v>
      </c>
      <c r="L96" s="248" t="s">
        <v>739</v>
      </c>
      <c r="M96" s="342" t="s">
        <v>179</v>
      </c>
      <c r="N96" s="346" t="s">
        <v>375</v>
      </c>
      <c r="O96" s="344">
        <v>1</v>
      </c>
      <c r="P96" s="346" t="s">
        <v>293</v>
      </c>
      <c r="Q96" s="344">
        <v>3</v>
      </c>
      <c r="R96" s="346" t="s">
        <v>293</v>
      </c>
      <c r="S96" s="344">
        <v>3</v>
      </c>
      <c r="T96" s="347">
        <v>3</v>
      </c>
      <c r="U96" s="263" t="s">
        <v>293</v>
      </c>
      <c r="V96" s="249" t="s">
        <v>295</v>
      </c>
      <c r="W96" s="250" t="s">
        <v>296</v>
      </c>
      <c r="X96" s="251" t="s">
        <v>296</v>
      </c>
      <c r="Y96" s="251" t="s">
        <v>296</v>
      </c>
      <c r="Z96" s="251" t="s">
        <v>296</v>
      </c>
      <c r="AA96" s="251" t="s">
        <v>296</v>
      </c>
      <c r="AB96" s="242" t="s">
        <v>329</v>
      </c>
      <c r="AC96" s="345" t="s">
        <v>298</v>
      </c>
      <c r="AD96" s="345" t="s">
        <v>330</v>
      </c>
      <c r="AE96" s="345" t="s">
        <v>318</v>
      </c>
      <c r="AF96" s="345" t="s">
        <v>396</v>
      </c>
      <c r="AG96" s="348" t="s">
        <v>736</v>
      </c>
      <c r="AH96" s="348" t="s">
        <v>360</v>
      </c>
      <c r="AI96" s="290" t="s">
        <v>717</v>
      </c>
      <c r="AJ96" s="348" t="s">
        <v>360</v>
      </c>
      <c r="AK96" s="255" t="s">
        <v>722</v>
      </c>
      <c r="AL96" s="345" t="s">
        <v>377</v>
      </c>
      <c r="AM96" s="252" t="s">
        <v>295</v>
      </c>
      <c r="AN96" s="275" t="s">
        <v>465</v>
      </c>
      <c r="AO96" s="276" t="s">
        <v>465</v>
      </c>
      <c r="AP96" s="276" t="s">
        <v>466</v>
      </c>
      <c r="AQ96" s="277" t="s">
        <v>329</v>
      </c>
      <c r="AR96" s="349" t="s">
        <v>329</v>
      </c>
      <c r="AS96" s="253" t="s">
        <v>295</v>
      </c>
      <c r="AT96" s="312" t="s">
        <v>506</v>
      </c>
      <c r="AU96" s="312" t="s">
        <v>352</v>
      </c>
      <c r="AV96" s="315"/>
      <c r="AW96" s="352" t="s">
        <v>296</v>
      </c>
      <c r="AX96" s="353" t="s">
        <v>296</v>
      </c>
      <c r="AY96" s="354" t="s">
        <v>296</v>
      </c>
      <c r="AZ96" s="354" t="s">
        <v>296</v>
      </c>
      <c r="BA96" s="285" t="s">
        <v>296</v>
      </c>
    </row>
    <row r="97" spans="1:53" ht="112.4" customHeight="1" x14ac:dyDescent="0.3">
      <c r="A97" s="243">
        <v>91</v>
      </c>
      <c r="B97" s="246" t="s">
        <v>711</v>
      </c>
      <c r="C97" s="355" t="s">
        <v>295</v>
      </c>
      <c r="D97" s="355" t="s">
        <v>741</v>
      </c>
      <c r="E97" s="356" t="s">
        <v>742</v>
      </c>
      <c r="F97" s="357" t="s">
        <v>295</v>
      </c>
      <c r="G97" s="357">
        <v>2022</v>
      </c>
      <c r="H97" s="358" t="s">
        <v>743</v>
      </c>
      <c r="I97" s="358" t="s">
        <v>743</v>
      </c>
      <c r="J97" s="358" t="s">
        <v>743</v>
      </c>
      <c r="K97" s="359" t="s">
        <v>416</v>
      </c>
      <c r="L97" s="360" t="s">
        <v>741</v>
      </c>
      <c r="M97" s="342" t="s">
        <v>179</v>
      </c>
      <c r="N97" s="346" t="s">
        <v>375</v>
      </c>
      <c r="O97" s="344">
        <v>1</v>
      </c>
      <c r="P97" s="346" t="s">
        <v>294</v>
      </c>
      <c r="Q97" s="344">
        <v>1</v>
      </c>
      <c r="R97" s="346" t="s">
        <v>294</v>
      </c>
      <c r="S97" s="344">
        <v>1</v>
      </c>
      <c r="T97" s="347">
        <v>1</v>
      </c>
      <c r="U97" s="263" t="s">
        <v>294</v>
      </c>
      <c r="V97" s="249" t="s">
        <v>295</v>
      </c>
      <c r="W97" s="250" t="s">
        <v>296</v>
      </c>
      <c r="X97" s="251" t="s">
        <v>296</v>
      </c>
      <c r="Y97" s="251" t="s">
        <v>296</v>
      </c>
      <c r="Z97" s="251" t="s">
        <v>296</v>
      </c>
      <c r="AA97" s="251" t="s">
        <v>296</v>
      </c>
      <c r="AB97" s="242" t="s">
        <v>329</v>
      </c>
      <c r="AC97" s="345" t="s">
        <v>298</v>
      </c>
      <c r="AD97" s="345" t="s">
        <v>299</v>
      </c>
      <c r="AE97" s="345" t="s">
        <v>318</v>
      </c>
      <c r="AF97" s="345" t="s">
        <v>396</v>
      </c>
      <c r="AG97" s="361" t="s">
        <v>744</v>
      </c>
      <c r="AH97" s="348" t="s">
        <v>360</v>
      </c>
      <c r="AI97" s="362" t="s">
        <v>715</v>
      </c>
      <c r="AJ97" s="348" t="s">
        <v>360</v>
      </c>
      <c r="AK97" s="255" t="s">
        <v>722</v>
      </c>
      <c r="AL97" s="345" t="s">
        <v>377</v>
      </c>
      <c r="AM97" s="363" t="s">
        <v>745</v>
      </c>
      <c r="AN97" s="275" t="s">
        <v>465</v>
      </c>
      <c r="AO97" s="276" t="s">
        <v>465</v>
      </c>
      <c r="AP97" s="276" t="s">
        <v>466</v>
      </c>
      <c r="AQ97" s="277" t="s">
        <v>329</v>
      </c>
      <c r="AR97" s="349" t="s">
        <v>329</v>
      </c>
      <c r="AS97" s="364" t="s">
        <v>295</v>
      </c>
      <c r="AT97" s="312" t="s">
        <v>498</v>
      </c>
      <c r="AU97" s="312" t="s">
        <v>352</v>
      </c>
      <c r="AV97" s="351"/>
      <c r="AW97" s="352" t="s">
        <v>296</v>
      </c>
      <c r="AX97" s="353" t="s">
        <v>296</v>
      </c>
      <c r="AY97" s="354" t="s">
        <v>296</v>
      </c>
      <c r="AZ97" s="354" t="s">
        <v>296</v>
      </c>
      <c r="BA97" s="285" t="s">
        <v>296</v>
      </c>
    </row>
    <row r="98" spans="1:53" ht="148.4" customHeight="1" x14ac:dyDescent="0.3">
      <c r="A98" s="243">
        <v>92</v>
      </c>
      <c r="B98" s="246" t="s">
        <v>711</v>
      </c>
      <c r="C98" s="246" t="s">
        <v>746</v>
      </c>
      <c r="D98" s="246" t="s">
        <v>747</v>
      </c>
      <c r="E98" s="254" t="s">
        <v>748</v>
      </c>
      <c r="F98" s="246" t="s">
        <v>749</v>
      </c>
      <c r="G98" s="244">
        <v>2022</v>
      </c>
      <c r="H98" s="255" t="s">
        <v>727</v>
      </c>
      <c r="I98" s="255" t="s">
        <v>722</v>
      </c>
      <c r="J98" s="255" t="s">
        <v>722</v>
      </c>
      <c r="K98" s="256" t="s">
        <v>750</v>
      </c>
      <c r="L98" s="248" t="s">
        <v>747</v>
      </c>
      <c r="M98" s="342" t="s">
        <v>179</v>
      </c>
      <c r="N98" s="346" t="s">
        <v>375</v>
      </c>
      <c r="O98" s="344">
        <v>1</v>
      </c>
      <c r="P98" s="346" t="s">
        <v>293</v>
      </c>
      <c r="Q98" s="344">
        <v>3</v>
      </c>
      <c r="R98" s="346" t="s">
        <v>293</v>
      </c>
      <c r="S98" s="344">
        <v>3</v>
      </c>
      <c r="T98" s="347">
        <v>3</v>
      </c>
      <c r="U98" s="263" t="s">
        <v>293</v>
      </c>
      <c r="V98" s="249" t="s">
        <v>295</v>
      </c>
      <c r="W98" s="250" t="s">
        <v>296</v>
      </c>
      <c r="X98" s="251" t="s">
        <v>296</v>
      </c>
      <c r="Y98" s="251" t="s">
        <v>296</v>
      </c>
      <c r="Z98" s="251" t="s">
        <v>296</v>
      </c>
      <c r="AA98" s="251" t="s">
        <v>296</v>
      </c>
      <c r="AB98" s="242" t="s">
        <v>329</v>
      </c>
      <c r="AC98" s="345" t="s">
        <v>298</v>
      </c>
      <c r="AD98" s="345" t="s">
        <v>299</v>
      </c>
      <c r="AE98" s="345" t="s">
        <v>318</v>
      </c>
      <c r="AF98" s="345" t="s">
        <v>396</v>
      </c>
      <c r="AG98" s="348" t="s">
        <v>751</v>
      </c>
      <c r="AH98" s="348" t="s">
        <v>360</v>
      </c>
      <c r="AI98" s="290" t="s">
        <v>717</v>
      </c>
      <c r="AJ98" s="348" t="s">
        <v>360</v>
      </c>
      <c r="AK98" s="255" t="s">
        <v>722</v>
      </c>
      <c r="AL98" s="345" t="s">
        <v>377</v>
      </c>
      <c r="AM98" s="252" t="s">
        <v>295</v>
      </c>
      <c r="AN98" s="275" t="s">
        <v>465</v>
      </c>
      <c r="AO98" s="276" t="s">
        <v>465</v>
      </c>
      <c r="AP98" s="276" t="s">
        <v>466</v>
      </c>
      <c r="AQ98" s="277" t="s">
        <v>329</v>
      </c>
      <c r="AR98" s="349" t="s">
        <v>329</v>
      </c>
      <c r="AS98" s="253" t="s">
        <v>295</v>
      </c>
      <c r="AT98" s="312" t="s">
        <v>538</v>
      </c>
      <c r="AU98" s="312" t="s">
        <v>352</v>
      </c>
      <c r="AV98" s="315"/>
      <c r="AW98" s="352" t="s">
        <v>296</v>
      </c>
      <c r="AX98" s="353" t="s">
        <v>296</v>
      </c>
      <c r="AY98" s="354" t="s">
        <v>296</v>
      </c>
      <c r="AZ98" s="354" t="s">
        <v>296</v>
      </c>
      <c r="BA98" s="285" t="s">
        <v>296</v>
      </c>
    </row>
    <row r="99" spans="1:53" ht="93" customHeight="1" x14ac:dyDescent="0.3">
      <c r="A99" s="243">
        <v>93</v>
      </c>
      <c r="B99" s="246" t="s">
        <v>711</v>
      </c>
      <c r="C99" s="246" t="s">
        <v>295</v>
      </c>
      <c r="D99" s="246" t="s">
        <v>752</v>
      </c>
      <c r="E99" s="245" t="s">
        <v>753</v>
      </c>
      <c r="F99" s="357" t="s">
        <v>295</v>
      </c>
      <c r="G99" s="244">
        <v>2022</v>
      </c>
      <c r="H99" s="255" t="s">
        <v>727</v>
      </c>
      <c r="I99" s="255" t="s">
        <v>722</v>
      </c>
      <c r="J99" s="255" t="s">
        <v>722</v>
      </c>
      <c r="K99" s="256" t="s">
        <v>501</v>
      </c>
      <c r="L99" s="248" t="s">
        <v>752</v>
      </c>
      <c r="M99" s="342" t="s">
        <v>179</v>
      </c>
      <c r="N99" s="346" t="s">
        <v>292</v>
      </c>
      <c r="O99" s="344">
        <v>3</v>
      </c>
      <c r="P99" s="346" t="s">
        <v>293</v>
      </c>
      <c r="Q99" s="344">
        <v>3</v>
      </c>
      <c r="R99" s="346" t="s">
        <v>293</v>
      </c>
      <c r="S99" s="344">
        <v>3</v>
      </c>
      <c r="T99" s="347">
        <v>3</v>
      </c>
      <c r="U99" s="263" t="s">
        <v>293</v>
      </c>
      <c r="V99" s="249" t="s">
        <v>295</v>
      </c>
      <c r="W99" s="250" t="s">
        <v>315</v>
      </c>
      <c r="X99" s="251" t="s">
        <v>315</v>
      </c>
      <c r="Y99" s="251" t="s">
        <v>296</v>
      </c>
      <c r="Z99" s="251" t="s">
        <v>315</v>
      </c>
      <c r="AA99" s="251" t="s">
        <v>296</v>
      </c>
      <c r="AB99" s="242" t="s">
        <v>297</v>
      </c>
      <c r="AC99" s="345" t="s">
        <v>298</v>
      </c>
      <c r="AD99" s="345" t="s">
        <v>330</v>
      </c>
      <c r="AE99" s="345" t="s">
        <v>318</v>
      </c>
      <c r="AF99" s="345" t="s">
        <v>319</v>
      </c>
      <c r="AG99" s="348" t="s">
        <v>751</v>
      </c>
      <c r="AH99" s="348" t="s">
        <v>360</v>
      </c>
      <c r="AI99" s="348" t="s">
        <v>717</v>
      </c>
      <c r="AJ99" s="348" t="s">
        <v>360</v>
      </c>
      <c r="AK99" s="255" t="s">
        <v>722</v>
      </c>
      <c r="AL99" s="345" t="s">
        <v>434</v>
      </c>
      <c r="AM99" s="252" t="s">
        <v>754</v>
      </c>
      <c r="AN99" s="275" t="s">
        <v>515</v>
      </c>
      <c r="AO99" s="276" t="s">
        <v>516</v>
      </c>
      <c r="AP99" s="276" t="s">
        <v>517</v>
      </c>
      <c r="AQ99" s="277" t="s">
        <v>518</v>
      </c>
      <c r="AR99" s="349" t="s">
        <v>365</v>
      </c>
      <c r="AS99" s="251" t="s">
        <v>755</v>
      </c>
      <c r="AT99" s="312" t="s">
        <v>506</v>
      </c>
      <c r="AU99" s="312" t="s">
        <v>352</v>
      </c>
      <c r="AV99" s="315"/>
      <c r="AW99" s="352" t="s">
        <v>296</v>
      </c>
      <c r="AX99" s="353" t="s">
        <v>296</v>
      </c>
      <c r="AY99" s="354" t="s">
        <v>296</v>
      </c>
      <c r="AZ99" s="354" t="s">
        <v>296</v>
      </c>
      <c r="BA99" s="285" t="s">
        <v>296</v>
      </c>
    </row>
    <row r="100" spans="1:53" ht="93" customHeight="1" x14ac:dyDescent="0.3">
      <c r="A100" s="243">
        <v>94</v>
      </c>
      <c r="B100" s="246" t="s">
        <v>711</v>
      </c>
      <c r="C100" s="246" t="s">
        <v>295</v>
      </c>
      <c r="D100" s="246" t="s">
        <v>756</v>
      </c>
      <c r="E100" s="245" t="s">
        <v>757</v>
      </c>
      <c r="F100" s="246" t="s">
        <v>295</v>
      </c>
      <c r="G100" s="244">
        <v>2022</v>
      </c>
      <c r="H100" s="246" t="s">
        <v>511</v>
      </c>
      <c r="I100" s="255" t="s">
        <v>722</v>
      </c>
      <c r="J100" s="255" t="s">
        <v>373</v>
      </c>
      <c r="K100" s="256" t="s">
        <v>295</v>
      </c>
      <c r="L100" s="257" t="s">
        <v>295</v>
      </c>
      <c r="M100" s="342" t="s">
        <v>324</v>
      </c>
      <c r="N100" s="346" t="s">
        <v>292</v>
      </c>
      <c r="O100" s="344">
        <v>3</v>
      </c>
      <c r="P100" s="346" t="s">
        <v>293</v>
      </c>
      <c r="Q100" s="344">
        <v>3</v>
      </c>
      <c r="R100" s="346" t="s">
        <v>293</v>
      </c>
      <c r="S100" s="344">
        <v>3</v>
      </c>
      <c r="T100" s="347">
        <v>3</v>
      </c>
      <c r="U100" s="263" t="s">
        <v>293</v>
      </c>
      <c r="V100" s="249" t="s">
        <v>295</v>
      </c>
      <c r="W100" s="250" t="s">
        <v>315</v>
      </c>
      <c r="X100" s="251" t="s">
        <v>315</v>
      </c>
      <c r="Y100" s="251" t="s">
        <v>296</v>
      </c>
      <c r="Z100" s="251" t="s">
        <v>315</v>
      </c>
      <c r="AA100" s="251" t="s">
        <v>296</v>
      </c>
      <c r="AB100" s="242" t="s">
        <v>297</v>
      </c>
      <c r="AC100" s="345" t="s">
        <v>298</v>
      </c>
      <c r="AD100" s="345" t="s">
        <v>330</v>
      </c>
      <c r="AE100" s="345" t="s">
        <v>318</v>
      </c>
      <c r="AF100" s="345" t="s">
        <v>319</v>
      </c>
      <c r="AG100" s="348" t="s">
        <v>758</v>
      </c>
      <c r="AH100" s="348" t="s">
        <v>360</v>
      </c>
      <c r="AI100" s="290" t="s">
        <v>715</v>
      </c>
      <c r="AJ100" s="348" t="s">
        <v>360</v>
      </c>
      <c r="AK100" s="290" t="s">
        <v>759</v>
      </c>
      <c r="AL100" s="345" t="s">
        <v>580</v>
      </c>
      <c r="AM100" s="252" t="s">
        <v>760</v>
      </c>
      <c r="AN100" s="275" t="s">
        <v>515</v>
      </c>
      <c r="AO100" s="276" t="s">
        <v>582</v>
      </c>
      <c r="AP100" s="276" t="s">
        <v>517</v>
      </c>
      <c r="AQ100" s="277" t="s">
        <v>518</v>
      </c>
      <c r="AR100" s="349" t="s">
        <v>365</v>
      </c>
      <c r="AS100" s="251" t="s">
        <v>755</v>
      </c>
      <c r="AT100" s="312" t="s">
        <v>506</v>
      </c>
      <c r="AU100" s="312" t="s">
        <v>503</v>
      </c>
      <c r="AV100" s="315"/>
      <c r="AW100" s="352" t="s">
        <v>296</v>
      </c>
      <c r="AX100" s="353" t="s">
        <v>296</v>
      </c>
      <c r="AY100" s="354" t="s">
        <v>296</v>
      </c>
      <c r="AZ100" s="354" t="s">
        <v>296</v>
      </c>
      <c r="BA100" s="285" t="s">
        <v>296</v>
      </c>
    </row>
    <row r="101" spans="1:53" ht="93" customHeight="1" x14ac:dyDescent="0.3">
      <c r="A101" s="243">
        <v>95</v>
      </c>
      <c r="B101" s="246" t="s">
        <v>711</v>
      </c>
      <c r="C101" s="246" t="s">
        <v>295</v>
      </c>
      <c r="D101" s="246" t="s">
        <v>761</v>
      </c>
      <c r="E101" s="254" t="s">
        <v>762</v>
      </c>
      <c r="F101" s="244" t="s">
        <v>295</v>
      </c>
      <c r="G101" s="244">
        <v>2022</v>
      </c>
      <c r="H101" s="255" t="s">
        <v>722</v>
      </c>
      <c r="I101" s="255" t="s">
        <v>722</v>
      </c>
      <c r="J101" s="255" t="s">
        <v>373</v>
      </c>
      <c r="K101" s="256" t="s">
        <v>295</v>
      </c>
      <c r="L101" s="248" t="s">
        <v>295</v>
      </c>
      <c r="M101" s="342" t="s">
        <v>179</v>
      </c>
      <c r="N101" s="346" t="s">
        <v>314</v>
      </c>
      <c r="O101" s="344">
        <v>5</v>
      </c>
      <c r="P101" s="346" t="s">
        <v>376</v>
      </c>
      <c r="Q101" s="344">
        <v>5</v>
      </c>
      <c r="R101" s="346" t="s">
        <v>376</v>
      </c>
      <c r="S101" s="344">
        <v>5</v>
      </c>
      <c r="T101" s="347">
        <v>5</v>
      </c>
      <c r="U101" s="263" t="s">
        <v>376</v>
      </c>
      <c r="V101" s="249" t="s">
        <v>295</v>
      </c>
      <c r="W101" s="250" t="s">
        <v>315</v>
      </c>
      <c r="X101" s="251" t="s">
        <v>296</v>
      </c>
      <c r="Y101" s="251" t="s">
        <v>315</v>
      </c>
      <c r="Z101" s="251" t="s">
        <v>315</v>
      </c>
      <c r="AA101" s="251" t="s">
        <v>315</v>
      </c>
      <c r="AB101" s="242" t="s">
        <v>316</v>
      </c>
      <c r="AC101" s="345" t="s">
        <v>298</v>
      </c>
      <c r="AD101" s="345" t="s">
        <v>330</v>
      </c>
      <c r="AE101" s="345" t="s">
        <v>318</v>
      </c>
      <c r="AF101" s="345" t="s">
        <v>319</v>
      </c>
      <c r="AG101" s="348" t="s">
        <v>728</v>
      </c>
      <c r="AH101" s="348" t="s">
        <v>360</v>
      </c>
      <c r="AI101" s="348" t="s">
        <v>717</v>
      </c>
      <c r="AJ101" s="348" t="s">
        <v>360</v>
      </c>
      <c r="AK101" s="348" t="s">
        <v>759</v>
      </c>
      <c r="AL101" s="345" t="s">
        <v>434</v>
      </c>
      <c r="AM101" s="252" t="s">
        <v>718</v>
      </c>
      <c r="AN101" s="275" t="s">
        <v>515</v>
      </c>
      <c r="AO101" s="276" t="s">
        <v>516</v>
      </c>
      <c r="AP101" s="276" t="s">
        <v>517</v>
      </c>
      <c r="AQ101" s="277" t="s">
        <v>518</v>
      </c>
      <c r="AR101" s="349" t="s">
        <v>365</v>
      </c>
      <c r="AS101" s="350" t="s">
        <v>763</v>
      </c>
      <c r="AT101" s="312" t="s">
        <v>308</v>
      </c>
      <c r="AU101" s="312" t="s">
        <v>352</v>
      </c>
      <c r="AV101" s="351"/>
      <c r="AW101" s="352" t="s">
        <v>296</v>
      </c>
      <c r="AX101" s="353" t="s">
        <v>296</v>
      </c>
      <c r="AY101" s="354" t="s">
        <v>296</v>
      </c>
      <c r="AZ101" s="354" t="s">
        <v>296</v>
      </c>
      <c r="BA101" s="285" t="s">
        <v>296</v>
      </c>
    </row>
    <row r="102" spans="1:53" ht="93" customHeight="1" x14ac:dyDescent="0.3">
      <c r="A102" s="243">
        <v>96</v>
      </c>
      <c r="B102" s="246" t="s">
        <v>711</v>
      </c>
      <c r="C102" s="365" t="s">
        <v>295</v>
      </c>
      <c r="D102" s="365" t="s">
        <v>764</v>
      </c>
      <c r="E102" s="365" t="s">
        <v>765</v>
      </c>
      <c r="F102" s="365" t="s">
        <v>295</v>
      </c>
      <c r="G102" s="365" t="s">
        <v>766</v>
      </c>
      <c r="H102" s="366" t="s">
        <v>715</v>
      </c>
      <c r="I102" s="366" t="s">
        <v>715</v>
      </c>
      <c r="J102" s="366" t="s">
        <v>715</v>
      </c>
      <c r="K102" s="367" t="s">
        <v>295</v>
      </c>
      <c r="L102" s="368" t="s">
        <v>295</v>
      </c>
      <c r="M102" s="342" t="s">
        <v>324</v>
      </c>
      <c r="N102" s="346" t="s">
        <v>375</v>
      </c>
      <c r="O102" s="344">
        <v>1</v>
      </c>
      <c r="P102" s="346" t="s">
        <v>293</v>
      </c>
      <c r="Q102" s="344">
        <v>3</v>
      </c>
      <c r="R102" s="346" t="s">
        <v>293</v>
      </c>
      <c r="S102" s="344">
        <v>3</v>
      </c>
      <c r="T102" s="347">
        <v>3</v>
      </c>
      <c r="U102" s="263" t="s">
        <v>293</v>
      </c>
      <c r="V102" s="249" t="s">
        <v>295</v>
      </c>
      <c r="W102" s="250" t="s">
        <v>296</v>
      </c>
      <c r="X102" s="251" t="s">
        <v>296</v>
      </c>
      <c r="Y102" s="251" t="s">
        <v>296</v>
      </c>
      <c r="Z102" s="251" t="s">
        <v>296</v>
      </c>
      <c r="AA102" s="251" t="s">
        <v>296</v>
      </c>
      <c r="AB102" s="242" t="s">
        <v>329</v>
      </c>
      <c r="AC102" s="345" t="s">
        <v>298</v>
      </c>
      <c r="AD102" s="345" t="s">
        <v>330</v>
      </c>
      <c r="AE102" s="345" t="s">
        <v>318</v>
      </c>
      <c r="AF102" s="345" t="s">
        <v>319</v>
      </c>
      <c r="AG102" s="348" t="s">
        <v>751</v>
      </c>
      <c r="AH102" s="348" t="s">
        <v>360</v>
      </c>
      <c r="AI102" s="290" t="s">
        <v>717</v>
      </c>
      <c r="AJ102" s="348" t="s">
        <v>360</v>
      </c>
      <c r="AK102" s="290" t="s">
        <v>759</v>
      </c>
      <c r="AL102" s="345" t="s">
        <v>377</v>
      </c>
      <c r="AM102" s="252" t="s">
        <v>767</v>
      </c>
      <c r="AN102" s="275" t="s">
        <v>465</v>
      </c>
      <c r="AO102" s="276" t="s">
        <v>465</v>
      </c>
      <c r="AP102" s="276" t="s">
        <v>466</v>
      </c>
      <c r="AQ102" s="277" t="s">
        <v>329</v>
      </c>
      <c r="AR102" s="349" t="s">
        <v>306</v>
      </c>
      <c r="AS102" s="251" t="s">
        <v>329</v>
      </c>
      <c r="AT102" s="312" t="s">
        <v>506</v>
      </c>
      <c r="AU102" s="312" t="s">
        <v>503</v>
      </c>
      <c r="AV102" s="351"/>
      <c r="AW102" s="352" t="s">
        <v>296</v>
      </c>
      <c r="AX102" s="353" t="s">
        <v>296</v>
      </c>
      <c r="AY102" s="354" t="s">
        <v>296</v>
      </c>
      <c r="AZ102" s="354" t="s">
        <v>296</v>
      </c>
      <c r="BA102" s="285" t="s">
        <v>296</v>
      </c>
    </row>
    <row r="103" spans="1:53" ht="93" customHeight="1" x14ac:dyDescent="0.3">
      <c r="A103" s="243">
        <v>97</v>
      </c>
      <c r="B103" s="246" t="s">
        <v>711</v>
      </c>
      <c r="C103" s="244" t="s">
        <v>295</v>
      </c>
      <c r="D103" s="246" t="s">
        <v>768</v>
      </c>
      <c r="E103" s="245" t="s">
        <v>769</v>
      </c>
      <c r="F103" s="244" t="s">
        <v>295</v>
      </c>
      <c r="G103" s="244">
        <v>2022</v>
      </c>
      <c r="H103" s="258" t="s">
        <v>715</v>
      </c>
      <c r="I103" s="258" t="s">
        <v>715</v>
      </c>
      <c r="J103" s="258" t="s">
        <v>715</v>
      </c>
      <c r="K103" s="256" t="s">
        <v>295</v>
      </c>
      <c r="L103" s="257" t="s">
        <v>295</v>
      </c>
      <c r="M103" s="342" t="s">
        <v>338</v>
      </c>
      <c r="N103" s="346" t="s">
        <v>292</v>
      </c>
      <c r="O103" s="344">
        <v>3</v>
      </c>
      <c r="P103" s="346" t="s">
        <v>293</v>
      </c>
      <c r="Q103" s="344">
        <v>3</v>
      </c>
      <c r="R103" s="346" t="s">
        <v>293</v>
      </c>
      <c r="S103" s="344">
        <v>3</v>
      </c>
      <c r="T103" s="347">
        <v>3</v>
      </c>
      <c r="U103" s="263" t="s">
        <v>293</v>
      </c>
      <c r="V103" s="249" t="s">
        <v>295</v>
      </c>
      <c r="W103" s="250" t="s">
        <v>329</v>
      </c>
      <c r="X103" s="251" t="s">
        <v>329</v>
      </c>
      <c r="Y103" s="251" t="s">
        <v>329</v>
      </c>
      <c r="Z103" s="251" t="s">
        <v>329</v>
      </c>
      <c r="AA103" s="251" t="s">
        <v>329</v>
      </c>
      <c r="AB103" s="242" t="s">
        <v>329</v>
      </c>
      <c r="AC103" s="345" t="s">
        <v>329</v>
      </c>
      <c r="AD103" s="345" t="s">
        <v>329</v>
      </c>
      <c r="AE103" s="345" t="s">
        <v>331</v>
      </c>
      <c r="AF103" s="345" t="s">
        <v>319</v>
      </c>
      <c r="AG103" s="348" t="s">
        <v>295</v>
      </c>
      <c r="AH103" s="348" t="s">
        <v>360</v>
      </c>
      <c r="AI103" s="255" t="s">
        <v>722</v>
      </c>
      <c r="AJ103" s="348" t="s">
        <v>360</v>
      </c>
      <c r="AK103" s="255" t="s">
        <v>722</v>
      </c>
      <c r="AL103" s="345" t="s">
        <v>434</v>
      </c>
      <c r="AM103" s="252" t="s">
        <v>754</v>
      </c>
      <c r="AN103" s="275" t="s">
        <v>515</v>
      </c>
      <c r="AO103" s="276" t="s">
        <v>516</v>
      </c>
      <c r="AP103" s="276" t="s">
        <v>517</v>
      </c>
      <c r="AQ103" s="277" t="s">
        <v>518</v>
      </c>
      <c r="AR103" s="349" t="s">
        <v>329</v>
      </c>
      <c r="AS103" s="251" t="s">
        <v>295</v>
      </c>
      <c r="AT103" s="312" t="s">
        <v>308</v>
      </c>
      <c r="AU103" s="312" t="s">
        <v>329</v>
      </c>
      <c r="AV103" s="351"/>
      <c r="AW103" s="352" t="s">
        <v>329</v>
      </c>
      <c r="AX103" s="353" t="s">
        <v>296</v>
      </c>
      <c r="AY103" s="354" t="s">
        <v>296</v>
      </c>
      <c r="AZ103" s="354" t="s">
        <v>296</v>
      </c>
      <c r="BA103" s="285" t="s">
        <v>296</v>
      </c>
    </row>
    <row r="104" spans="1:53" ht="93" customHeight="1" x14ac:dyDescent="0.3">
      <c r="A104" s="243">
        <v>98</v>
      </c>
      <c r="B104" s="246" t="s">
        <v>711</v>
      </c>
      <c r="C104" s="246" t="s">
        <v>295</v>
      </c>
      <c r="D104" s="246" t="s">
        <v>770</v>
      </c>
      <c r="E104" s="254" t="s">
        <v>771</v>
      </c>
      <c r="F104" s="246" t="s">
        <v>295</v>
      </c>
      <c r="G104" s="244">
        <v>2022</v>
      </c>
      <c r="H104" s="258" t="s">
        <v>715</v>
      </c>
      <c r="I104" s="258" t="s">
        <v>715</v>
      </c>
      <c r="J104" s="258" t="s">
        <v>715</v>
      </c>
      <c r="K104" s="256" t="s">
        <v>295</v>
      </c>
      <c r="L104" s="257" t="s">
        <v>295</v>
      </c>
      <c r="M104" s="342" t="s">
        <v>358</v>
      </c>
      <c r="N104" s="346" t="s">
        <v>292</v>
      </c>
      <c r="O104" s="344">
        <v>3</v>
      </c>
      <c r="P104" s="346" t="s">
        <v>293</v>
      </c>
      <c r="Q104" s="344">
        <v>3</v>
      </c>
      <c r="R104" s="346" t="s">
        <v>293</v>
      </c>
      <c r="S104" s="344">
        <v>3</v>
      </c>
      <c r="T104" s="347">
        <v>3</v>
      </c>
      <c r="U104" s="263" t="s">
        <v>293</v>
      </c>
      <c r="V104" s="249" t="s">
        <v>772</v>
      </c>
      <c r="W104" s="250" t="s">
        <v>315</v>
      </c>
      <c r="X104" s="251" t="s">
        <v>296</v>
      </c>
      <c r="Y104" s="251" t="s">
        <v>315</v>
      </c>
      <c r="Z104" s="251" t="s">
        <v>296</v>
      </c>
      <c r="AA104" s="251" t="s">
        <v>296</v>
      </c>
      <c r="AB104" s="242" t="s">
        <v>297</v>
      </c>
      <c r="AC104" s="345" t="s">
        <v>298</v>
      </c>
      <c r="AD104" s="345" t="s">
        <v>330</v>
      </c>
      <c r="AE104" s="345" t="s">
        <v>463</v>
      </c>
      <c r="AF104" s="345" t="s">
        <v>329</v>
      </c>
      <c r="AG104" s="345" t="s">
        <v>295</v>
      </c>
      <c r="AH104" s="348" t="s">
        <v>360</v>
      </c>
      <c r="AI104" s="255" t="s">
        <v>722</v>
      </c>
      <c r="AJ104" s="348" t="s">
        <v>360</v>
      </c>
      <c r="AK104" s="255" t="s">
        <v>722</v>
      </c>
      <c r="AL104" s="345" t="s">
        <v>434</v>
      </c>
      <c r="AM104" s="252" t="s">
        <v>760</v>
      </c>
      <c r="AN104" s="275" t="s">
        <v>515</v>
      </c>
      <c r="AO104" s="276" t="s">
        <v>516</v>
      </c>
      <c r="AP104" s="276" t="s">
        <v>517</v>
      </c>
      <c r="AQ104" s="277" t="s">
        <v>518</v>
      </c>
      <c r="AR104" s="349" t="s">
        <v>365</v>
      </c>
      <c r="AS104" s="251" t="s">
        <v>773</v>
      </c>
      <c r="AT104" s="312" t="s">
        <v>308</v>
      </c>
      <c r="AU104" s="312" t="s">
        <v>177</v>
      </c>
      <c r="AV104" s="351"/>
      <c r="AW104" s="352" t="s">
        <v>296</v>
      </c>
      <c r="AX104" s="353" t="s">
        <v>296</v>
      </c>
      <c r="AY104" s="354" t="s">
        <v>296</v>
      </c>
      <c r="AZ104" s="354" t="s">
        <v>296</v>
      </c>
      <c r="BA104" s="285" t="s">
        <v>296</v>
      </c>
    </row>
    <row r="105" spans="1:53" ht="117" customHeight="1" x14ac:dyDescent="0.3">
      <c r="A105" s="243">
        <v>99</v>
      </c>
      <c r="B105" s="246" t="s">
        <v>774</v>
      </c>
      <c r="C105" s="246" t="s">
        <v>775</v>
      </c>
      <c r="D105" s="246" t="s">
        <v>776</v>
      </c>
      <c r="E105" s="246" t="s">
        <v>777</v>
      </c>
      <c r="F105" s="246" t="s">
        <v>778</v>
      </c>
      <c r="G105" s="246">
        <v>2022</v>
      </c>
      <c r="H105" s="246" t="s">
        <v>779</v>
      </c>
      <c r="I105" s="246" t="s">
        <v>780</v>
      </c>
      <c r="J105" s="246" t="s">
        <v>781</v>
      </c>
      <c r="K105" s="247" t="s">
        <v>782</v>
      </c>
      <c r="L105" s="248" t="s">
        <v>776</v>
      </c>
      <c r="M105" s="291" t="s">
        <v>179</v>
      </c>
      <c r="N105" s="261" t="s">
        <v>375</v>
      </c>
      <c r="O105" s="262">
        <v>1</v>
      </c>
      <c r="P105" s="261" t="s">
        <v>293</v>
      </c>
      <c r="Q105" s="262">
        <v>3</v>
      </c>
      <c r="R105" s="261" t="s">
        <v>294</v>
      </c>
      <c r="S105" s="262">
        <v>1</v>
      </c>
      <c r="T105" s="262">
        <v>3</v>
      </c>
      <c r="U105" s="261" t="s">
        <v>293</v>
      </c>
      <c r="V105" s="237" t="s">
        <v>295</v>
      </c>
      <c r="W105" s="251" t="s">
        <v>315</v>
      </c>
      <c r="X105" s="251" t="s">
        <v>315</v>
      </c>
      <c r="Y105" s="251" t="s">
        <v>296</v>
      </c>
      <c r="Z105" s="251" t="s">
        <v>315</v>
      </c>
      <c r="AA105" s="251" t="s">
        <v>296</v>
      </c>
      <c r="AB105" s="242" t="s">
        <v>297</v>
      </c>
      <c r="AC105" s="269" t="s">
        <v>298</v>
      </c>
      <c r="AD105" s="269" t="s">
        <v>299</v>
      </c>
      <c r="AE105" s="269" t="s">
        <v>318</v>
      </c>
      <c r="AF105" s="269" t="s">
        <v>396</v>
      </c>
      <c r="AG105" s="269" t="s">
        <v>783</v>
      </c>
      <c r="AH105" s="269" t="s">
        <v>360</v>
      </c>
      <c r="AI105" s="269" t="s">
        <v>784</v>
      </c>
      <c r="AJ105" s="269" t="s">
        <v>360</v>
      </c>
      <c r="AK105" s="326" t="s">
        <v>785</v>
      </c>
      <c r="AL105" s="269" t="s">
        <v>377</v>
      </c>
      <c r="AM105" s="252" t="s">
        <v>295</v>
      </c>
      <c r="AN105" s="275" t="s">
        <v>465</v>
      </c>
      <c r="AO105" s="276" t="s">
        <v>465</v>
      </c>
      <c r="AP105" s="276" t="s">
        <v>466</v>
      </c>
      <c r="AQ105" s="277" t="s">
        <v>329</v>
      </c>
      <c r="AR105" s="253" t="s">
        <v>329</v>
      </c>
      <c r="AS105" s="253" t="s">
        <v>295</v>
      </c>
      <c r="AT105" s="253" t="s">
        <v>308</v>
      </c>
      <c r="AU105" s="253" t="s">
        <v>326</v>
      </c>
      <c r="AV105" s="242"/>
      <c r="AW105" s="282" t="s">
        <v>296</v>
      </c>
      <c r="AX105" s="284" t="s">
        <v>296</v>
      </c>
      <c r="AY105" s="284" t="s">
        <v>296</v>
      </c>
      <c r="AZ105" s="284" t="s">
        <v>296</v>
      </c>
      <c r="BA105" s="281" t="s">
        <v>296</v>
      </c>
    </row>
    <row r="106" spans="1:53" ht="106.5" customHeight="1" x14ac:dyDescent="0.3">
      <c r="A106" s="243">
        <v>100</v>
      </c>
      <c r="B106" s="246" t="s">
        <v>774</v>
      </c>
      <c r="C106" s="244" t="s">
        <v>786</v>
      </c>
      <c r="D106" s="244" t="s">
        <v>787</v>
      </c>
      <c r="E106" s="254" t="s">
        <v>788</v>
      </c>
      <c r="F106" s="244" t="s">
        <v>789</v>
      </c>
      <c r="G106" s="244">
        <v>2022</v>
      </c>
      <c r="H106" s="244" t="s">
        <v>790</v>
      </c>
      <c r="I106" s="244" t="s">
        <v>791</v>
      </c>
      <c r="J106" s="254" t="s">
        <v>781</v>
      </c>
      <c r="K106" s="247" t="s">
        <v>782</v>
      </c>
      <c r="L106" s="248" t="s">
        <v>787</v>
      </c>
      <c r="M106" s="291" t="s">
        <v>179</v>
      </c>
      <c r="N106" s="263" t="s">
        <v>375</v>
      </c>
      <c r="O106" s="262">
        <v>1</v>
      </c>
      <c r="P106" s="263" t="s">
        <v>293</v>
      </c>
      <c r="Q106" s="262">
        <v>3</v>
      </c>
      <c r="R106" s="263" t="s">
        <v>294</v>
      </c>
      <c r="S106" s="262">
        <v>1</v>
      </c>
      <c r="T106" s="264">
        <v>3</v>
      </c>
      <c r="U106" s="261" t="s">
        <v>293</v>
      </c>
      <c r="V106" s="249" t="s">
        <v>295</v>
      </c>
      <c r="W106" s="250" t="s">
        <v>315</v>
      </c>
      <c r="X106" s="251" t="s">
        <v>315</v>
      </c>
      <c r="Y106" s="251" t="s">
        <v>296</v>
      </c>
      <c r="Z106" s="251" t="s">
        <v>315</v>
      </c>
      <c r="AA106" s="251" t="s">
        <v>296</v>
      </c>
      <c r="AB106" s="242" t="s">
        <v>297</v>
      </c>
      <c r="AC106" s="269" t="s">
        <v>298</v>
      </c>
      <c r="AD106" s="269" t="s">
        <v>299</v>
      </c>
      <c r="AE106" s="269" t="s">
        <v>318</v>
      </c>
      <c r="AF106" s="269" t="s">
        <v>396</v>
      </c>
      <c r="AG106" s="272" t="s">
        <v>783</v>
      </c>
      <c r="AH106" s="272" t="s">
        <v>360</v>
      </c>
      <c r="AI106" s="290" t="s">
        <v>791</v>
      </c>
      <c r="AJ106" s="272" t="s">
        <v>360</v>
      </c>
      <c r="AK106" s="326" t="s">
        <v>785</v>
      </c>
      <c r="AL106" s="269" t="s">
        <v>377</v>
      </c>
      <c r="AM106" s="252" t="s">
        <v>295</v>
      </c>
      <c r="AN106" s="275" t="s">
        <v>465</v>
      </c>
      <c r="AO106" s="276" t="s">
        <v>465</v>
      </c>
      <c r="AP106" s="276" t="s">
        <v>466</v>
      </c>
      <c r="AQ106" s="277" t="s">
        <v>329</v>
      </c>
      <c r="AR106" s="267" t="s">
        <v>329</v>
      </c>
      <c r="AS106" s="253" t="s">
        <v>295</v>
      </c>
      <c r="AT106" s="268" t="s">
        <v>308</v>
      </c>
      <c r="AU106" s="268" t="s">
        <v>326</v>
      </c>
      <c r="AV106" s="251"/>
      <c r="AW106" s="282" t="s">
        <v>296</v>
      </c>
      <c r="AX106" s="283" t="s">
        <v>296</v>
      </c>
      <c r="AY106" s="284" t="s">
        <v>296</v>
      </c>
      <c r="AZ106" s="284" t="s">
        <v>296</v>
      </c>
      <c r="BA106" s="285" t="s">
        <v>296</v>
      </c>
    </row>
    <row r="107" spans="1:53" ht="93" customHeight="1" x14ac:dyDescent="0.3">
      <c r="A107" s="243">
        <v>101</v>
      </c>
      <c r="B107" s="246" t="s">
        <v>774</v>
      </c>
      <c r="C107" s="313" t="s">
        <v>792</v>
      </c>
      <c r="D107" s="254" t="s">
        <v>793</v>
      </c>
      <c r="E107" s="254" t="s">
        <v>794</v>
      </c>
      <c r="F107" s="246" t="s">
        <v>795</v>
      </c>
      <c r="G107" s="244">
        <v>2022</v>
      </c>
      <c r="H107" s="254" t="s">
        <v>796</v>
      </c>
      <c r="I107" s="254" t="s">
        <v>797</v>
      </c>
      <c r="J107" s="254" t="s">
        <v>781</v>
      </c>
      <c r="K107" s="247" t="s">
        <v>782</v>
      </c>
      <c r="L107" s="248" t="s">
        <v>793</v>
      </c>
      <c r="M107" s="291" t="s">
        <v>179</v>
      </c>
      <c r="N107" s="263" t="s">
        <v>375</v>
      </c>
      <c r="O107" s="262">
        <v>1</v>
      </c>
      <c r="P107" s="263" t="s">
        <v>294</v>
      </c>
      <c r="Q107" s="262">
        <v>1</v>
      </c>
      <c r="R107" s="263" t="s">
        <v>294</v>
      </c>
      <c r="S107" s="262">
        <v>1</v>
      </c>
      <c r="T107" s="264">
        <v>1</v>
      </c>
      <c r="U107" s="261" t="s">
        <v>294</v>
      </c>
      <c r="V107" s="249" t="s">
        <v>295</v>
      </c>
      <c r="W107" s="250" t="s">
        <v>315</v>
      </c>
      <c r="X107" s="251" t="s">
        <v>315</v>
      </c>
      <c r="Y107" s="251" t="s">
        <v>296</v>
      </c>
      <c r="Z107" s="251" t="s">
        <v>315</v>
      </c>
      <c r="AA107" s="251" t="s">
        <v>296</v>
      </c>
      <c r="AB107" s="242" t="s">
        <v>297</v>
      </c>
      <c r="AC107" s="269" t="s">
        <v>298</v>
      </c>
      <c r="AD107" s="269" t="s">
        <v>299</v>
      </c>
      <c r="AE107" s="269" t="s">
        <v>318</v>
      </c>
      <c r="AF107" s="269" t="s">
        <v>396</v>
      </c>
      <c r="AG107" s="272" t="s">
        <v>783</v>
      </c>
      <c r="AH107" s="272" t="s">
        <v>360</v>
      </c>
      <c r="AI107" s="330" t="s">
        <v>797</v>
      </c>
      <c r="AJ107" s="272" t="s">
        <v>360</v>
      </c>
      <c r="AK107" s="326" t="s">
        <v>785</v>
      </c>
      <c r="AL107" s="269" t="s">
        <v>377</v>
      </c>
      <c r="AM107" s="252" t="s">
        <v>295</v>
      </c>
      <c r="AN107" s="275" t="s">
        <v>465</v>
      </c>
      <c r="AO107" s="276" t="s">
        <v>465</v>
      </c>
      <c r="AP107" s="276" t="s">
        <v>466</v>
      </c>
      <c r="AQ107" s="277" t="s">
        <v>329</v>
      </c>
      <c r="AR107" s="267" t="s">
        <v>329</v>
      </c>
      <c r="AS107" s="253" t="s">
        <v>295</v>
      </c>
      <c r="AT107" s="268" t="s">
        <v>308</v>
      </c>
      <c r="AU107" s="268" t="s">
        <v>326</v>
      </c>
      <c r="AV107" s="251"/>
      <c r="AW107" s="282" t="s">
        <v>296</v>
      </c>
      <c r="AX107" s="283" t="s">
        <v>296</v>
      </c>
      <c r="AY107" s="284" t="s">
        <v>296</v>
      </c>
      <c r="AZ107" s="284" t="s">
        <v>296</v>
      </c>
      <c r="BA107" s="285" t="s">
        <v>296</v>
      </c>
    </row>
    <row r="108" spans="1:53" ht="75.650000000000006" customHeight="1" x14ac:dyDescent="0.3">
      <c r="A108" s="243">
        <v>102</v>
      </c>
      <c r="B108" s="246" t="s">
        <v>774</v>
      </c>
      <c r="C108" s="313" t="s">
        <v>798</v>
      </c>
      <c r="D108" s="254" t="s">
        <v>799</v>
      </c>
      <c r="E108" s="254" t="s">
        <v>800</v>
      </c>
      <c r="F108" s="246" t="s">
        <v>801</v>
      </c>
      <c r="G108" s="244">
        <v>2022</v>
      </c>
      <c r="H108" s="254" t="s">
        <v>802</v>
      </c>
      <c r="I108" s="254" t="s">
        <v>791</v>
      </c>
      <c r="J108" s="254" t="s">
        <v>781</v>
      </c>
      <c r="K108" s="247" t="s">
        <v>782</v>
      </c>
      <c r="L108" s="248" t="s">
        <v>803</v>
      </c>
      <c r="M108" s="291" t="s">
        <v>179</v>
      </c>
      <c r="N108" s="263" t="s">
        <v>375</v>
      </c>
      <c r="O108" s="262">
        <v>1</v>
      </c>
      <c r="P108" s="263" t="s">
        <v>293</v>
      </c>
      <c r="Q108" s="262">
        <v>3</v>
      </c>
      <c r="R108" s="263" t="s">
        <v>294</v>
      </c>
      <c r="S108" s="262">
        <v>1</v>
      </c>
      <c r="T108" s="264">
        <v>3</v>
      </c>
      <c r="U108" s="261" t="s">
        <v>293</v>
      </c>
      <c r="V108" s="249" t="s">
        <v>295</v>
      </c>
      <c r="W108" s="250" t="s">
        <v>315</v>
      </c>
      <c r="X108" s="251" t="s">
        <v>315</v>
      </c>
      <c r="Y108" s="251" t="s">
        <v>296</v>
      </c>
      <c r="Z108" s="251" t="s">
        <v>315</v>
      </c>
      <c r="AA108" s="251" t="s">
        <v>296</v>
      </c>
      <c r="AB108" s="242" t="s">
        <v>297</v>
      </c>
      <c r="AC108" s="269" t="s">
        <v>298</v>
      </c>
      <c r="AD108" s="269" t="s">
        <v>299</v>
      </c>
      <c r="AE108" s="269" t="s">
        <v>318</v>
      </c>
      <c r="AF108" s="269" t="s">
        <v>396</v>
      </c>
      <c r="AG108" s="272" t="s">
        <v>783</v>
      </c>
      <c r="AH108" s="272" t="s">
        <v>360</v>
      </c>
      <c r="AI108" s="290" t="s">
        <v>804</v>
      </c>
      <c r="AJ108" s="272" t="s">
        <v>360</v>
      </c>
      <c r="AK108" s="326" t="s">
        <v>785</v>
      </c>
      <c r="AL108" s="269" t="s">
        <v>377</v>
      </c>
      <c r="AM108" s="252" t="s">
        <v>295</v>
      </c>
      <c r="AN108" s="275" t="s">
        <v>465</v>
      </c>
      <c r="AO108" s="276" t="s">
        <v>465</v>
      </c>
      <c r="AP108" s="276" t="s">
        <v>466</v>
      </c>
      <c r="AQ108" s="277" t="s">
        <v>329</v>
      </c>
      <c r="AR108" s="267" t="s">
        <v>329</v>
      </c>
      <c r="AS108" s="253" t="s">
        <v>295</v>
      </c>
      <c r="AT108" s="268" t="s">
        <v>308</v>
      </c>
      <c r="AU108" s="268" t="s">
        <v>326</v>
      </c>
      <c r="AV108" s="251"/>
      <c r="AW108" s="282" t="s">
        <v>296</v>
      </c>
      <c r="AX108" s="283" t="s">
        <v>296</v>
      </c>
      <c r="AY108" s="284" t="s">
        <v>296</v>
      </c>
      <c r="AZ108" s="284" t="s">
        <v>296</v>
      </c>
      <c r="BA108" s="285" t="s">
        <v>296</v>
      </c>
    </row>
    <row r="109" spans="1:53" ht="93" customHeight="1" x14ac:dyDescent="0.3">
      <c r="A109" s="243">
        <v>103</v>
      </c>
      <c r="B109" s="246" t="s">
        <v>774</v>
      </c>
      <c r="C109" s="313" t="s">
        <v>805</v>
      </c>
      <c r="D109" s="254" t="s">
        <v>806</v>
      </c>
      <c r="E109" s="254" t="s">
        <v>807</v>
      </c>
      <c r="F109" s="246" t="s">
        <v>808</v>
      </c>
      <c r="G109" s="244">
        <v>2022</v>
      </c>
      <c r="H109" s="254" t="s">
        <v>809</v>
      </c>
      <c r="I109" s="254" t="s">
        <v>810</v>
      </c>
      <c r="J109" s="254" t="s">
        <v>781</v>
      </c>
      <c r="K109" s="247" t="s">
        <v>782</v>
      </c>
      <c r="L109" s="248" t="s">
        <v>806</v>
      </c>
      <c r="M109" s="291" t="s">
        <v>179</v>
      </c>
      <c r="N109" s="263" t="s">
        <v>375</v>
      </c>
      <c r="O109" s="262">
        <v>1</v>
      </c>
      <c r="P109" s="263" t="s">
        <v>293</v>
      </c>
      <c r="Q109" s="262">
        <v>3</v>
      </c>
      <c r="R109" s="263" t="s">
        <v>294</v>
      </c>
      <c r="S109" s="262">
        <v>1</v>
      </c>
      <c r="T109" s="264">
        <v>3</v>
      </c>
      <c r="U109" s="263" t="s">
        <v>293</v>
      </c>
      <c r="V109" s="249" t="s">
        <v>295</v>
      </c>
      <c r="W109" s="250" t="s">
        <v>315</v>
      </c>
      <c r="X109" s="251" t="s">
        <v>315</v>
      </c>
      <c r="Y109" s="251" t="s">
        <v>296</v>
      </c>
      <c r="Z109" s="251" t="s">
        <v>315</v>
      </c>
      <c r="AA109" s="251" t="s">
        <v>296</v>
      </c>
      <c r="AB109" s="242" t="s">
        <v>297</v>
      </c>
      <c r="AC109" s="269" t="s">
        <v>298</v>
      </c>
      <c r="AD109" s="269" t="s">
        <v>299</v>
      </c>
      <c r="AE109" s="269" t="s">
        <v>318</v>
      </c>
      <c r="AF109" s="269" t="s">
        <v>396</v>
      </c>
      <c r="AG109" s="272" t="s">
        <v>783</v>
      </c>
      <c r="AH109" s="272" t="s">
        <v>360</v>
      </c>
      <c r="AI109" s="290" t="s">
        <v>804</v>
      </c>
      <c r="AJ109" s="272" t="s">
        <v>360</v>
      </c>
      <c r="AK109" s="326" t="s">
        <v>785</v>
      </c>
      <c r="AL109" s="269" t="s">
        <v>377</v>
      </c>
      <c r="AM109" s="252" t="s">
        <v>295</v>
      </c>
      <c r="AN109" s="275" t="s">
        <v>465</v>
      </c>
      <c r="AO109" s="276" t="s">
        <v>465</v>
      </c>
      <c r="AP109" s="276" t="s">
        <v>466</v>
      </c>
      <c r="AQ109" s="277" t="s">
        <v>329</v>
      </c>
      <c r="AR109" s="267" t="s">
        <v>329</v>
      </c>
      <c r="AS109" s="253" t="s">
        <v>295</v>
      </c>
      <c r="AT109" s="268" t="s">
        <v>308</v>
      </c>
      <c r="AU109" s="268" t="s">
        <v>326</v>
      </c>
      <c r="AV109" s="242"/>
      <c r="AW109" s="282" t="s">
        <v>296</v>
      </c>
      <c r="AX109" s="283" t="s">
        <v>296</v>
      </c>
      <c r="AY109" s="284" t="s">
        <v>296</v>
      </c>
      <c r="AZ109" s="284" t="s">
        <v>296</v>
      </c>
      <c r="BA109" s="285" t="s">
        <v>296</v>
      </c>
    </row>
    <row r="110" spans="1:53" ht="93" customHeight="1" x14ac:dyDescent="0.3">
      <c r="A110" s="243">
        <v>104</v>
      </c>
      <c r="B110" s="246" t="s">
        <v>774</v>
      </c>
      <c r="C110" s="246" t="s">
        <v>295</v>
      </c>
      <c r="D110" s="254" t="s">
        <v>811</v>
      </c>
      <c r="E110" s="254" t="s">
        <v>812</v>
      </c>
      <c r="F110" s="246" t="s">
        <v>295</v>
      </c>
      <c r="G110" s="244">
        <v>2022</v>
      </c>
      <c r="H110" s="254" t="s">
        <v>810</v>
      </c>
      <c r="I110" s="254" t="s">
        <v>810</v>
      </c>
      <c r="J110" s="254" t="s">
        <v>373</v>
      </c>
      <c r="K110" s="247" t="s">
        <v>813</v>
      </c>
      <c r="L110" s="248" t="s">
        <v>814</v>
      </c>
      <c r="M110" s="291" t="s">
        <v>179</v>
      </c>
      <c r="N110" s="263" t="s">
        <v>375</v>
      </c>
      <c r="O110" s="262">
        <v>1</v>
      </c>
      <c r="P110" s="263" t="s">
        <v>376</v>
      </c>
      <c r="Q110" s="262">
        <v>5</v>
      </c>
      <c r="R110" s="263" t="s">
        <v>293</v>
      </c>
      <c r="S110" s="262">
        <v>3</v>
      </c>
      <c r="T110" s="264">
        <v>3</v>
      </c>
      <c r="U110" s="263" t="s">
        <v>293</v>
      </c>
      <c r="V110" s="249" t="s">
        <v>295</v>
      </c>
      <c r="W110" s="250" t="s">
        <v>315</v>
      </c>
      <c r="X110" s="251" t="s">
        <v>315</v>
      </c>
      <c r="Y110" s="251" t="s">
        <v>296</v>
      </c>
      <c r="Z110" s="251" t="s">
        <v>315</v>
      </c>
      <c r="AA110" s="251" t="s">
        <v>296</v>
      </c>
      <c r="AB110" s="242" t="s">
        <v>297</v>
      </c>
      <c r="AC110" s="269" t="s">
        <v>298</v>
      </c>
      <c r="AD110" s="269" t="s">
        <v>299</v>
      </c>
      <c r="AE110" s="269" t="s">
        <v>318</v>
      </c>
      <c r="AF110" s="269" t="s">
        <v>396</v>
      </c>
      <c r="AG110" s="272" t="s">
        <v>783</v>
      </c>
      <c r="AH110" s="272" t="s">
        <v>360</v>
      </c>
      <c r="AI110" s="290" t="s">
        <v>804</v>
      </c>
      <c r="AJ110" s="272" t="s">
        <v>360</v>
      </c>
      <c r="AK110" s="330" t="s">
        <v>373</v>
      </c>
      <c r="AL110" s="269" t="s">
        <v>377</v>
      </c>
      <c r="AM110" s="252" t="s">
        <v>295</v>
      </c>
      <c r="AN110" s="275" t="s">
        <v>465</v>
      </c>
      <c r="AO110" s="276" t="s">
        <v>465</v>
      </c>
      <c r="AP110" s="276" t="s">
        <v>466</v>
      </c>
      <c r="AQ110" s="277" t="s">
        <v>329</v>
      </c>
      <c r="AR110" s="267" t="s">
        <v>329</v>
      </c>
      <c r="AS110" s="253" t="s">
        <v>295</v>
      </c>
      <c r="AT110" s="268" t="s">
        <v>308</v>
      </c>
      <c r="AU110" s="268" t="s">
        <v>326</v>
      </c>
      <c r="AV110" s="242"/>
      <c r="AW110" s="282" t="s">
        <v>296</v>
      </c>
      <c r="AX110" s="283" t="s">
        <v>296</v>
      </c>
      <c r="AY110" s="284" t="s">
        <v>296</v>
      </c>
      <c r="AZ110" s="284" t="s">
        <v>296</v>
      </c>
      <c r="BA110" s="285" t="s">
        <v>296</v>
      </c>
    </row>
    <row r="111" spans="1:53" ht="112.4" customHeight="1" x14ac:dyDescent="0.3">
      <c r="A111" s="243">
        <v>105</v>
      </c>
      <c r="B111" s="246" t="s">
        <v>774</v>
      </c>
      <c r="C111" s="246" t="s">
        <v>295</v>
      </c>
      <c r="D111" s="254" t="s">
        <v>815</v>
      </c>
      <c r="E111" s="254" t="s">
        <v>816</v>
      </c>
      <c r="F111" s="246" t="s">
        <v>295</v>
      </c>
      <c r="G111" s="244">
        <v>2022</v>
      </c>
      <c r="H111" s="254" t="s">
        <v>817</v>
      </c>
      <c r="I111" s="254" t="s">
        <v>818</v>
      </c>
      <c r="J111" s="254" t="s">
        <v>373</v>
      </c>
      <c r="K111" s="247" t="s">
        <v>295</v>
      </c>
      <c r="L111" s="248" t="s">
        <v>295</v>
      </c>
      <c r="M111" s="291" t="s">
        <v>324</v>
      </c>
      <c r="N111" s="263" t="s">
        <v>314</v>
      </c>
      <c r="O111" s="262">
        <v>5</v>
      </c>
      <c r="P111" s="263" t="s">
        <v>376</v>
      </c>
      <c r="Q111" s="262">
        <v>5</v>
      </c>
      <c r="R111" s="263" t="s">
        <v>376</v>
      </c>
      <c r="S111" s="262">
        <v>5</v>
      </c>
      <c r="T111" s="264">
        <v>5</v>
      </c>
      <c r="U111" s="263" t="s">
        <v>376</v>
      </c>
      <c r="V111" s="249" t="s">
        <v>295</v>
      </c>
      <c r="W111" s="250" t="s">
        <v>315</v>
      </c>
      <c r="X111" s="251" t="s">
        <v>315</v>
      </c>
      <c r="Y111" s="251" t="s">
        <v>296</v>
      </c>
      <c r="Z111" s="251" t="s">
        <v>315</v>
      </c>
      <c r="AA111" s="251" t="s">
        <v>296</v>
      </c>
      <c r="AB111" s="242" t="s">
        <v>316</v>
      </c>
      <c r="AC111" s="269" t="s">
        <v>298</v>
      </c>
      <c r="AD111" s="269" t="s">
        <v>299</v>
      </c>
      <c r="AE111" s="269" t="s">
        <v>318</v>
      </c>
      <c r="AF111" s="269" t="s">
        <v>396</v>
      </c>
      <c r="AG111" s="272" t="s">
        <v>819</v>
      </c>
      <c r="AH111" s="272" t="s">
        <v>360</v>
      </c>
      <c r="AI111" s="330" t="s">
        <v>818</v>
      </c>
      <c r="AJ111" s="272" t="s">
        <v>360</v>
      </c>
      <c r="AK111" s="330" t="s">
        <v>373</v>
      </c>
      <c r="AL111" s="269" t="s">
        <v>580</v>
      </c>
      <c r="AM111" s="252" t="s">
        <v>820</v>
      </c>
      <c r="AN111" s="275" t="s">
        <v>515</v>
      </c>
      <c r="AO111" s="276" t="s">
        <v>582</v>
      </c>
      <c r="AP111" s="276" t="s">
        <v>517</v>
      </c>
      <c r="AQ111" s="277" t="s">
        <v>518</v>
      </c>
      <c r="AR111" s="267" t="s">
        <v>365</v>
      </c>
      <c r="AS111" s="251" t="s">
        <v>821</v>
      </c>
      <c r="AT111" s="268" t="s">
        <v>308</v>
      </c>
      <c r="AU111" s="268" t="s">
        <v>326</v>
      </c>
      <c r="AV111" s="242"/>
      <c r="AW111" s="282" t="s">
        <v>296</v>
      </c>
      <c r="AX111" s="283" t="s">
        <v>296</v>
      </c>
      <c r="AY111" s="284" t="s">
        <v>315</v>
      </c>
      <c r="AZ111" s="284" t="s">
        <v>296</v>
      </c>
      <c r="BA111" s="285" t="s">
        <v>315</v>
      </c>
    </row>
    <row r="112" spans="1:53" ht="148.4" customHeight="1" x14ac:dyDescent="0.3">
      <c r="A112" s="243">
        <v>106</v>
      </c>
      <c r="B112" s="246" t="s">
        <v>774</v>
      </c>
      <c r="C112" s="246" t="s">
        <v>805</v>
      </c>
      <c r="D112" s="254" t="s">
        <v>822</v>
      </c>
      <c r="E112" s="254" t="s">
        <v>823</v>
      </c>
      <c r="F112" s="246" t="s">
        <v>808</v>
      </c>
      <c r="G112" s="244">
        <v>2022</v>
      </c>
      <c r="H112" s="254" t="s">
        <v>810</v>
      </c>
      <c r="I112" s="254" t="s">
        <v>785</v>
      </c>
      <c r="J112" s="254" t="s">
        <v>781</v>
      </c>
      <c r="K112" s="247" t="s">
        <v>295</v>
      </c>
      <c r="L112" s="248" t="s">
        <v>295</v>
      </c>
      <c r="M112" s="291" t="s">
        <v>324</v>
      </c>
      <c r="N112" s="263" t="s">
        <v>292</v>
      </c>
      <c r="O112" s="262">
        <v>3</v>
      </c>
      <c r="P112" s="263" t="s">
        <v>293</v>
      </c>
      <c r="Q112" s="262">
        <v>3</v>
      </c>
      <c r="R112" s="263" t="s">
        <v>293</v>
      </c>
      <c r="S112" s="262">
        <v>3</v>
      </c>
      <c r="T112" s="264">
        <v>3</v>
      </c>
      <c r="U112" s="263" t="s">
        <v>293</v>
      </c>
      <c r="V112" s="249" t="s">
        <v>295</v>
      </c>
      <c r="W112" s="250" t="s">
        <v>296</v>
      </c>
      <c r="X112" s="251" t="s">
        <v>296</v>
      </c>
      <c r="Y112" s="251" t="s">
        <v>296</v>
      </c>
      <c r="Z112" s="251" t="s">
        <v>296</v>
      </c>
      <c r="AA112" s="251" t="s">
        <v>296</v>
      </c>
      <c r="AB112" s="242" t="s">
        <v>329</v>
      </c>
      <c r="AC112" s="269" t="s">
        <v>298</v>
      </c>
      <c r="AD112" s="269" t="s">
        <v>299</v>
      </c>
      <c r="AE112" s="269" t="s">
        <v>318</v>
      </c>
      <c r="AF112" s="269" t="s">
        <v>319</v>
      </c>
      <c r="AG112" s="272" t="s">
        <v>824</v>
      </c>
      <c r="AH112" s="272" t="s">
        <v>360</v>
      </c>
      <c r="AI112" s="330" t="s">
        <v>785</v>
      </c>
      <c r="AJ112" s="272" t="s">
        <v>360</v>
      </c>
      <c r="AK112" s="330" t="s">
        <v>373</v>
      </c>
      <c r="AL112" s="369" t="s">
        <v>580</v>
      </c>
      <c r="AM112" s="252" t="s">
        <v>820</v>
      </c>
      <c r="AN112" s="275" t="s">
        <v>515</v>
      </c>
      <c r="AO112" s="276" t="s">
        <v>582</v>
      </c>
      <c r="AP112" s="276" t="s">
        <v>517</v>
      </c>
      <c r="AQ112" s="277" t="s">
        <v>518</v>
      </c>
      <c r="AR112" s="267" t="s">
        <v>365</v>
      </c>
      <c r="AS112" s="251" t="s">
        <v>295</v>
      </c>
      <c r="AT112" s="268" t="s">
        <v>308</v>
      </c>
      <c r="AU112" s="268" t="s">
        <v>177</v>
      </c>
      <c r="AV112" s="242"/>
      <c r="AW112" s="282" t="s">
        <v>296</v>
      </c>
      <c r="AX112" s="283" t="s">
        <v>296</v>
      </c>
      <c r="AY112" s="284" t="s">
        <v>296</v>
      </c>
      <c r="AZ112" s="284" t="s">
        <v>296</v>
      </c>
      <c r="BA112" s="285" t="s">
        <v>296</v>
      </c>
    </row>
    <row r="113" spans="1:53" ht="93" customHeight="1" x14ac:dyDescent="0.3">
      <c r="A113" s="243">
        <v>107</v>
      </c>
      <c r="B113" s="246" t="s">
        <v>774</v>
      </c>
      <c r="C113" s="246" t="s">
        <v>295</v>
      </c>
      <c r="D113" s="254" t="s">
        <v>825</v>
      </c>
      <c r="E113" s="254" t="s">
        <v>826</v>
      </c>
      <c r="F113" s="246" t="s">
        <v>295</v>
      </c>
      <c r="G113" s="244">
        <v>2022</v>
      </c>
      <c r="H113" s="254" t="s">
        <v>810</v>
      </c>
      <c r="I113" s="254" t="s">
        <v>810</v>
      </c>
      <c r="J113" s="254" t="s">
        <v>810</v>
      </c>
      <c r="K113" s="247" t="s">
        <v>295</v>
      </c>
      <c r="L113" s="248" t="s">
        <v>295</v>
      </c>
      <c r="M113" s="291" t="s">
        <v>338</v>
      </c>
      <c r="N113" s="263" t="s">
        <v>375</v>
      </c>
      <c r="O113" s="262">
        <v>1</v>
      </c>
      <c r="P113" s="263" t="s">
        <v>294</v>
      </c>
      <c r="Q113" s="262">
        <v>1</v>
      </c>
      <c r="R113" s="263" t="s">
        <v>294</v>
      </c>
      <c r="S113" s="262">
        <v>1</v>
      </c>
      <c r="T113" s="264">
        <v>1</v>
      </c>
      <c r="U113" s="263" t="s">
        <v>294</v>
      </c>
      <c r="V113" s="249" t="s">
        <v>295</v>
      </c>
      <c r="W113" s="250" t="s">
        <v>329</v>
      </c>
      <c r="X113" s="251" t="s">
        <v>329</v>
      </c>
      <c r="Y113" s="251" t="s">
        <v>329</v>
      </c>
      <c r="Z113" s="251" t="s">
        <v>329</v>
      </c>
      <c r="AA113" s="251" t="s">
        <v>329</v>
      </c>
      <c r="AB113" s="242" t="s">
        <v>329</v>
      </c>
      <c r="AC113" s="269" t="s">
        <v>329</v>
      </c>
      <c r="AD113" s="269" t="s">
        <v>329</v>
      </c>
      <c r="AE113" s="269" t="s">
        <v>331</v>
      </c>
      <c r="AF113" s="269" t="s">
        <v>319</v>
      </c>
      <c r="AG113" s="269" t="s">
        <v>827</v>
      </c>
      <c r="AH113" s="272" t="s">
        <v>360</v>
      </c>
      <c r="AI113" s="290" t="s">
        <v>804</v>
      </c>
      <c r="AJ113" s="272" t="s">
        <v>360</v>
      </c>
      <c r="AK113" s="330" t="s">
        <v>810</v>
      </c>
      <c r="AL113" s="269" t="s">
        <v>377</v>
      </c>
      <c r="AM113" s="252" t="s">
        <v>295</v>
      </c>
      <c r="AN113" s="275" t="s">
        <v>465</v>
      </c>
      <c r="AO113" s="276" t="s">
        <v>465</v>
      </c>
      <c r="AP113" s="276" t="s">
        <v>466</v>
      </c>
      <c r="AQ113" s="277" t="s">
        <v>329</v>
      </c>
      <c r="AR113" s="267" t="s">
        <v>329</v>
      </c>
      <c r="AS113" s="251" t="s">
        <v>295</v>
      </c>
      <c r="AT113" s="268" t="s">
        <v>308</v>
      </c>
      <c r="AU113" s="268" t="s">
        <v>329</v>
      </c>
      <c r="AV113" s="242"/>
      <c r="AW113" s="282" t="s">
        <v>329</v>
      </c>
      <c r="AX113" s="283" t="s">
        <v>296</v>
      </c>
      <c r="AY113" s="284" t="s">
        <v>296</v>
      </c>
      <c r="AZ113" s="284" t="s">
        <v>296</v>
      </c>
      <c r="BA113" s="285" t="s">
        <v>296</v>
      </c>
    </row>
    <row r="114" spans="1:53" ht="93" customHeight="1" x14ac:dyDescent="0.3">
      <c r="A114" s="243">
        <v>108</v>
      </c>
      <c r="B114" s="246" t="s">
        <v>828</v>
      </c>
      <c r="C114" s="246" t="s">
        <v>295</v>
      </c>
      <c r="D114" s="254" t="s">
        <v>829</v>
      </c>
      <c r="E114" s="254" t="s">
        <v>830</v>
      </c>
      <c r="F114" s="246" t="s">
        <v>295</v>
      </c>
      <c r="G114" s="244">
        <v>2022</v>
      </c>
      <c r="H114" s="254" t="s">
        <v>810</v>
      </c>
      <c r="I114" s="254" t="s">
        <v>810</v>
      </c>
      <c r="J114" s="254" t="s">
        <v>831</v>
      </c>
      <c r="K114" s="247" t="s">
        <v>295</v>
      </c>
      <c r="L114" s="248" t="s">
        <v>295</v>
      </c>
      <c r="M114" s="291" t="s">
        <v>324</v>
      </c>
      <c r="N114" s="263" t="s">
        <v>292</v>
      </c>
      <c r="O114" s="262">
        <v>3</v>
      </c>
      <c r="P114" s="263" t="s">
        <v>293</v>
      </c>
      <c r="Q114" s="262">
        <v>3</v>
      </c>
      <c r="R114" s="263" t="s">
        <v>293</v>
      </c>
      <c r="S114" s="262">
        <v>3</v>
      </c>
      <c r="T114" s="264">
        <v>3</v>
      </c>
      <c r="U114" s="263" t="s">
        <v>293</v>
      </c>
      <c r="V114" s="249" t="s">
        <v>295</v>
      </c>
      <c r="W114" s="250" t="s">
        <v>296</v>
      </c>
      <c r="X114" s="251" t="s">
        <v>296</v>
      </c>
      <c r="Y114" s="251" t="s">
        <v>296</v>
      </c>
      <c r="Z114" s="251" t="s">
        <v>296</v>
      </c>
      <c r="AA114" s="251" t="s">
        <v>296</v>
      </c>
      <c r="AB114" s="242" t="s">
        <v>329</v>
      </c>
      <c r="AC114" s="269" t="s">
        <v>298</v>
      </c>
      <c r="AD114" s="269" t="s">
        <v>299</v>
      </c>
      <c r="AE114" s="269" t="s">
        <v>300</v>
      </c>
      <c r="AF114" s="269" t="s">
        <v>319</v>
      </c>
      <c r="AG114" s="269" t="s">
        <v>824</v>
      </c>
      <c r="AH114" s="272" t="s">
        <v>360</v>
      </c>
      <c r="AI114" s="290" t="s">
        <v>804</v>
      </c>
      <c r="AJ114" s="272" t="s">
        <v>360</v>
      </c>
      <c r="AK114" s="330" t="s">
        <v>373</v>
      </c>
      <c r="AL114" s="269" t="s">
        <v>580</v>
      </c>
      <c r="AM114" s="252" t="s">
        <v>820</v>
      </c>
      <c r="AN114" s="275" t="s">
        <v>515</v>
      </c>
      <c r="AO114" s="276" t="s">
        <v>582</v>
      </c>
      <c r="AP114" s="276" t="s">
        <v>517</v>
      </c>
      <c r="AQ114" s="277" t="s">
        <v>518</v>
      </c>
      <c r="AR114" s="267" t="s">
        <v>365</v>
      </c>
      <c r="AS114" s="251" t="s">
        <v>832</v>
      </c>
      <c r="AT114" s="268" t="s">
        <v>308</v>
      </c>
      <c r="AU114" s="268" t="s">
        <v>177</v>
      </c>
      <c r="AV114" s="242"/>
      <c r="AW114" s="282" t="s">
        <v>296</v>
      </c>
      <c r="AX114" s="283" t="s">
        <v>296</v>
      </c>
      <c r="AY114" s="284" t="s">
        <v>296</v>
      </c>
      <c r="AZ114" s="284" t="s">
        <v>296</v>
      </c>
      <c r="BA114" s="285" t="s">
        <v>296</v>
      </c>
    </row>
    <row r="115" spans="1:53" ht="131.25" customHeight="1" x14ac:dyDescent="0.3">
      <c r="A115" s="243">
        <v>109</v>
      </c>
      <c r="B115" s="246" t="s">
        <v>833</v>
      </c>
      <c r="C115" s="246" t="s">
        <v>834</v>
      </c>
      <c r="D115" s="246" t="s">
        <v>835</v>
      </c>
      <c r="E115" s="246" t="s">
        <v>836</v>
      </c>
      <c r="F115" s="246" t="s">
        <v>837</v>
      </c>
      <c r="G115" s="246">
        <v>2022</v>
      </c>
      <c r="H115" s="246" t="s">
        <v>838</v>
      </c>
      <c r="I115" s="246" t="s">
        <v>838</v>
      </c>
      <c r="J115" s="244" t="s">
        <v>781</v>
      </c>
      <c r="K115" s="247" t="s">
        <v>839</v>
      </c>
      <c r="L115" s="248" t="s">
        <v>835</v>
      </c>
      <c r="M115" s="291" t="s">
        <v>179</v>
      </c>
      <c r="N115" s="261" t="s">
        <v>314</v>
      </c>
      <c r="O115" s="262">
        <v>5</v>
      </c>
      <c r="P115" s="261" t="s">
        <v>376</v>
      </c>
      <c r="Q115" s="262">
        <v>5</v>
      </c>
      <c r="R115" s="261" t="s">
        <v>376</v>
      </c>
      <c r="S115" s="262">
        <v>5</v>
      </c>
      <c r="T115" s="262">
        <v>5</v>
      </c>
      <c r="U115" s="261" t="s">
        <v>376</v>
      </c>
      <c r="V115" s="237" t="s">
        <v>295</v>
      </c>
      <c r="W115" s="251" t="s">
        <v>315</v>
      </c>
      <c r="X115" s="251" t="s">
        <v>315</v>
      </c>
      <c r="Y115" s="251" t="s">
        <v>296</v>
      </c>
      <c r="Z115" s="251" t="s">
        <v>315</v>
      </c>
      <c r="AA115" s="251" t="s">
        <v>296</v>
      </c>
      <c r="AB115" s="242" t="s">
        <v>297</v>
      </c>
      <c r="AC115" s="269" t="s">
        <v>298</v>
      </c>
      <c r="AD115" s="269" t="s">
        <v>299</v>
      </c>
      <c r="AE115" s="269" t="s">
        <v>318</v>
      </c>
      <c r="AF115" s="269" t="s">
        <v>319</v>
      </c>
      <c r="AG115" s="269" t="s">
        <v>783</v>
      </c>
      <c r="AH115" s="269" t="s">
        <v>360</v>
      </c>
      <c r="AI115" s="269" t="s">
        <v>838</v>
      </c>
      <c r="AJ115" s="269" t="s">
        <v>360</v>
      </c>
      <c r="AK115" s="326" t="s">
        <v>838</v>
      </c>
      <c r="AL115" s="269" t="s">
        <v>580</v>
      </c>
      <c r="AM115" s="252" t="s">
        <v>840</v>
      </c>
      <c r="AN115" s="275" t="s">
        <v>515</v>
      </c>
      <c r="AO115" s="276" t="s">
        <v>582</v>
      </c>
      <c r="AP115" s="276" t="s">
        <v>517</v>
      </c>
      <c r="AQ115" s="277" t="s">
        <v>518</v>
      </c>
      <c r="AR115" s="253" t="s">
        <v>365</v>
      </c>
      <c r="AS115" s="253" t="s">
        <v>832</v>
      </c>
      <c r="AT115" s="253" t="s">
        <v>308</v>
      </c>
      <c r="AU115" s="253" t="s">
        <v>326</v>
      </c>
      <c r="AV115" s="242"/>
      <c r="AW115" s="282" t="s">
        <v>296</v>
      </c>
      <c r="AX115" s="284" t="s">
        <v>296</v>
      </c>
      <c r="AY115" s="284" t="s">
        <v>296</v>
      </c>
      <c r="AZ115" s="284" t="s">
        <v>296</v>
      </c>
      <c r="BA115" s="281" t="s">
        <v>296</v>
      </c>
    </row>
    <row r="116" spans="1:53" ht="106.5" customHeight="1" x14ac:dyDescent="0.3">
      <c r="A116" s="243">
        <v>110</v>
      </c>
      <c r="B116" s="246" t="s">
        <v>841</v>
      </c>
      <c r="C116" s="244" t="s">
        <v>834</v>
      </c>
      <c r="D116" s="244" t="s">
        <v>842</v>
      </c>
      <c r="E116" s="244" t="s">
        <v>843</v>
      </c>
      <c r="F116" s="244" t="s">
        <v>837</v>
      </c>
      <c r="G116" s="244">
        <v>2022</v>
      </c>
      <c r="H116" s="244" t="s">
        <v>838</v>
      </c>
      <c r="I116" s="244" t="s">
        <v>838</v>
      </c>
      <c r="J116" s="244" t="s">
        <v>781</v>
      </c>
      <c r="K116" s="247" t="s">
        <v>844</v>
      </c>
      <c r="L116" s="248" t="s">
        <v>842</v>
      </c>
      <c r="M116" s="291" t="s">
        <v>179</v>
      </c>
      <c r="N116" s="263" t="s">
        <v>314</v>
      </c>
      <c r="O116" s="262">
        <v>5</v>
      </c>
      <c r="P116" s="263" t="s">
        <v>376</v>
      </c>
      <c r="Q116" s="262">
        <v>5</v>
      </c>
      <c r="R116" s="263" t="s">
        <v>376</v>
      </c>
      <c r="S116" s="262">
        <v>5</v>
      </c>
      <c r="T116" s="264">
        <v>5</v>
      </c>
      <c r="U116" s="261" t="s">
        <v>376</v>
      </c>
      <c r="V116" s="249" t="s">
        <v>295</v>
      </c>
      <c r="W116" s="250" t="s">
        <v>315</v>
      </c>
      <c r="X116" s="251" t="s">
        <v>315</v>
      </c>
      <c r="Y116" s="251" t="s">
        <v>296</v>
      </c>
      <c r="Z116" s="251" t="s">
        <v>296</v>
      </c>
      <c r="AA116" s="251" t="s">
        <v>296</v>
      </c>
      <c r="AB116" s="242" t="s">
        <v>297</v>
      </c>
      <c r="AC116" s="269" t="s">
        <v>298</v>
      </c>
      <c r="AD116" s="269" t="s">
        <v>299</v>
      </c>
      <c r="AE116" s="269" t="s">
        <v>318</v>
      </c>
      <c r="AF116" s="269" t="s">
        <v>319</v>
      </c>
      <c r="AG116" s="272" t="s">
        <v>783</v>
      </c>
      <c r="AH116" s="272" t="s">
        <v>360</v>
      </c>
      <c r="AI116" s="330" t="s">
        <v>838</v>
      </c>
      <c r="AJ116" s="272" t="s">
        <v>360</v>
      </c>
      <c r="AK116" s="326" t="s">
        <v>838</v>
      </c>
      <c r="AL116" s="269" t="s">
        <v>580</v>
      </c>
      <c r="AM116" s="252" t="s">
        <v>840</v>
      </c>
      <c r="AN116" s="275" t="s">
        <v>515</v>
      </c>
      <c r="AO116" s="276" t="s">
        <v>582</v>
      </c>
      <c r="AP116" s="276" t="s">
        <v>517</v>
      </c>
      <c r="AQ116" s="277" t="s">
        <v>518</v>
      </c>
      <c r="AR116" s="267" t="s">
        <v>365</v>
      </c>
      <c r="AS116" s="253" t="s">
        <v>832</v>
      </c>
      <c r="AT116" s="268" t="s">
        <v>308</v>
      </c>
      <c r="AU116" s="268" t="s">
        <v>326</v>
      </c>
      <c r="AV116" s="251"/>
      <c r="AW116" s="282" t="s">
        <v>296</v>
      </c>
      <c r="AX116" s="283" t="s">
        <v>296</v>
      </c>
      <c r="AY116" s="284" t="s">
        <v>296</v>
      </c>
      <c r="AZ116" s="284" t="s">
        <v>296</v>
      </c>
      <c r="BA116" s="285" t="s">
        <v>296</v>
      </c>
    </row>
    <row r="117" spans="1:53" ht="93" customHeight="1" x14ac:dyDescent="0.3">
      <c r="A117" s="243">
        <v>111</v>
      </c>
      <c r="B117" s="246" t="s">
        <v>841</v>
      </c>
      <c r="C117" s="244" t="s">
        <v>834</v>
      </c>
      <c r="D117" s="244" t="s">
        <v>845</v>
      </c>
      <c r="E117" s="244" t="s">
        <v>846</v>
      </c>
      <c r="F117" s="244" t="s">
        <v>837</v>
      </c>
      <c r="G117" s="244">
        <v>2022</v>
      </c>
      <c r="H117" s="244" t="s">
        <v>838</v>
      </c>
      <c r="I117" s="244" t="s">
        <v>838</v>
      </c>
      <c r="J117" s="244" t="s">
        <v>781</v>
      </c>
      <c r="K117" s="247" t="s">
        <v>844</v>
      </c>
      <c r="L117" s="246" t="s">
        <v>845</v>
      </c>
      <c r="M117" s="291" t="s">
        <v>179</v>
      </c>
      <c r="N117" s="263" t="s">
        <v>314</v>
      </c>
      <c r="O117" s="262">
        <v>5</v>
      </c>
      <c r="P117" s="263" t="s">
        <v>376</v>
      </c>
      <c r="Q117" s="262">
        <v>5</v>
      </c>
      <c r="R117" s="263" t="s">
        <v>376</v>
      </c>
      <c r="S117" s="262">
        <v>5</v>
      </c>
      <c r="T117" s="264">
        <v>5</v>
      </c>
      <c r="U117" s="261" t="s">
        <v>376</v>
      </c>
      <c r="V117" s="249" t="s">
        <v>295</v>
      </c>
      <c r="W117" s="250" t="s">
        <v>315</v>
      </c>
      <c r="X117" s="251" t="s">
        <v>315</v>
      </c>
      <c r="Y117" s="251" t="s">
        <v>296</v>
      </c>
      <c r="Z117" s="251" t="s">
        <v>315</v>
      </c>
      <c r="AA117" s="251" t="s">
        <v>296</v>
      </c>
      <c r="AB117" s="242" t="s">
        <v>297</v>
      </c>
      <c r="AC117" s="269" t="s">
        <v>298</v>
      </c>
      <c r="AD117" s="269" t="s">
        <v>299</v>
      </c>
      <c r="AE117" s="269" t="s">
        <v>318</v>
      </c>
      <c r="AF117" s="269" t="s">
        <v>319</v>
      </c>
      <c r="AG117" s="272" t="s">
        <v>783</v>
      </c>
      <c r="AH117" s="272" t="s">
        <v>360</v>
      </c>
      <c r="AI117" s="330" t="s">
        <v>838</v>
      </c>
      <c r="AJ117" s="272" t="s">
        <v>360</v>
      </c>
      <c r="AK117" s="326" t="s">
        <v>838</v>
      </c>
      <c r="AL117" s="269" t="s">
        <v>580</v>
      </c>
      <c r="AM117" s="252" t="s">
        <v>847</v>
      </c>
      <c r="AN117" s="275" t="s">
        <v>515</v>
      </c>
      <c r="AO117" s="276" t="s">
        <v>582</v>
      </c>
      <c r="AP117" s="276" t="s">
        <v>517</v>
      </c>
      <c r="AQ117" s="277" t="s">
        <v>518</v>
      </c>
      <c r="AR117" s="267" t="s">
        <v>365</v>
      </c>
      <c r="AS117" s="253" t="s">
        <v>832</v>
      </c>
      <c r="AT117" s="268" t="s">
        <v>308</v>
      </c>
      <c r="AU117" s="268" t="s">
        <v>326</v>
      </c>
      <c r="AV117" s="251"/>
      <c r="AW117" s="282" t="s">
        <v>296</v>
      </c>
      <c r="AX117" s="283" t="s">
        <v>296</v>
      </c>
      <c r="AY117" s="284" t="s">
        <v>296</v>
      </c>
      <c r="AZ117" s="284" t="s">
        <v>296</v>
      </c>
      <c r="BA117" s="285" t="s">
        <v>296</v>
      </c>
    </row>
    <row r="118" spans="1:53" ht="75.650000000000006" customHeight="1" x14ac:dyDescent="0.3">
      <c r="A118" s="243">
        <v>112</v>
      </c>
      <c r="B118" s="246" t="s">
        <v>841</v>
      </c>
      <c r="C118" s="244" t="s">
        <v>834</v>
      </c>
      <c r="D118" s="244" t="s">
        <v>848</v>
      </c>
      <c r="E118" s="244" t="s">
        <v>849</v>
      </c>
      <c r="F118" s="244" t="s">
        <v>837</v>
      </c>
      <c r="G118" s="244">
        <v>2022</v>
      </c>
      <c r="H118" s="244" t="s">
        <v>838</v>
      </c>
      <c r="I118" s="244" t="s">
        <v>838</v>
      </c>
      <c r="J118" s="244" t="s">
        <v>781</v>
      </c>
      <c r="K118" s="247" t="s">
        <v>844</v>
      </c>
      <c r="L118" s="248" t="s">
        <v>850</v>
      </c>
      <c r="M118" s="291" t="s">
        <v>179</v>
      </c>
      <c r="N118" s="263" t="s">
        <v>314</v>
      </c>
      <c r="O118" s="262">
        <v>5</v>
      </c>
      <c r="P118" s="263" t="s">
        <v>376</v>
      </c>
      <c r="Q118" s="262">
        <v>5</v>
      </c>
      <c r="R118" s="263" t="s">
        <v>376</v>
      </c>
      <c r="S118" s="262">
        <v>5</v>
      </c>
      <c r="T118" s="264">
        <v>5</v>
      </c>
      <c r="U118" s="261" t="s">
        <v>376</v>
      </c>
      <c r="V118" s="249" t="s">
        <v>295</v>
      </c>
      <c r="W118" s="250" t="s">
        <v>315</v>
      </c>
      <c r="X118" s="251" t="s">
        <v>315</v>
      </c>
      <c r="Y118" s="251" t="s">
        <v>296</v>
      </c>
      <c r="Z118" s="251" t="s">
        <v>296</v>
      </c>
      <c r="AA118" s="251" t="s">
        <v>296</v>
      </c>
      <c r="AB118" s="242" t="s">
        <v>297</v>
      </c>
      <c r="AC118" s="269" t="s">
        <v>298</v>
      </c>
      <c r="AD118" s="269" t="s">
        <v>299</v>
      </c>
      <c r="AE118" s="269" t="s">
        <v>318</v>
      </c>
      <c r="AF118" s="269" t="s">
        <v>319</v>
      </c>
      <c r="AG118" s="272" t="s">
        <v>783</v>
      </c>
      <c r="AH118" s="272" t="s">
        <v>360</v>
      </c>
      <c r="AI118" s="330" t="s">
        <v>838</v>
      </c>
      <c r="AJ118" s="272" t="s">
        <v>360</v>
      </c>
      <c r="AK118" s="326" t="s">
        <v>838</v>
      </c>
      <c r="AL118" s="269" t="s">
        <v>580</v>
      </c>
      <c r="AM118" s="252" t="s">
        <v>847</v>
      </c>
      <c r="AN118" s="275" t="s">
        <v>515</v>
      </c>
      <c r="AO118" s="276" t="s">
        <v>582</v>
      </c>
      <c r="AP118" s="276" t="s">
        <v>517</v>
      </c>
      <c r="AQ118" s="277" t="s">
        <v>518</v>
      </c>
      <c r="AR118" s="267" t="s">
        <v>365</v>
      </c>
      <c r="AS118" s="253" t="s">
        <v>832</v>
      </c>
      <c r="AT118" s="268" t="s">
        <v>308</v>
      </c>
      <c r="AU118" s="268" t="s">
        <v>326</v>
      </c>
      <c r="AV118" s="251"/>
      <c r="AW118" s="282" t="s">
        <v>296</v>
      </c>
      <c r="AX118" s="283" t="s">
        <v>296</v>
      </c>
      <c r="AY118" s="284" t="s">
        <v>296</v>
      </c>
      <c r="AZ118" s="284" t="s">
        <v>296</v>
      </c>
      <c r="BA118" s="285" t="s">
        <v>296</v>
      </c>
    </row>
    <row r="119" spans="1:53" ht="93" customHeight="1" x14ac:dyDescent="0.3">
      <c r="A119" s="243">
        <v>113</v>
      </c>
      <c r="B119" s="246" t="s">
        <v>841</v>
      </c>
      <c r="C119" s="244" t="s">
        <v>295</v>
      </c>
      <c r="D119" s="244" t="s">
        <v>851</v>
      </c>
      <c r="E119" s="244" t="s">
        <v>852</v>
      </c>
      <c r="F119" s="244" t="s">
        <v>295</v>
      </c>
      <c r="G119" s="244">
        <v>2022</v>
      </c>
      <c r="H119" s="244" t="s">
        <v>838</v>
      </c>
      <c r="I119" s="244" t="s">
        <v>838</v>
      </c>
      <c r="J119" s="244" t="s">
        <v>853</v>
      </c>
      <c r="K119" s="256" t="s">
        <v>295</v>
      </c>
      <c r="L119" s="248" t="s">
        <v>295</v>
      </c>
      <c r="M119" s="370" t="s">
        <v>179</v>
      </c>
      <c r="N119" s="263" t="s">
        <v>314</v>
      </c>
      <c r="O119" s="262">
        <v>5</v>
      </c>
      <c r="P119" s="263" t="s">
        <v>376</v>
      </c>
      <c r="Q119" s="262">
        <v>5</v>
      </c>
      <c r="R119" s="263" t="s">
        <v>376</v>
      </c>
      <c r="S119" s="262">
        <v>5</v>
      </c>
      <c r="T119" s="264">
        <v>5</v>
      </c>
      <c r="U119" s="263" t="s">
        <v>376</v>
      </c>
      <c r="V119" s="249" t="s">
        <v>295</v>
      </c>
      <c r="W119" s="250" t="s">
        <v>315</v>
      </c>
      <c r="X119" s="251" t="s">
        <v>315</v>
      </c>
      <c r="Y119" s="251" t="s">
        <v>296</v>
      </c>
      <c r="Z119" s="251" t="s">
        <v>315</v>
      </c>
      <c r="AA119" s="251" t="s">
        <v>296</v>
      </c>
      <c r="AB119" s="242" t="s">
        <v>297</v>
      </c>
      <c r="AC119" s="269" t="s">
        <v>298</v>
      </c>
      <c r="AD119" s="269" t="s">
        <v>299</v>
      </c>
      <c r="AE119" s="269" t="s">
        <v>318</v>
      </c>
      <c r="AF119" s="269" t="s">
        <v>319</v>
      </c>
      <c r="AG119" s="272" t="s">
        <v>783</v>
      </c>
      <c r="AH119" s="272" t="s">
        <v>360</v>
      </c>
      <c r="AI119" s="330" t="s">
        <v>854</v>
      </c>
      <c r="AJ119" s="272" t="s">
        <v>360</v>
      </c>
      <c r="AK119" s="290" t="s">
        <v>838</v>
      </c>
      <c r="AL119" s="269" t="s">
        <v>580</v>
      </c>
      <c r="AM119" s="252" t="s">
        <v>855</v>
      </c>
      <c r="AN119" s="275" t="s">
        <v>515</v>
      </c>
      <c r="AO119" s="276" t="s">
        <v>582</v>
      </c>
      <c r="AP119" s="276" t="s">
        <v>517</v>
      </c>
      <c r="AQ119" s="277" t="s">
        <v>518</v>
      </c>
      <c r="AR119" s="267" t="s">
        <v>365</v>
      </c>
      <c r="AS119" s="253" t="s">
        <v>832</v>
      </c>
      <c r="AT119" s="268" t="s">
        <v>463</v>
      </c>
      <c r="AU119" s="268" t="s">
        <v>522</v>
      </c>
      <c r="AV119" s="340"/>
      <c r="AW119" s="282" t="s">
        <v>296</v>
      </c>
      <c r="AX119" s="283" t="s">
        <v>296</v>
      </c>
      <c r="AY119" s="284" t="s">
        <v>296</v>
      </c>
      <c r="AZ119" s="284" t="s">
        <v>296</v>
      </c>
      <c r="BA119" s="285" t="s">
        <v>296</v>
      </c>
    </row>
    <row r="120" spans="1:53" ht="93" customHeight="1" x14ac:dyDescent="0.3">
      <c r="A120" s="243">
        <v>114</v>
      </c>
      <c r="B120" s="246" t="s">
        <v>841</v>
      </c>
      <c r="C120" s="244" t="s">
        <v>856</v>
      </c>
      <c r="D120" s="244" t="s">
        <v>857</v>
      </c>
      <c r="E120" s="244" t="s">
        <v>858</v>
      </c>
      <c r="F120" s="244" t="s">
        <v>859</v>
      </c>
      <c r="G120" s="244">
        <v>2022</v>
      </c>
      <c r="H120" s="244" t="s">
        <v>838</v>
      </c>
      <c r="I120" s="244" t="s">
        <v>860</v>
      </c>
      <c r="J120" s="244" t="s">
        <v>781</v>
      </c>
      <c r="K120" s="256" t="s">
        <v>844</v>
      </c>
      <c r="L120" s="248" t="s">
        <v>857</v>
      </c>
      <c r="M120" s="291" t="s">
        <v>179</v>
      </c>
      <c r="N120" s="263" t="s">
        <v>314</v>
      </c>
      <c r="O120" s="262">
        <v>5</v>
      </c>
      <c r="P120" s="263" t="s">
        <v>376</v>
      </c>
      <c r="Q120" s="262">
        <v>5</v>
      </c>
      <c r="R120" s="263" t="s">
        <v>293</v>
      </c>
      <c r="S120" s="262">
        <v>3</v>
      </c>
      <c r="T120" s="264">
        <v>5</v>
      </c>
      <c r="U120" s="263" t="s">
        <v>376</v>
      </c>
      <c r="V120" s="249" t="s">
        <v>295</v>
      </c>
      <c r="W120" s="250" t="s">
        <v>315</v>
      </c>
      <c r="X120" s="251" t="s">
        <v>315</v>
      </c>
      <c r="Y120" s="251" t="s">
        <v>296</v>
      </c>
      <c r="Z120" s="251" t="s">
        <v>296</v>
      </c>
      <c r="AA120" s="251" t="s">
        <v>296</v>
      </c>
      <c r="AB120" s="242" t="s">
        <v>297</v>
      </c>
      <c r="AC120" s="269" t="s">
        <v>298</v>
      </c>
      <c r="AD120" s="269" t="s">
        <v>299</v>
      </c>
      <c r="AE120" s="269" t="s">
        <v>318</v>
      </c>
      <c r="AF120" s="269" t="s">
        <v>319</v>
      </c>
      <c r="AG120" s="272" t="s">
        <v>783</v>
      </c>
      <c r="AH120" s="272" t="s">
        <v>360</v>
      </c>
      <c r="AI120" s="330" t="s">
        <v>861</v>
      </c>
      <c r="AJ120" s="272" t="s">
        <v>360</v>
      </c>
      <c r="AK120" s="330" t="s">
        <v>861</v>
      </c>
      <c r="AL120" s="269" t="s">
        <v>580</v>
      </c>
      <c r="AM120" s="252" t="s">
        <v>862</v>
      </c>
      <c r="AN120" s="275" t="s">
        <v>515</v>
      </c>
      <c r="AO120" s="276" t="s">
        <v>582</v>
      </c>
      <c r="AP120" s="276" t="s">
        <v>517</v>
      </c>
      <c r="AQ120" s="277" t="s">
        <v>518</v>
      </c>
      <c r="AR120" s="267" t="s">
        <v>365</v>
      </c>
      <c r="AS120" s="253" t="s">
        <v>832</v>
      </c>
      <c r="AT120" s="268" t="s">
        <v>308</v>
      </c>
      <c r="AU120" s="268" t="s">
        <v>326</v>
      </c>
      <c r="AV120" s="251"/>
      <c r="AW120" s="282" t="s">
        <v>296</v>
      </c>
      <c r="AX120" s="283" t="s">
        <v>296</v>
      </c>
      <c r="AY120" s="284" t="s">
        <v>296</v>
      </c>
      <c r="AZ120" s="284" t="s">
        <v>296</v>
      </c>
      <c r="BA120" s="285" t="s">
        <v>296</v>
      </c>
    </row>
    <row r="121" spans="1:53" ht="112.4" customHeight="1" x14ac:dyDescent="0.3">
      <c r="A121" s="243">
        <v>115</v>
      </c>
      <c r="B121" s="246" t="s">
        <v>841</v>
      </c>
      <c r="C121" s="244" t="s">
        <v>863</v>
      </c>
      <c r="D121" s="244" t="s">
        <v>864</v>
      </c>
      <c r="E121" s="244" t="s">
        <v>865</v>
      </c>
      <c r="F121" s="244" t="s">
        <v>866</v>
      </c>
      <c r="G121" s="244">
        <v>2022</v>
      </c>
      <c r="H121" s="244" t="s">
        <v>838</v>
      </c>
      <c r="I121" s="244" t="s">
        <v>860</v>
      </c>
      <c r="J121" s="244" t="s">
        <v>781</v>
      </c>
      <c r="K121" s="256" t="s">
        <v>844</v>
      </c>
      <c r="L121" s="257" t="s">
        <v>864</v>
      </c>
      <c r="M121" s="291" t="s">
        <v>179</v>
      </c>
      <c r="N121" s="263" t="s">
        <v>314</v>
      </c>
      <c r="O121" s="262">
        <v>5</v>
      </c>
      <c r="P121" s="263" t="s">
        <v>376</v>
      </c>
      <c r="Q121" s="262">
        <v>5</v>
      </c>
      <c r="R121" s="263" t="s">
        <v>293</v>
      </c>
      <c r="S121" s="262">
        <v>3</v>
      </c>
      <c r="T121" s="264">
        <v>5</v>
      </c>
      <c r="U121" s="263" t="s">
        <v>376</v>
      </c>
      <c r="V121" s="249" t="s">
        <v>295</v>
      </c>
      <c r="W121" s="250" t="s">
        <v>315</v>
      </c>
      <c r="X121" s="251" t="s">
        <v>315</v>
      </c>
      <c r="Y121" s="251" t="s">
        <v>296</v>
      </c>
      <c r="Z121" s="251" t="s">
        <v>296</v>
      </c>
      <c r="AA121" s="251" t="s">
        <v>296</v>
      </c>
      <c r="AB121" s="242" t="s">
        <v>297</v>
      </c>
      <c r="AC121" s="269" t="s">
        <v>298</v>
      </c>
      <c r="AD121" s="269" t="s">
        <v>299</v>
      </c>
      <c r="AE121" s="269" t="s">
        <v>318</v>
      </c>
      <c r="AF121" s="269" t="s">
        <v>319</v>
      </c>
      <c r="AG121" s="272" t="s">
        <v>783</v>
      </c>
      <c r="AH121" s="272" t="s">
        <v>360</v>
      </c>
      <c r="AI121" s="330" t="s">
        <v>861</v>
      </c>
      <c r="AJ121" s="272" t="s">
        <v>360</v>
      </c>
      <c r="AK121" s="330" t="s">
        <v>861</v>
      </c>
      <c r="AL121" s="269" t="s">
        <v>580</v>
      </c>
      <c r="AM121" s="252" t="s">
        <v>867</v>
      </c>
      <c r="AN121" s="275" t="s">
        <v>515</v>
      </c>
      <c r="AO121" s="276" t="s">
        <v>582</v>
      </c>
      <c r="AP121" s="276" t="s">
        <v>517</v>
      </c>
      <c r="AQ121" s="277" t="s">
        <v>518</v>
      </c>
      <c r="AR121" s="267" t="s">
        <v>365</v>
      </c>
      <c r="AS121" s="253" t="s">
        <v>832</v>
      </c>
      <c r="AT121" s="268" t="s">
        <v>308</v>
      </c>
      <c r="AU121" s="268" t="s">
        <v>326</v>
      </c>
      <c r="AV121" s="251"/>
      <c r="AW121" s="282" t="s">
        <v>296</v>
      </c>
      <c r="AX121" s="283" t="s">
        <v>296</v>
      </c>
      <c r="AY121" s="284" t="s">
        <v>296</v>
      </c>
      <c r="AZ121" s="284" t="s">
        <v>296</v>
      </c>
      <c r="BA121" s="285" t="s">
        <v>296</v>
      </c>
    </row>
    <row r="122" spans="1:53" ht="118" customHeight="1" x14ac:dyDescent="0.3">
      <c r="A122" s="243">
        <v>116</v>
      </c>
      <c r="B122" s="246" t="s">
        <v>841</v>
      </c>
      <c r="C122" s="244" t="s">
        <v>295</v>
      </c>
      <c r="D122" s="244" t="s">
        <v>868</v>
      </c>
      <c r="E122" s="244" t="s">
        <v>869</v>
      </c>
      <c r="F122" s="244" t="s">
        <v>295</v>
      </c>
      <c r="G122" s="244">
        <v>2022</v>
      </c>
      <c r="H122" s="244" t="s">
        <v>838</v>
      </c>
      <c r="I122" s="244" t="s">
        <v>838</v>
      </c>
      <c r="J122" s="244" t="s">
        <v>373</v>
      </c>
      <c r="K122" s="256" t="s">
        <v>501</v>
      </c>
      <c r="L122" s="257" t="s">
        <v>868</v>
      </c>
      <c r="M122" s="291" t="s">
        <v>179</v>
      </c>
      <c r="N122" s="263" t="s">
        <v>375</v>
      </c>
      <c r="O122" s="262">
        <v>1</v>
      </c>
      <c r="P122" s="263" t="s">
        <v>376</v>
      </c>
      <c r="Q122" s="262">
        <v>5</v>
      </c>
      <c r="R122" s="263" t="s">
        <v>293</v>
      </c>
      <c r="S122" s="262">
        <v>3</v>
      </c>
      <c r="T122" s="264">
        <v>3</v>
      </c>
      <c r="U122" s="263" t="s">
        <v>293</v>
      </c>
      <c r="V122" s="249" t="s">
        <v>295</v>
      </c>
      <c r="W122" s="250" t="s">
        <v>315</v>
      </c>
      <c r="X122" s="251" t="s">
        <v>315</v>
      </c>
      <c r="Y122" s="251" t="s">
        <v>296</v>
      </c>
      <c r="Z122" s="251" t="s">
        <v>315</v>
      </c>
      <c r="AA122" s="251" t="s">
        <v>296</v>
      </c>
      <c r="AB122" s="242" t="s">
        <v>297</v>
      </c>
      <c r="AC122" s="269" t="s">
        <v>298</v>
      </c>
      <c r="AD122" s="269" t="s">
        <v>299</v>
      </c>
      <c r="AE122" s="269" t="s">
        <v>300</v>
      </c>
      <c r="AF122" s="269" t="s">
        <v>396</v>
      </c>
      <c r="AG122" s="272" t="s">
        <v>783</v>
      </c>
      <c r="AH122" s="272" t="s">
        <v>360</v>
      </c>
      <c r="AI122" s="330" t="s">
        <v>838</v>
      </c>
      <c r="AJ122" s="272" t="s">
        <v>360</v>
      </c>
      <c r="AK122" s="330" t="s">
        <v>373</v>
      </c>
      <c r="AL122" s="269" t="s">
        <v>377</v>
      </c>
      <c r="AM122" s="252" t="s">
        <v>870</v>
      </c>
      <c r="AN122" s="275" t="s">
        <v>465</v>
      </c>
      <c r="AO122" s="276" t="s">
        <v>465</v>
      </c>
      <c r="AP122" s="276" t="s">
        <v>466</v>
      </c>
      <c r="AQ122" s="277" t="s">
        <v>329</v>
      </c>
      <c r="AR122" s="267" t="s">
        <v>329</v>
      </c>
      <c r="AS122" s="253" t="s">
        <v>871</v>
      </c>
      <c r="AT122" s="268" t="s">
        <v>308</v>
      </c>
      <c r="AU122" s="268" t="s">
        <v>326</v>
      </c>
      <c r="AV122" s="251"/>
      <c r="AW122" s="282" t="s">
        <v>296</v>
      </c>
      <c r="AX122" s="283" t="s">
        <v>296</v>
      </c>
      <c r="AY122" s="284" t="s">
        <v>296</v>
      </c>
      <c r="AZ122" s="284" t="s">
        <v>296</v>
      </c>
      <c r="BA122" s="285" t="s">
        <v>296</v>
      </c>
    </row>
    <row r="123" spans="1:53" ht="93" customHeight="1" x14ac:dyDescent="0.3">
      <c r="A123" s="243">
        <v>117</v>
      </c>
      <c r="B123" s="246" t="s">
        <v>841</v>
      </c>
      <c r="C123" s="244" t="s">
        <v>295</v>
      </c>
      <c r="D123" s="244" t="s">
        <v>872</v>
      </c>
      <c r="E123" s="244" t="s">
        <v>873</v>
      </c>
      <c r="F123" s="244" t="s">
        <v>295</v>
      </c>
      <c r="G123" s="244">
        <v>2022</v>
      </c>
      <c r="H123" s="244" t="s">
        <v>874</v>
      </c>
      <c r="I123" s="244" t="s">
        <v>874</v>
      </c>
      <c r="J123" s="258" t="s">
        <v>874</v>
      </c>
      <c r="K123" s="256" t="s">
        <v>501</v>
      </c>
      <c r="L123" s="257" t="s">
        <v>872</v>
      </c>
      <c r="M123" s="291" t="s">
        <v>179</v>
      </c>
      <c r="N123" s="263" t="s">
        <v>375</v>
      </c>
      <c r="O123" s="262">
        <v>1</v>
      </c>
      <c r="P123" s="263" t="s">
        <v>294</v>
      </c>
      <c r="Q123" s="262">
        <v>1</v>
      </c>
      <c r="R123" s="263" t="s">
        <v>294</v>
      </c>
      <c r="S123" s="262">
        <v>1</v>
      </c>
      <c r="T123" s="264">
        <v>1</v>
      </c>
      <c r="U123" s="263" t="s">
        <v>294</v>
      </c>
      <c r="V123" s="249" t="s">
        <v>295</v>
      </c>
      <c r="W123" s="250" t="s">
        <v>296</v>
      </c>
      <c r="X123" s="251" t="s">
        <v>296</v>
      </c>
      <c r="Y123" s="251" t="s">
        <v>296</v>
      </c>
      <c r="Z123" s="251" t="s">
        <v>296</v>
      </c>
      <c r="AA123" s="251" t="s">
        <v>296</v>
      </c>
      <c r="AB123" s="242" t="s">
        <v>329</v>
      </c>
      <c r="AC123" s="269" t="s">
        <v>298</v>
      </c>
      <c r="AD123" s="269" t="s">
        <v>299</v>
      </c>
      <c r="AE123" s="269" t="s">
        <v>463</v>
      </c>
      <c r="AF123" s="269" t="s">
        <v>319</v>
      </c>
      <c r="AG123" s="272" t="s">
        <v>875</v>
      </c>
      <c r="AH123" s="272" t="s">
        <v>360</v>
      </c>
      <c r="AI123" s="330" t="s">
        <v>838</v>
      </c>
      <c r="AJ123" s="272" t="s">
        <v>360</v>
      </c>
      <c r="AK123" s="330" t="s">
        <v>838</v>
      </c>
      <c r="AL123" s="269" t="s">
        <v>377</v>
      </c>
      <c r="AM123" s="252" t="s">
        <v>295</v>
      </c>
      <c r="AN123" s="275" t="s">
        <v>465</v>
      </c>
      <c r="AO123" s="276" t="s">
        <v>465</v>
      </c>
      <c r="AP123" s="276" t="s">
        <v>466</v>
      </c>
      <c r="AQ123" s="277" t="s">
        <v>329</v>
      </c>
      <c r="AR123" s="267" t="s">
        <v>329</v>
      </c>
      <c r="AS123" s="251" t="s">
        <v>295</v>
      </c>
      <c r="AT123" s="268" t="s">
        <v>331</v>
      </c>
      <c r="AU123" s="268" t="s">
        <v>334</v>
      </c>
      <c r="AV123" s="251"/>
      <c r="AW123" s="282" t="s">
        <v>296</v>
      </c>
      <c r="AX123" s="283" t="s">
        <v>296</v>
      </c>
      <c r="AY123" s="284" t="s">
        <v>296</v>
      </c>
      <c r="AZ123" s="284" t="s">
        <v>296</v>
      </c>
      <c r="BA123" s="285" t="s">
        <v>296</v>
      </c>
    </row>
    <row r="124" spans="1:53" ht="93" customHeight="1" x14ac:dyDescent="0.3">
      <c r="A124" s="243">
        <v>118</v>
      </c>
      <c r="B124" s="246" t="s">
        <v>841</v>
      </c>
      <c r="C124" s="244" t="s">
        <v>295</v>
      </c>
      <c r="D124" s="244" t="s">
        <v>876</v>
      </c>
      <c r="E124" s="244" t="s">
        <v>877</v>
      </c>
      <c r="F124" s="244" t="s">
        <v>295</v>
      </c>
      <c r="G124" s="244">
        <v>2022</v>
      </c>
      <c r="H124" s="244" t="s">
        <v>878</v>
      </c>
      <c r="I124" s="244" t="s">
        <v>879</v>
      </c>
      <c r="J124" s="258" t="s">
        <v>373</v>
      </c>
      <c r="K124" s="256" t="s">
        <v>295</v>
      </c>
      <c r="L124" s="257" t="s">
        <v>295</v>
      </c>
      <c r="M124" s="291" t="s">
        <v>324</v>
      </c>
      <c r="N124" s="263" t="s">
        <v>314</v>
      </c>
      <c r="O124" s="262">
        <v>5</v>
      </c>
      <c r="P124" s="263" t="s">
        <v>376</v>
      </c>
      <c r="Q124" s="262">
        <v>5</v>
      </c>
      <c r="R124" s="263" t="s">
        <v>376</v>
      </c>
      <c r="S124" s="262">
        <v>5</v>
      </c>
      <c r="T124" s="264">
        <v>5</v>
      </c>
      <c r="U124" s="263" t="s">
        <v>376</v>
      </c>
      <c r="V124" s="249" t="s">
        <v>295</v>
      </c>
      <c r="W124" s="250" t="s">
        <v>315</v>
      </c>
      <c r="X124" s="251" t="s">
        <v>315</v>
      </c>
      <c r="Y124" s="251" t="s">
        <v>296</v>
      </c>
      <c r="Z124" s="251" t="s">
        <v>315</v>
      </c>
      <c r="AA124" s="251" t="s">
        <v>296</v>
      </c>
      <c r="AB124" s="242" t="s">
        <v>316</v>
      </c>
      <c r="AC124" s="269" t="s">
        <v>298</v>
      </c>
      <c r="AD124" s="269" t="s">
        <v>299</v>
      </c>
      <c r="AE124" s="269" t="s">
        <v>318</v>
      </c>
      <c r="AF124" s="269" t="s">
        <v>396</v>
      </c>
      <c r="AG124" s="269" t="s">
        <v>880</v>
      </c>
      <c r="AH124" s="272" t="s">
        <v>360</v>
      </c>
      <c r="AI124" s="330" t="s">
        <v>838</v>
      </c>
      <c r="AJ124" s="272" t="s">
        <v>360</v>
      </c>
      <c r="AK124" s="330" t="s">
        <v>373</v>
      </c>
      <c r="AL124" s="269" t="s">
        <v>580</v>
      </c>
      <c r="AM124" s="252" t="s">
        <v>820</v>
      </c>
      <c r="AN124" s="275" t="s">
        <v>515</v>
      </c>
      <c r="AO124" s="276" t="s">
        <v>582</v>
      </c>
      <c r="AP124" s="276" t="s">
        <v>517</v>
      </c>
      <c r="AQ124" s="277" t="s">
        <v>518</v>
      </c>
      <c r="AR124" s="267" t="s">
        <v>365</v>
      </c>
      <c r="AS124" s="251" t="s">
        <v>832</v>
      </c>
      <c r="AT124" s="268" t="s">
        <v>308</v>
      </c>
      <c r="AU124" s="268" t="s">
        <v>326</v>
      </c>
      <c r="AV124" s="251"/>
      <c r="AW124" s="282" t="s">
        <v>296</v>
      </c>
      <c r="AX124" s="283" t="s">
        <v>296</v>
      </c>
      <c r="AY124" s="284" t="s">
        <v>315</v>
      </c>
      <c r="AZ124" s="284" t="s">
        <v>296</v>
      </c>
      <c r="BA124" s="285" t="s">
        <v>315</v>
      </c>
    </row>
    <row r="125" spans="1:53" ht="93" customHeight="1" x14ac:dyDescent="0.3">
      <c r="A125" s="243">
        <v>119</v>
      </c>
      <c r="B125" s="246" t="s">
        <v>841</v>
      </c>
      <c r="C125" s="244" t="s">
        <v>295</v>
      </c>
      <c r="D125" s="244" t="s">
        <v>829</v>
      </c>
      <c r="E125" s="244" t="s">
        <v>881</v>
      </c>
      <c r="F125" s="244" t="s">
        <v>295</v>
      </c>
      <c r="G125" s="244">
        <v>2022</v>
      </c>
      <c r="H125" s="244" t="s">
        <v>838</v>
      </c>
      <c r="I125" s="244" t="s">
        <v>838</v>
      </c>
      <c r="J125" s="258" t="s">
        <v>373</v>
      </c>
      <c r="K125" s="256" t="s">
        <v>295</v>
      </c>
      <c r="L125" s="257" t="s">
        <v>295</v>
      </c>
      <c r="M125" s="291" t="s">
        <v>324</v>
      </c>
      <c r="N125" s="263" t="s">
        <v>292</v>
      </c>
      <c r="O125" s="262">
        <v>3</v>
      </c>
      <c r="P125" s="263" t="s">
        <v>293</v>
      </c>
      <c r="Q125" s="262">
        <v>3</v>
      </c>
      <c r="R125" s="263" t="s">
        <v>293</v>
      </c>
      <c r="S125" s="262">
        <v>3</v>
      </c>
      <c r="T125" s="264">
        <v>3</v>
      </c>
      <c r="U125" s="263" t="s">
        <v>293</v>
      </c>
      <c r="V125" s="249" t="s">
        <v>295</v>
      </c>
      <c r="W125" s="250" t="s">
        <v>296</v>
      </c>
      <c r="X125" s="251" t="s">
        <v>296</v>
      </c>
      <c r="Y125" s="251" t="s">
        <v>296</v>
      </c>
      <c r="Z125" s="251" t="s">
        <v>296</v>
      </c>
      <c r="AA125" s="251" t="s">
        <v>296</v>
      </c>
      <c r="AB125" s="242" t="s">
        <v>329</v>
      </c>
      <c r="AC125" s="269" t="s">
        <v>298</v>
      </c>
      <c r="AD125" s="269" t="s">
        <v>299</v>
      </c>
      <c r="AE125" s="269" t="s">
        <v>300</v>
      </c>
      <c r="AF125" s="269" t="s">
        <v>319</v>
      </c>
      <c r="AG125" s="269" t="s">
        <v>824</v>
      </c>
      <c r="AH125" s="272" t="s">
        <v>360</v>
      </c>
      <c r="AI125" s="330" t="s">
        <v>838</v>
      </c>
      <c r="AJ125" s="272" t="s">
        <v>360</v>
      </c>
      <c r="AK125" s="330" t="s">
        <v>373</v>
      </c>
      <c r="AL125" s="331" t="s">
        <v>580</v>
      </c>
      <c r="AM125" s="371" t="s">
        <v>820</v>
      </c>
      <c r="AN125" s="275" t="s">
        <v>515</v>
      </c>
      <c r="AO125" s="276" t="s">
        <v>582</v>
      </c>
      <c r="AP125" s="276" t="s">
        <v>517</v>
      </c>
      <c r="AQ125" s="277" t="s">
        <v>518</v>
      </c>
      <c r="AR125" s="267" t="s">
        <v>365</v>
      </c>
      <c r="AS125" s="251" t="s">
        <v>832</v>
      </c>
      <c r="AT125" s="268" t="s">
        <v>308</v>
      </c>
      <c r="AU125" s="268" t="s">
        <v>177</v>
      </c>
      <c r="AV125" s="372"/>
      <c r="AW125" s="282" t="s">
        <v>296</v>
      </c>
      <c r="AX125" s="283" t="s">
        <v>296</v>
      </c>
      <c r="AY125" s="284" t="s">
        <v>296</v>
      </c>
      <c r="AZ125" s="284" t="s">
        <v>296</v>
      </c>
      <c r="BA125" s="285" t="s">
        <v>296</v>
      </c>
    </row>
    <row r="126" spans="1:53" ht="93" customHeight="1" x14ac:dyDescent="0.3">
      <c r="A126" s="243">
        <v>120</v>
      </c>
      <c r="B126" s="246" t="s">
        <v>841</v>
      </c>
      <c r="C126" s="244" t="s">
        <v>295</v>
      </c>
      <c r="D126" s="244" t="s">
        <v>882</v>
      </c>
      <c r="E126" s="244" t="s">
        <v>883</v>
      </c>
      <c r="F126" s="244" t="s">
        <v>295</v>
      </c>
      <c r="G126" s="244">
        <v>2022</v>
      </c>
      <c r="H126" s="244" t="s">
        <v>838</v>
      </c>
      <c r="I126" s="244" t="s">
        <v>838</v>
      </c>
      <c r="J126" s="258" t="s">
        <v>373</v>
      </c>
      <c r="K126" s="256" t="s">
        <v>295</v>
      </c>
      <c r="L126" s="257" t="s">
        <v>295</v>
      </c>
      <c r="M126" s="291" t="s">
        <v>324</v>
      </c>
      <c r="N126" s="263" t="s">
        <v>292</v>
      </c>
      <c r="O126" s="262">
        <v>3</v>
      </c>
      <c r="P126" s="263" t="s">
        <v>293</v>
      </c>
      <c r="Q126" s="262">
        <v>3</v>
      </c>
      <c r="R126" s="263" t="s">
        <v>293</v>
      </c>
      <c r="S126" s="262">
        <v>3</v>
      </c>
      <c r="T126" s="264">
        <v>3</v>
      </c>
      <c r="U126" s="263" t="s">
        <v>293</v>
      </c>
      <c r="V126" s="249" t="s">
        <v>295</v>
      </c>
      <c r="W126" s="250" t="s">
        <v>296</v>
      </c>
      <c r="X126" s="251" t="s">
        <v>296</v>
      </c>
      <c r="Y126" s="251" t="s">
        <v>296</v>
      </c>
      <c r="Z126" s="251" t="s">
        <v>296</v>
      </c>
      <c r="AA126" s="251" t="s">
        <v>296</v>
      </c>
      <c r="AB126" s="242" t="s">
        <v>329</v>
      </c>
      <c r="AC126" s="269" t="s">
        <v>298</v>
      </c>
      <c r="AD126" s="269" t="s">
        <v>299</v>
      </c>
      <c r="AE126" s="269" t="s">
        <v>318</v>
      </c>
      <c r="AF126" s="269" t="s">
        <v>319</v>
      </c>
      <c r="AG126" s="269" t="s">
        <v>880</v>
      </c>
      <c r="AH126" s="272" t="s">
        <v>360</v>
      </c>
      <c r="AI126" s="330" t="s">
        <v>838</v>
      </c>
      <c r="AJ126" s="272" t="s">
        <v>360</v>
      </c>
      <c r="AK126" s="330" t="s">
        <v>373</v>
      </c>
      <c r="AL126" s="331" t="s">
        <v>580</v>
      </c>
      <c r="AM126" s="371" t="s">
        <v>820</v>
      </c>
      <c r="AN126" s="275" t="s">
        <v>515</v>
      </c>
      <c r="AO126" s="276" t="s">
        <v>582</v>
      </c>
      <c r="AP126" s="276" t="s">
        <v>517</v>
      </c>
      <c r="AQ126" s="277" t="s">
        <v>518</v>
      </c>
      <c r="AR126" s="267" t="s">
        <v>365</v>
      </c>
      <c r="AS126" s="251" t="s">
        <v>832</v>
      </c>
      <c r="AT126" s="268" t="s">
        <v>308</v>
      </c>
      <c r="AU126" s="268" t="s">
        <v>177</v>
      </c>
      <c r="AV126" s="372"/>
      <c r="AW126" s="282" t="s">
        <v>296</v>
      </c>
      <c r="AX126" s="283" t="s">
        <v>296</v>
      </c>
      <c r="AY126" s="284" t="s">
        <v>296</v>
      </c>
      <c r="AZ126" s="284" t="s">
        <v>296</v>
      </c>
      <c r="BA126" s="285" t="s">
        <v>296</v>
      </c>
    </row>
    <row r="127" spans="1:53" ht="93" customHeight="1" x14ac:dyDescent="0.3">
      <c r="A127" s="243">
        <v>121</v>
      </c>
      <c r="B127" s="246" t="s">
        <v>841</v>
      </c>
      <c r="C127" s="244" t="s">
        <v>295</v>
      </c>
      <c r="D127" s="244" t="s">
        <v>884</v>
      </c>
      <c r="E127" s="244" t="s">
        <v>885</v>
      </c>
      <c r="F127" s="244" t="s">
        <v>295</v>
      </c>
      <c r="G127" s="244">
        <v>2022</v>
      </c>
      <c r="H127" s="244" t="s">
        <v>838</v>
      </c>
      <c r="I127" s="244" t="s">
        <v>838</v>
      </c>
      <c r="J127" s="244" t="s">
        <v>838</v>
      </c>
      <c r="K127" s="256" t="s">
        <v>295</v>
      </c>
      <c r="L127" s="257" t="s">
        <v>295</v>
      </c>
      <c r="M127" s="291" t="s">
        <v>185</v>
      </c>
      <c r="N127" s="263" t="s">
        <v>375</v>
      </c>
      <c r="O127" s="262">
        <v>1</v>
      </c>
      <c r="P127" s="263" t="s">
        <v>294</v>
      </c>
      <c r="Q127" s="262">
        <v>1</v>
      </c>
      <c r="R127" s="263" t="s">
        <v>294</v>
      </c>
      <c r="S127" s="262">
        <v>1</v>
      </c>
      <c r="T127" s="264">
        <v>1</v>
      </c>
      <c r="U127" s="263" t="s">
        <v>294</v>
      </c>
      <c r="V127" s="249" t="s">
        <v>295</v>
      </c>
      <c r="W127" s="250" t="s">
        <v>329</v>
      </c>
      <c r="X127" s="251" t="s">
        <v>329</v>
      </c>
      <c r="Y127" s="251" t="s">
        <v>329</v>
      </c>
      <c r="Z127" s="251" t="s">
        <v>329</v>
      </c>
      <c r="AA127" s="251" t="s">
        <v>329</v>
      </c>
      <c r="AB127" s="242" t="s">
        <v>329</v>
      </c>
      <c r="AC127" s="269" t="s">
        <v>329</v>
      </c>
      <c r="AD127" s="269" t="s">
        <v>329</v>
      </c>
      <c r="AE127" s="269" t="s">
        <v>331</v>
      </c>
      <c r="AF127" s="269" t="s">
        <v>319</v>
      </c>
      <c r="AG127" s="269" t="s">
        <v>827</v>
      </c>
      <c r="AH127" s="272" t="s">
        <v>360</v>
      </c>
      <c r="AI127" s="290" t="s">
        <v>838</v>
      </c>
      <c r="AJ127" s="272" t="s">
        <v>360</v>
      </c>
      <c r="AK127" s="290" t="s">
        <v>838</v>
      </c>
      <c r="AL127" s="269" t="s">
        <v>377</v>
      </c>
      <c r="AM127" s="252" t="s">
        <v>295</v>
      </c>
      <c r="AN127" s="275" t="s">
        <v>465</v>
      </c>
      <c r="AO127" s="276" t="s">
        <v>465</v>
      </c>
      <c r="AP127" s="276" t="s">
        <v>466</v>
      </c>
      <c r="AQ127" s="277" t="s">
        <v>329</v>
      </c>
      <c r="AR127" s="267" t="s">
        <v>329</v>
      </c>
      <c r="AS127" s="251" t="s">
        <v>295</v>
      </c>
      <c r="AT127" s="268" t="s">
        <v>308</v>
      </c>
      <c r="AU127" s="268" t="s">
        <v>329</v>
      </c>
      <c r="AV127" s="242"/>
      <c r="AW127" s="282" t="s">
        <v>329</v>
      </c>
      <c r="AX127" s="283" t="s">
        <v>296</v>
      </c>
      <c r="AY127" s="284" t="s">
        <v>296</v>
      </c>
      <c r="AZ127" s="284" t="s">
        <v>296</v>
      </c>
      <c r="BA127" s="285" t="s">
        <v>296</v>
      </c>
    </row>
    <row r="128" spans="1:53" ht="117" customHeight="1" x14ac:dyDescent="0.3">
      <c r="A128" s="243">
        <v>122</v>
      </c>
      <c r="B128" s="246" t="s">
        <v>886</v>
      </c>
      <c r="C128" s="246" t="s">
        <v>887</v>
      </c>
      <c r="D128" s="246" t="s">
        <v>888</v>
      </c>
      <c r="E128" s="246" t="s">
        <v>889</v>
      </c>
      <c r="F128" s="246" t="s">
        <v>890</v>
      </c>
      <c r="G128" s="246">
        <v>2022</v>
      </c>
      <c r="H128" s="246" t="s">
        <v>891</v>
      </c>
      <c r="I128" s="246" t="s">
        <v>892</v>
      </c>
      <c r="J128" s="246" t="s">
        <v>893</v>
      </c>
      <c r="K128" s="247" t="s">
        <v>501</v>
      </c>
      <c r="L128" s="248" t="s">
        <v>888</v>
      </c>
      <c r="M128" s="291" t="s">
        <v>179</v>
      </c>
      <c r="N128" s="261" t="s">
        <v>292</v>
      </c>
      <c r="O128" s="262">
        <v>3</v>
      </c>
      <c r="P128" s="261" t="s">
        <v>294</v>
      </c>
      <c r="Q128" s="262">
        <v>1</v>
      </c>
      <c r="R128" s="261" t="s">
        <v>294</v>
      </c>
      <c r="S128" s="262">
        <v>1</v>
      </c>
      <c r="T128" s="262">
        <v>3</v>
      </c>
      <c r="U128" s="261" t="s">
        <v>293</v>
      </c>
      <c r="V128" s="237" t="s">
        <v>295</v>
      </c>
      <c r="W128" s="251" t="s">
        <v>315</v>
      </c>
      <c r="X128" s="251" t="s">
        <v>315</v>
      </c>
      <c r="Y128" s="251" t="s">
        <v>296</v>
      </c>
      <c r="Z128" s="251" t="s">
        <v>315</v>
      </c>
      <c r="AA128" s="251" t="s">
        <v>296</v>
      </c>
      <c r="AB128" s="242" t="s">
        <v>316</v>
      </c>
      <c r="AC128" s="269" t="s">
        <v>298</v>
      </c>
      <c r="AD128" s="269" t="s">
        <v>299</v>
      </c>
      <c r="AE128" s="269" t="s">
        <v>300</v>
      </c>
      <c r="AF128" s="269" t="s">
        <v>301</v>
      </c>
      <c r="AG128" s="269" t="s">
        <v>308</v>
      </c>
      <c r="AH128" s="269" t="s">
        <v>360</v>
      </c>
      <c r="AI128" s="269" t="s">
        <v>894</v>
      </c>
      <c r="AJ128" s="269" t="s">
        <v>360</v>
      </c>
      <c r="AK128" s="289" t="s">
        <v>893</v>
      </c>
      <c r="AL128" s="269" t="s">
        <v>580</v>
      </c>
      <c r="AM128" s="252" t="s">
        <v>820</v>
      </c>
      <c r="AN128" s="275" t="s">
        <v>515</v>
      </c>
      <c r="AO128" s="276" t="s">
        <v>582</v>
      </c>
      <c r="AP128" s="276" t="s">
        <v>517</v>
      </c>
      <c r="AQ128" s="277" t="s">
        <v>518</v>
      </c>
      <c r="AR128" s="253" t="s">
        <v>306</v>
      </c>
      <c r="AS128" s="253" t="s">
        <v>895</v>
      </c>
      <c r="AT128" s="253" t="s">
        <v>308</v>
      </c>
      <c r="AU128" s="253" t="s">
        <v>326</v>
      </c>
      <c r="AV128" s="242"/>
      <c r="AW128" s="282" t="s">
        <v>296</v>
      </c>
      <c r="AX128" s="284" t="s">
        <v>296</v>
      </c>
      <c r="AY128" s="284" t="s">
        <v>296</v>
      </c>
      <c r="AZ128" s="284" t="s">
        <v>296</v>
      </c>
      <c r="BA128" s="281" t="s">
        <v>296</v>
      </c>
    </row>
    <row r="129" spans="1:53" ht="106.5" customHeight="1" x14ac:dyDescent="0.3">
      <c r="A129" s="243">
        <v>123</v>
      </c>
      <c r="B129" s="246" t="s">
        <v>886</v>
      </c>
      <c r="C129" s="244" t="s">
        <v>896</v>
      </c>
      <c r="D129" s="244" t="s">
        <v>897</v>
      </c>
      <c r="E129" s="245" t="s">
        <v>898</v>
      </c>
      <c r="F129" s="244" t="s">
        <v>899</v>
      </c>
      <c r="G129" s="244">
        <v>2022</v>
      </c>
      <c r="H129" s="246" t="s">
        <v>891</v>
      </c>
      <c r="I129" s="373" t="s">
        <v>892</v>
      </c>
      <c r="J129" s="373" t="s">
        <v>893</v>
      </c>
      <c r="K129" s="247" t="s">
        <v>612</v>
      </c>
      <c r="L129" s="248" t="s">
        <v>897</v>
      </c>
      <c r="M129" s="291" t="s">
        <v>179</v>
      </c>
      <c r="N129" s="263" t="s">
        <v>292</v>
      </c>
      <c r="O129" s="262">
        <v>3</v>
      </c>
      <c r="P129" s="263" t="s">
        <v>294</v>
      </c>
      <c r="Q129" s="262">
        <v>1</v>
      </c>
      <c r="R129" s="263" t="s">
        <v>294</v>
      </c>
      <c r="S129" s="262">
        <v>1</v>
      </c>
      <c r="T129" s="264">
        <v>3</v>
      </c>
      <c r="U129" s="261" t="s">
        <v>293</v>
      </c>
      <c r="V129" s="249" t="s">
        <v>295</v>
      </c>
      <c r="W129" s="250" t="s">
        <v>315</v>
      </c>
      <c r="X129" s="251" t="s">
        <v>315</v>
      </c>
      <c r="Y129" s="251" t="s">
        <v>296</v>
      </c>
      <c r="Z129" s="251" t="s">
        <v>315</v>
      </c>
      <c r="AA129" s="251" t="s">
        <v>296</v>
      </c>
      <c r="AB129" s="242" t="s">
        <v>316</v>
      </c>
      <c r="AC129" s="269" t="s">
        <v>298</v>
      </c>
      <c r="AD129" s="269" t="s">
        <v>299</v>
      </c>
      <c r="AE129" s="269" t="s">
        <v>300</v>
      </c>
      <c r="AF129" s="269" t="s">
        <v>301</v>
      </c>
      <c r="AG129" s="272" t="s">
        <v>308</v>
      </c>
      <c r="AH129" s="272" t="s">
        <v>360</v>
      </c>
      <c r="AI129" s="290" t="s">
        <v>894</v>
      </c>
      <c r="AJ129" s="272" t="s">
        <v>360</v>
      </c>
      <c r="AK129" s="289" t="s">
        <v>893</v>
      </c>
      <c r="AL129" s="269" t="s">
        <v>580</v>
      </c>
      <c r="AM129" s="252" t="s">
        <v>820</v>
      </c>
      <c r="AN129" s="275" t="s">
        <v>515</v>
      </c>
      <c r="AO129" s="276" t="s">
        <v>582</v>
      </c>
      <c r="AP129" s="276" t="s">
        <v>517</v>
      </c>
      <c r="AQ129" s="277" t="s">
        <v>518</v>
      </c>
      <c r="AR129" s="267" t="s">
        <v>306</v>
      </c>
      <c r="AS129" s="253" t="s">
        <v>895</v>
      </c>
      <c r="AT129" s="268" t="s">
        <v>308</v>
      </c>
      <c r="AU129" s="268" t="s">
        <v>326</v>
      </c>
      <c r="AV129" s="242"/>
      <c r="AW129" s="282" t="s">
        <v>296</v>
      </c>
      <c r="AX129" s="283" t="s">
        <v>296</v>
      </c>
      <c r="AY129" s="284" t="s">
        <v>296</v>
      </c>
      <c r="AZ129" s="284" t="s">
        <v>296</v>
      </c>
      <c r="BA129" s="285" t="s">
        <v>296</v>
      </c>
    </row>
    <row r="130" spans="1:53" ht="93" customHeight="1" x14ac:dyDescent="0.3">
      <c r="A130" s="243">
        <v>124</v>
      </c>
      <c r="B130" s="246" t="s">
        <v>886</v>
      </c>
      <c r="C130" s="246" t="s">
        <v>900</v>
      </c>
      <c r="D130" s="246" t="s">
        <v>901</v>
      </c>
      <c r="E130" s="254" t="s">
        <v>902</v>
      </c>
      <c r="F130" s="373" t="s">
        <v>899</v>
      </c>
      <c r="G130" s="244">
        <v>2022</v>
      </c>
      <c r="H130" s="373" t="s">
        <v>891</v>
      </c>
      <c r="I130" s="373" t="s">
        <v>892</v>
      </c>
      <c r="J130" s="373" t="s">
        <v>893</v>
      </c>
      <c r="K130" s="247" t="s">
        <v>612</v>
      </c>
      <c r="L130" s="246" t="s">
        <v>901</v>
      </c>
      <c r="M130" s="291" t="s">
        <v>179</v>
      </c>
      <c r="N130" s="263" t="s">
        <v>292</v>
      </c>
      <c r="O130" s="262">
        <v>3</v>
      </c>
      <c r="P130" s="263" t="s">
        <v>294</v>
      </c>
      <c r="Q130" s="262">
        <v>1</v>
      </c>
      <c r="R130" s="263" t="s">
        <v>294</v>
      </c>
      <c r="S130" s="262">
        <v>1</v>
      </c>
      <c r="T130" s="264">
        <v>3</v>
      </c>
      <c r="U130" s="261" t="s">
        <v>293</v>
      </c>
      <c r="V130" s="249" t="s">
        <v>295</v>
      </c>
      <c r="W130" s="250" t="s">
        <v>315</v>
      </c>
      <c r="X130" s="251" t="s">
        <v>315</v>
      </c>
      <c r="Y130" s="251" t="s">
        <v>296</v>
      </c>
      <c r="Z130" s="251" t="s">
        <v>315</v>
      </c>
      <c r="AA130" s="251" t="s">
        <v>296</v>
      </c>
      <c r="AB130" s="242" t="s">
        <v>316</v>
      </c>
      <c r="AC130" s="269" t="s">
        <v>298</v>
      </c>
      <c r="AD130" s="269" t="s">
        <v>299</v>
      </c>
      <c r="AE130" s="269" t="s">
        <v>300</v>
      </c>
      <c r="AF130" s="269" t="s">
        <v>301</v>
      </c>
      <c r="AG130" s="272" t="s">
        <v>308</v>
      </c>
      <c r="AH130" s="272" t="s">
        <v>360</v>
      </c>
      <c r="AI130" s="290" t="s">
        <v>894</v>
      </c>
      <c r="AJ130" s="272" t="s">
        <v>360</v>
      </c>
      <c r="AK130" s="289" t="s">
        <v>893</v>
      </c>
      <c r="AL130" s="269" t="s">
        <v>580</v>
      </c>
      <c r="AM130" s="252" t="s">
        <v>820</v>
      </c>
      <c r="AN130" s="275" t="s">
        <v>515</v>
      </c>
      <c r="AO130" s="276" t="s">
        <v>582</v>
      </c>
      <c r="AP130" s="276" t="s">
        <v>517</v>
      </c>
      <c r="AQ130" s="277" t="s">
        <v>518</v>
      </c>
      <c r="AR130" s="267" t="s">
        <v>306</v>
      </c>
      <c r="AS130" s="253" t="s">
        <v>895</v>
      </c>
      <c r="AT130" s="268" t="s">
        <v>308</v>
      </c>
      <c r="AU130" s="268" t="s">
        <v>326</v>
      </c>
      <c r="AV130" s="242"/>
      <c r="AW130" s="282" t="s">
        <v>296</v>
      </c>
      <c r="AX130" s="283" t="s">
        <v>296</v>
      </c>
      <c r="AY130" s="284" t="s">
        <v>296</v>
      </c>
      <c r="AZ130" s="284" t="s">
        <v>296</v>
      </c>
      <c r="BA130" s="285" t="s">
        <v>296</v>
      </c>
    </row>
    <row r="131" spans="1:53" ht="75.650000000000006" customHeight="1" x14ac:dyDescent="0.3">
      <c r="A131" s="243">
        <v>125</v>
      </c>
      <c r="B131" s="246" t="s">
        <v>886</v>
      </c>
      <c r="C131" s="373" t="s">
        <v>903</v>
      </c>
      <c r="D131" s="373" t="s">
        <v>904</v>
      </c>
      <c r="E131" s="374" t="s">
        <v>905</v>
      </c>
      <c r="F131" s="373" t="s">
        <v>906</v>
      </c>
      <c r="G131" s="244">
        <v>2022</v>
      </c>
      <c r="H131" s="373" t="s">
        <v>907</v>
      </c>
      <c r="I131" s="375" t="s">
        <v>894</v>
      </c>
      <c r="J131" s="373" t="s">
        <v>894</v>
      </c>
      <c r="K131" s="247" t="s">
        <v>295</v>
      </c>
      <c r="L131" s="248" t="s">
        <v>295</v>
      </c>
      <c r="M131" s="291" t="s">
        <v>358</v>
      </c>
      <c r="N131" s="263" t="s">
        <v>375</v>
      </c>
      <c r="O131" s="262">
        <v>1</v>
      </c>
      <c r="P131" s="263" t="s">
        <v>294</v>
      </c>
      <c r="Q131" s="262">
        <v>1</v>
      </c>
      <c r="R131" s="263" t="s">
        <v>294</v>
      </c>
      <c r="S131" s="262">
        <v>1</v>
      </c>
      <c r="T131" s="264">
        <v>1</v>
      </c>
      <c r="U131" s="261" t="s">
        <v>294</v>
      </c>
      <c r="V131" s="249" t="s">
        <v>295</v>
      </c>
      <c r="W131" s="250" t="s">
        <v>296</v>
      </c>
      <c r="X131" s="251" t="s">
        <v>296</v>
      </c>
      <c r="Y131" s="251" t="s">
        <v>296</v>
      </c>
      <c r="Z131" s="251" t="s">
        <v>296</v>
      </c>
      <c r="AA131" s="251" t="s">
        <v>296</v>
      </c>
      <c r="AB131" s="242" t="s">
        <v>329</v>
      </c>
      <c r="AC131" s="269" t="s">
        <v>298</v>
      </c>
      <c r="AD131" s="269" t="s">
        <v>299</v>
      </c>
      <c r="AE131" s="269" t="s">
        <v>300</v>
      </c>
      <c r="AF131" s="269" t="s">
        <v>396</v>
      </c>
      <c r="AG131" s="272" t="s">
        <v>908</v>
      </c>
      <c r="AH131" s="272" t="s">
        <v>360</v>
      </c>
      <c r="AI131" s="290" t="s">
        <v>894</v>
      </c>
      <c r="AJ131" s="272" t="s">
        <v>360</v>
      </c>
      <c r="AK131" s="290" t="s">
        <v>894</v>
      </c>
      <c r="AL131" s="269" t="s">
        <v>377</v>
      </c>
      <c r="AM131" s="252" t="s">
        <v>295</v>
      </c>
      <c r="AN131" s="275" t="s">
        <v>465</v>
      </c>
      <c r="AO131" s="276" t="s">
        <v>465</v>
      </c>
      <c r="AP131" s="276" t="s">
        <v>466</v>
      </c>
      <c r="AQ131" s="277" t="s">
        <v>329</v>
      </c>
      <c r="AR131" s="267" t="s">
        <v>329</v>
      </c>
      <c r="AS131" s="253" t="s">
        <v>295</v>
      </c>
      <c r="AT131" s="268" t="s">
        <v>498</v>
      </c>
      <c r="AU131" s="268" t="s">
        <v>177</v>
      </c>
      <c r="AV131" s="242"/>
      <c r="AW131" s="282" t="s">
        <v>315</v>
      </c>
      <c r="AX131" s="283" t="s">
        <v>296</v>
      </c>
      <c r="AY131" s="284" t="s">
        <v>296</v>
      </c>
      <c r="AZ131" s="284" t="s">
        <v>296</v>
      </c>
      <c r="BA131" s="285" t="s">
        <v>296</v>
      </c>
    </row>
    <row r="132" spans="1:53" ht="93" customHeight="1" x14ac:dyDescent="0.3">
      <c r="A132" s="243">
        <v>126</v>
      </c>
      <c r="B132" s="246" t="s">
        <v>886</v>
      </c>
      <c r="C132" s="373" t="s">
        <v>295</v>
      </c>
      <c r="D132" s="373" t="s">
        <v>909</v>
      </c>
      <c r="E132" s="374" t="s">
        <v>910</v>
      </c>
      <c r="F132" s="373" t="s">
        <v>295</v>
      </c>
      <c r="G132" s="244">
        <v>2022</v>
      </c>
      <c r="H132" s="244" t="s">
        <v>817</v>
      </c>
      <c r="I132" s="373" t="s">
        <v>879</v>
      </c>
      <c r="J132" s="373" t="s">
        <v>373</v>
      </c>
      <c r="K132" s="247" t="s">
        <v>295</v>
      </c>
      <c r="L132" s="248" t="s">
        <v>295</v>
      </c>
      <c r="M132" s="291" t="s">
        <v>324</v>
      </c>
      <c r="N132" s="263" t="s">
        <v>314</v>
      </c>
      <c r="O132" s="262">
        <v>5</v>
      </c>
      <c r="P132" s="263" t="s">
        <v>376</v>
      </c>
      <c r="Q132" s="262">
        <v>5</v>
      </c>
      <c r="R132" s="263" t="s">
        <v>376</v>
      </c>
      <c r="S132" s="262">
        <v>5</v>
      </c>
      <c r="T132" s="264">
        <v>5</v>
      </c>
      <c r="U132" s="263" t="s">
        <v>376</v>
      </c>
      <c r="V132" s="249" t="s">
        <v>295</v>
      </c>
      <c r="W132" s="250" t="s">
        <v>315</v>
      </c>
      <c r="X132" s="251" t="s">
        <v>315</v>
      </c>
      <c r="Y132" s="251" t="s">
        <v>296</v>
      </c>
      <c r="Z132" s="251" t="s">
        <v>315</v>
      </c>
      <c r="AA132" s="251" t="s">
        <v>296</v>
      </c>
      <c r="AB132" s="242" t="s">
        <v>316</v>
      </c>
      <c r="AC132" s="269" t="s">
        <v>298</v>
      </c>
      <c r="AD132" s="269" t="s">
        <v>299</v>
      </c>
      <c r="AE132" s="269" t="s">
        <v>318</v>
      </c>
      <c r="AF132" s="269" t="s">
        <v>396</v>
      </c>
      <c r="AG132" s="272" t="s">
        <v>880</v>
      </c>
      <c r="AH132" s="272" t="s">
        <v>360</v>
      </c>
      <c r="AI132" s="290" t="s">
        <v>879</v>
      </c>
      <c r="AJ132" s="272" t="s">
        <v>360</v>
      </c>
      <c r="AK132" s="290" t="s">
        <v>373</v>
      </c>
      <c r="AL132" s="269" t="s">
        <v>580</v>
      </c>
      <c r="AM132" s="252" t="s">
        <v>820</v>
      </c>
      <c r="AN132" s="275" t="s">
        <v>515</v>
      </c>
      <c r="AO132" s="276" t="s">
        <v>582</v>
      </c>
      <c r="AP132" s="276" t="s">
        <v>517</v>
      </c>
      <c r="AQ132" s="277" t="s">
        <v>518</v>
      </c>
      <c r="AR132" s="267" t="s">
        <v>365</v>
      </c>
      <c r="AS132" s="253" t="s">
        <v>911</v>
      </c>
      <c r="AT132" s="268" t="s">
        <v>308</v>
      </c>
      <c r="AU132" s="268" t="s">
        <v>326</v>
      </c>
      <c r="AV132" s="242"/>
      <c r="AW132" s="282" t="s">
        <v>296</v>
      </c>
      <c r="AX132" s="283" t="s">
        <v>296</v>
      </c>
      <c r="AY132" s="284" t="s">
        <v>315</v>
      </c>
      <c r="AZ132" s="284" t="s">
        <v>296</v>
      </c>
      <c r="BA132" s="285" t="s">
        <v>315</v>
      </c>
    </row>
    <row r="133" spans="1:53" ht="93" customHeight="1" x14ac:dyDescent="0.3">
      <c r="A133" s="243">
        <v>127</v>
      </c>
      <c r="B133" s="246" t="s">
        <v>886</v>
      </c>
      <c r="C133" s="244" t="s">
        <v>295</v>
      </c>
      <c r="D133" s="246" t="s">
        <v>912</v>
      </c>
      <c r="E133" s="254" t="s">
        <v>913</v>
      </c>
      <c r="F133" s="244" t="s">
        <v>295</v>
      </c>
      <c r="G133" s="244">
        <v>2022</v>
      </c>
      <c r="H133" s="244" t="s">
        <v>817</v>
      </c>
      <c r="I133" s="373" t="s">
        <v>817</v>
      </c>
      <c r="J133" s="258" t="s">
        <v>373</v>
      </c>
      <c r="K133" s="247" t="s">
        <v>295</v>
      </c>
      <c r="L133" s="248" t="s">
        <v>295</v>
      </c>
      <c r="M133" s="291" t="s">
        <v>324</v>
      </c>
      <c r="N133" s="263" t="s">
        <v>375</v>
      </c>
      <c r="O133" s="262">
        <v>1</v>
      </c>
      <c r="P133" s="263" t="s">
        <v>294</v>
      </c>
      <c r="Q133" s="262">
        <v>1</v>
      </c>
      <c r="R133" s="263" t="s">
        <v>294</v>
      </c>
      <c r="S133" s="262">
        <v>1</v>
      </c>
      <c r="T133" s="264">
        <v>1</v>
      </c>
      <c r="U133" s="263" t="s">
        <v>294</v>
      </c>
      <c r="V133" s="249" t="s">
        <v>295</v>
      </c>
      <c r="W133" s="250" t="s">
        <v>296</v>
      </c>
      <c r="X133" s="251" t="s">
        <v>296</v>
      </c>
      <c r="Y133" s="251" t="s">
        <v>296</v>
      </c>
      <c r="Z133" s="251" t="s">
        <v>296</v>
      </c>
      <c r="AA133" s="251" t="s">
        <v>296</v>
      </c>
      <c r="AB133" s="242" t="s">
        <v>329</v>
      </c>
      <c r="AC133" s="269" t="s">
        <v>298</v>
      </c>
      <c r="AD133" s="269" t="s">
        <v>299</v>
      </c>
      <c r="AE133" s="269" t="s">
        <v>300</v>
      </c>
      <c r="AF133" s="269" t="s">
        <v>301</v>
      </c>
      <c r="AG133" s="272" t="s">
        <v>880</v>
      </c>
      <c r="AH133" s="272" t="s">
        <v>360</v>
      </c>
      <c r="AI133" s="290" t="s">
        <v>914</v>
      </c>
      <c r="AJ133" s="272" t="s">
        <v>360</v>
      </c>
      <c r="AK133" s="290" t="s">
        <v>373</v>
      </c>
      <c r="AL133" s="269" t="s">
        <v>377</v>
      </c>
      <c r="AM133" s="252" t="s">
        <v>820</v>
      </c>
      <c r="AN133" s="275" t="s">
        <v>465</v>
      </c>
      <c r="AO133" s="276" t="s">
        <v>465</v>
      </c>
      <c r="AP133" s="276" t="s">
        <v>466</v>
      </c>
      <c r="AQ133" s="277" t="s">
        <v>329</v>
      </c>
      <c r="AR133" s="267" t="s">
        <v>329</v>
      </c>
      <c r="AS133" s="253" t="s">
        <v>295</v>
      </c>
      <c r="AT133" s="268" t="s">
        <v>308</v>
      </c>
      <c r="AU133" s="268" t="s">
        <v>326</v>
      </c>
      <c r="AV133" s="242"/>
      <c r="AW133" s="282" t="s">
        <v>296</v>
      </c>
      <c r="AX133" s="283" t="s">
        <v>296</v>
      </c>
      <c r="AY133" s="284" t="s">
        <v>296</v>
      </c>
      <c r="AZ133" s="284" t="s">
        <v>296</v>
      </c>
      <c r="BA133" s="285" t="s">
        <v>296</v>
      </c>
    </row>
    <row r="134" spans="1:53" ht="112.4" customHeight="1" x14ac:dyDescent="0.3">
      <c r="A134" s="243">
        <v>128</v>
      </c>
      <c r="B134" s="246" t="s">
        <v>886</v>
      </c>
      <c r="C134" s="244" t="s">
        <v>295</v>
      </c>
      <c r="D134" s="246" t="s">
        <v>915</v>
      </c>
      <c r="E134" s="254" t="s">
        <v>916</v>
      </c>
      <c r="F134" s="244" t="s">
        <v>295</v>
      </c>
      <c r="G134" s="244">
        <v>2022</v>
      </c>
      <c r="H134" s="244" t="s">
        <v>891</v>
      </c>
      <c r="I134" s="373" t="s">
        <v>891</v>
      </c>
      <c r="J134" s="244" t="s">
        <v>373</v>
      </c>
      <c r="K134" s="247" t="s">
        <v>295</v>
      </c>
      <c r="L134" s="248" t="s">
        <v>295</v>
      </c>
      <c r="M134" s="291" t="s">
        <v>324</v>
      </c>
      <c r="N134" s="263" t="s">
        <v>292</v>
      </c>
      <c r="O134" s="262">
        <v>3</v>
      </c>
      <c r="P134" s="263" t="s">
        <v>294</v>
      </c>
      <c r="Q134" s="262">
        <v>1</v>
      </c>
      <c r="R134" s="263" t="s">
        <v>294</v>
      </c>
      <c r="S134" s="262">
        <v>1</v>
      </c>
      <c r="T134" s="264">
        <v>3</v>
      </c>
      <c r="U134" s="263" t="s">
        <v>293</v>
      </c>
      <c r="V134" s="249" t="s">
        <v>295</v>
      </c>
      <c r="W134" s="250" t="s">
        <v>315</v>
      </c>
      <c r="X134" s="251" t="s">
        <v>315</v>
      </c>
      <c r="Y134" s="251" t="s">
        <v>296</v>
      </c>
      <c r="Z134" s="251" t="s">
        <v>315</v>
      </c>
      <c r="AA134" s="251" t="s">
        <v>296</v>
      </c>
      <c r="AB134" s="242" t="s">
        <v>316</v>
      </c>
      <c r="AC134" s="269" t="s">
        <v>298</v>
      </c>
      <c r="AD134" s="269" t="s">
        <v>299</v>
      </c>
      <c r="AE134" s="269" t="s">
        <v>300</v>
      </c>
      <c r="AF134" s="269" t="s">
        <v>301</v>
      </c>
      <c r="AG134" s="272" t="s">
        <v>308</v>
      </c>
      <c r="AH134" s="272" t="s">
        <v>360</v>
      </c>
      <c r="AI134" s="290" t="s">
        <v>891</v>
      </c>
      <c r="AJ134" s="272" t="s">
        <v>360</v>
      </c>
      <c r="AK134" s="290" t="s">
        <v>373</v>
      </c>
      <c r="AL134" s="269" t="s">
        <v>580</v>
      </c>
      <c r="AM134" s="252" t="s">
        <v>820</v>
      </c>
      <c r="AN134" s="275" t="s">
        <v>515</v>
      </c>
      <c r="AO134" s="276" t="s">
        <v>582</v>
      </c>
      <c r="AP134" s="276" t="s">
        <v>517</v>
      </c>
      <c r="AQ134" s="277" t="s">
        <v>518</v>
      </c>
      <c r="AR134" s="267" t="s">
        <v>306</v>
      </c>
      <c r="AS134" s="251" t="s">
        <v>895</v>
      </c>
      <c r="AT134" s="268" t="s">
        <v>308</v>
      </c>
      <c r="AU134" s="268" t="s">
        <v>326</v>
      </c>
      <c r="AV134" s="242"/>
      <c r="AW134" s="282" t="s">
        <v>296</v>
      </c>
      <c r="AX134" s="283" t="s">
        <v>296</v>
      </c>
      <c r="AY134" s="284" t="s">
        <v>296</v>
      </c>
      <c r="AZ134" s="284" t="s">
        <v>296</v>
      </c>
      <c r="BA134" s="285" t="s">
        <v>296</v>
      </c>
    </row>
    <row r="135" spans="1:53" ht="148.4" customHeight="1" x14ac:dyDescent="0.3">
      <c r="A135" s="243">
        <v>129</v>
      </c>
      <c r="B135" s="246" t="s">
        <v>886</v>
      </c>
      <c r="C135" s="373" t="s">
        <v>295</v>
      </c>
      <c r="D135" s="373" t="s">
        <v>829</v>
      </c>
      <c r="E135" s="374" t="s">
        <v>917</v>
      </c>
      <c r="F135" s="373" t="s">
        <v>295</v>
      </c>
      <c r="G135" s="244">
        <v>2022</v>
      </c>
      <c r="H135" s="244" t="s">
        <v>891</v>
      </c>
      <c r="I135" s="373" t="s">
        <v>891</v>
      </c>
      <c r="J135" s="373" t="s">
        <v>373</v>
      </c>
      <c r="K135" s="376" t="s">
        <v>295</v>
      </c>
      <c r="L135" s="377" t="s">
        <v>295</v>
      </c>
      <c r="M135" s="291" t="s">
        <v>324</v>
      </c>
      <c r="N135" s="263" t="s">
        <v>292</v>
      </c>
      <c r="O135" s="262">
        <v>3</v>
      </c>
      <c r="P135" s="263" t="s">
        <v>293</v>
      </c>
      <c r="Q135" s="262">
        <v>3</v>
      </c>
      <c r="R135" s="263" t="s">
        <v>293</v>
      </c>
      <c r="S135" s="262">
        <v>3</v>
      </c>
      <c r="T135" s="264">
        <v>3</v>
      </c>
      <c r="U135" s="263" t="s">
        <v>293</v>
      </c>
      <c r="V135" s="249" t="s">
        <v>295</v>
      </c>
      <c r="W135" s="250" t="s">
        <v>296</v>
      </c>
      <c r="X135" s="251" t="s">
        <v>296</v>
      </c>
      <c r="Y135" s="251" t="s">
        <v>296</v>
      </c>
      <c r="Z135" s="251" t="s">
        <v>296</v>
      </c>
      <c r="AA135" s="251" t="s">
        <v>296</v>
      </c>
      <c r="AB135" s="242" t="s">
        <v>329</v>
      </c>
      <c r="AC135" s="269" t="s">
        <v>298</v>
      </c>
      <c r="AD135" s="269" t="s">
        <v>299</v>
      </c>
      <c r="AE135" s="269" t="s">
        <v>300</v>
      </c>
      <c r="AF135" s="269" t="s">
        <v>301</v>
      </c>
      <c r="AG135" s="272" t="s">
        <v>918</v>
      </c>
      <c r="AH135" s="272" t="s">
        <v>360</v>
      </c>
      <c r="AI135" s="290" t="s">
        <v>891</v>
      </c>
      <c r="AJ135" s="272" t="s">
        <v>360</v>
      </c>
      <c r="AK135" s="290" t="s">
        <v>373</v>
      </c>
      <c r="AL135" s="269" t="s">
        <v>580</v>
      </c>
      <c r="AM135" s="252" t="s">
        <v>820</v>
      </c>
      <c r="AN135" s="275" t="s">
        <v>515</v>
      </c>
      <c r="AO135" s="276" t="s">
        <v>582</v>
      </c>
      <c r="AP135" s="276" t="s">
        <v>517</v>
      </c>
      <c r="AQ135" s="277" t="s">
        <v>518</v>
      </c>
      <c r="AR135" s="267" t="s">
        <v>365</v>
      </c>
      <c r="AS135" s="251" t="s">
        <v>832</v>
      </c>
      <c r="AT135" s="268" t="s">
        <v>308</v>
      </c>
      <c r="AU135" s="268" t="s">
        <v>177</v>
      </c>
      <c r="AV135" s="242"/>
      <c r="AW135" s="282" t="s">
        <v>296</v>
      </c>
      <c r="AX135" s="283" t="s">
        <v>296</v>
      </c>
      <c r="AY135" s="284" t="s">
        <v>296</v>
      </c>
      <c r="AZ135" s="284" t="s">
        <v>296</v>
      </c>
      <c r="BA135" s="285" t="s">
        <v>296</v>
      </c>
    </row>
    <row r="136" spans="1:53" ht="93" customHeight="1" x14ac:dyDescent="0.3">
      <c r="A136" s="243">
        <v>130</v>
      </c>
      <c r="B136" s="246" t="s">
        <v>886</v>
      </c>
      <c r="C136" s="244" t="s">
        <v>295</v>
      </c>
      <c r="D136" s="246" t="s">
        <v>919</v>
      </c>
      <c r="E136" s="254" t="s">
        <v>524</v>
      </c>
      <c r="F136" s="244" t="s">
        <v>295</v>
      </c>
      <c r="G136" s="244">
        <v>2022</v>
      </c>
      <c r="H136" s="244" t="s">
        <v>891</v>
      </c>
      <c r="I136" s="373" t="s">
        <v>891</v>
      </c>
      <c r="J136" s="258" t="s">
        <v>891</v>
      </c>
      <c r="K136" s="247" t="s">
        <v>295</v>
      </c>
      <c r="L136" s="248" t="s">
        <v>295</v>
      </c>
      <c r="M136" s="291" t="s">
        <v>338</v>
      </c>
      <c r="N136" s="263" t="s">
        <v>375</v>
      </c>
      <c r="O136" s="262">
        <v>1</v>
      </c>
      <c r="P136" s="263" t="s">
        <v>294</v>
      </c>
      <c r="Q136" s="262">
        <v>1</v>
      </c>
      <c r="R136" s="263" t="s">
        <v>294</v>
      </c>
      <c r="S136" s="262">
        <v>1</v>
      </c>
      <c r="T136" s="264">
        <v>1</v>
      </c>
      <c r="U136" s="263" t="s">
        <v>294</v>
      </c>
      <c r="V136" s="249" t="s">
        <v>295</v>
      </c>
      <c r="W136" s="250" t="s">
        <v>329</v>
      </c>
      <c r="X136" s="251" t="s">
        <v>329</v>
      </c>
      <c r="Y136" s="251" t="s">
        <v>329</v>
      </c>
      <c r="Z136" s="251" t="s">
        <v>329</v>
      </c>
      <c r="AA136" s="251" t="s">
        <v>329</v>
      </c>
      <c r="AB136" s="242" t="s">
        <v>329</v>
      </c>
      <c r="AC136" s="269" t="s">
        <v>329</v>
      </c>
      <c r="AD136" s="269" t="s">
        <v>329</v>
      </c>
      <c r="AE136" s="269" t="s">
        <v>331</v>
      </c>
      <c r="AF136" s="269" t="s">
        <v>319</v>
      </c>
      <c r="AG136" s="269" t="s">
        <v>827</v>
      </c>
      <c r="AH136" s="272" t="s">
        <v>360</v>
      </c>
      <c r="AI136" s="290" t="s">
        <v>891</v>
      </c>
      <c r="AJ136" s="272" t="s">
        <v>360</v>
      </c>
      <c r="AK136" s="290" t="s">
        <v>891</v>
      </c>
      <c r="AL136" s="269" t="s">
        <v>377</v>
      </c>
      <c r="AM136" s="252" t="s">
        <v>295</v>
      </c>
      <c r="AN136" s="275" t="s">
        <v>465</v>
      </c>
      <c r="AO136" s="276" t="s">
        <v>465</v>
      </c>
      <c r="AP136" s="276" t="s">
        <v>466</v>
      </c>
      <c r="AQ136" s="277" t="s">
        <v>329</v>
      </c>
      <c r="AR136" s="267" t="s">
        <v>329</v>
      </c>
      <c r="AS136" s="251" t="s">
        <v>295</v>
      </c>
      <c r="AT136" s="268" t="s">
        <v>308</v>
      </c>
      <c r="AU136" s="268" t="s">
        <v>329</v>
      </c>
      <c r="AV136" s="242"/>
      <c r="AW136" s="282" t="s">
        <v>329</v>
      </c>
      <c r="AX136" s="283" t="s">
        <v>296</v>
      </c>
      <c r="AY136" s="284" t="s">
        <v>296</v>
      </c>
      <c r="AZ136" s="284" t="s">
        <v>296</v>
      </c>
      <c r="BA136" s="285" t="s">
        <v>296</v>
      </c>
    </row>
    <row r="137" spans="1:53" ht="117" customHeight="1" x14ac:dyDescent="0.3">
      <c r="A137" s="243">
        <v>131</v>
      </c>
      <c r="B137" s="246" t="s">
        <v>920</v>
      </c>
      <c r="C137" s="246" t="s">
        <v>921</v>
      </c>
      <c r="D137" s="246" t="s">
        <v>922</v>
      </c>
      <c r="E137" s="246" t="s">
        <v>923</v>
      </c>
      <c r="F137" s="246" t="s">
        <v>924</v>
      </c>
      <c r="G137" s="246">
        <v>2020</v>
      </c>
      <c r="H137" s="246" t="s">
        <v>925</v>
      </c>
      <c r="I137" s="246" t="s">
        <v>925</v>
      </c>
      <c r="J137" s="246" t="s">
        <v>925</v>
      </c>
      <c r="K137" s="247" t="s">
        <v>402</v>
      </c>
      <c r="L137" s="246" t="s">
        <v>922</v>
      </c>
      <c r="M137" s="291" t="s">
        <v>179</v>
      </c>
      <c r="N137" s="261" t="s">
        <v>375</v>
      </c>
      <c r="O137" s="262">
        <v>1</v>
      </c>
      <c r="P137" s="261" t="s">
        <v>376</v>
      </c>
      <c r="Q137" s="262">
        <v>5</v>
      </c>
      <c r="R137" s="261" t="s">
        <v>293</v>
      </c>
      <c r="S137" s="262">
        <v>3</v>
      </c>
      <c r="T137" s="262">
        <v>3</v>
      </c>
      <c r="U137" s="261" t="s">
        <v>293</v>
      </c>
      <c r="V137" s="237" t="s">
        <v>295</v>
      </c>
      <c r="W137" s="251" t="s">
        <v>315</v>
      </c>
      <c r="X137" s="251" t="s">
        <v>315</v>
      </c>
      <c r="Y137" s="251" t="s">
        <v>315</v>
      </c>
      <c r="Z137" s="251" t="s">
        <v>296</v>
      </c>
      <c r="AA137" s="251" t="s">
        <v>296</v>
      </c>
      <c r="AB137" s="242" t="s">
        <v>316</v>
      </c>
      <c r="AC137" s="269" t="s">
        <v>298</v>
      </c>
      <c r="AD137" s="269" t="s">
        <v>330</v>
      </c>
      <c r="AE137" s="269" t="s">
        <v>395</v>
      </c>
      <c r="AF137" s="269" t="s">
        <v>319</v>
      </c>
      <c r="AG137" s="269" t="s">
        <v>926</v>
      </c>
      <c r="AH137" s="269" t="s">
        <v>360</v>
      </c>
      <c r="AI137" s="269" t="s">
        <v>925</v>
      </c>
      <c r="AJ137" s="269" t="s">
        <v>360</v>
      </c>
      <c r="AK137" s="289" t="s">
        <v>925</v>
      </c>
      <c r="AL137" s="269" t="s">
        <v>377</v>
      </c>
      <c r="AM137" s="252" t="s">
        <v>295</v>
      </c>
      <c r="AN137" s="275" t="s">
        <v>465</v>
      </c>
      <c r="AO137" s="276" t="s">
        <v>465</v>
      </c>
      <c r="AP137" s="276" t="s">
        <v>466</v>
      </c>
      <c r="AQ137" s="277" t="s">
        <v>329</v>
      </c>
      <c r="AR137" s="253" t="s">
        <v>329</v>
      </c>
      <c r="AS137" s="253" t="s">
        <v>295</v>
      </c>
      <c r="AT137" s="253" t="s">
        <v>308</v>
      </c>
      <c r="AU137" s="253" t="s">
        <v>321</v>
      </c>
      <c r="AV137" s="242"/>
      <c r="AW137" s="282" t="s">
        <v>296</v>
      </c>
      <c r="AX137" s="284" t="s">
        <v>296</v>
      </c>
      <c r="AY137" s="284" t="s">
        <v>296</v>
      </c>
      <c r="AZ137" s="284" t="s">
        <v>296</v>
      </c>
      <c r="BA137" s="281" t="s">
        <v>296</v>
      </c>
    </row>
    <row r="138" spans="1:53" ht="106.5" customHeight="1" x14ac:dyDescent="0.3">
      <c r="A138" s="243">
        <v>132</v>
      </c>
      <c r="B138" s="246" t="s">
        <v>927</v>
      </c>
      <c r="C138" s="246" t="s">
        <v>928</v>
      </c>
      <c r="D138" s="246" t="s">
        <v>929</v>
      </c>
      <c r="E138" s="254" t="s">
        <v>930</v>
      </c>
      <c r="F138" s="246" t="s">
        <v>924</v>
      </c>
      <c r="G138" s="246">
        <v>2020</v>
      </c>
      <c r="H138" s="246" t="s">
        <v>925</v>
      </c>
      <c r="I138" s="255" t="s">
        <v>925</v>
      </c>
      <c r="J138" s="255" t="s">
        <v>925</v>
      </c>
      <c r="K138" s="247" t="s">
        <v>931</v>
      </c>
      <c r="L138" s="246" t="s">
        <v>929</v>
      </c>
      <c r="M138" s="291" t="s">
        <v>179</v>
      </c>
      <c r="N138" s="263" t="s">
        <v>314</v>
      </c>
      <c r="O138" s="262">
        <v>5</v>
      </c>
      <c r="P138" s="263" t="s">
        <v>376</v>
      </c>
      <c r="Q138" s="262">
        <v>5</v>
      </c>
      <c r="R138" s="263" t="s">
        <v>293</v>
      </c>
      <c r="S138" s="262">
        <v>3</v>
      </c>
      <c r="T138" s="264">
        <v>5</v>
      </c>
      <c r="U138" s="261" t="s">
        <v>376</v>
      </c>
      <c r="V138" s="249" t="s">
        <v>295</v>
      </c>
      <c r="W138" s="250" t="s">
        <v>315</v>
      </c>
      <c r="X138" s="251" t="s">
        <v>296</v>
      </c>
      <c r="Y138" s="251" t="s">
        <v>315</v>
      </c>
      <c r="Z138" s="251" t="s">
        <v>296</v>
      </c>
      <c r="AA138" s="251" t="s">
        <v>315</v>
      </c>
      <c r="AB138" s="242" t="s">
        <v>342</v>
      </c>
      <c r="AC138" s="269" t="s">
        <v>298</v>
      </c>
      <c r="AD138" s="269" t="s">
        <v>317</v>
      </c>
      <c r="AE138" s="269" t="s">
        <v>318</v>
      </c>
      <c r="AF138" s="269" t="s">
        <v>319</v>
      </c>
      <c r="AG138" s="269" t="s">
        <v>932</v>
      </c>
      <c r="AH138" s="269" t="s">
        <v>360</v>
      </c>
      <c r="AI138" s="269" t="s">
        <v>925</v>
      </c>
      <c r="AJ138" s="269" t="s">
        <v>360</v>
      </c>
      <c r="AK138" s="289" t="s">
        <v>925</v>
      </c>
      <c r="AL138" s="269" t="s">
        <v>363</v>
      </c>
      <c r="AM138" s="252" t="s">
        <v>933</v>
      </c>
      <c r="AN138" s="275" t="s">
        <v>486</v>
      </c>
      <c r="AO138" s="276" t="s">
        <v>487</v>
      </c>
      <c r="AP138" s="276" t="s">
        <v>488</v>
      </c>
      <c r="AQ138" s="277" t="s">
        <v>489</v>
      </c>
      <c r="AR138" s="267" t="s">
        <v>365</v>
      </c>
      <c r="AS138" s="253">
        <v>40738</v>
      </c>
      <c r="AT138" s="268" t="s">
        <v>308</v>
      </c>
      <c r="AU138" s="268" t="s">
        <v>326</v>
      </c>
      <c r="AV138" s="251"/>
      <c r="AW138" s="282" t="s">
        <v>296</v>
      </c>
      <c r="AX138" s="283" t="s">
        <v>296</v>
      </c>
      <c r="AY138" s="284" t="s">
        <v>296</v>
      </c>
      <c r="AZ138" s="284" t="s">
        <v>296</v>
      </c>
      <c r="BA138" s="285" t="s">
        <v>296</v>
      </c>
    </row>
    <row r="139" spans="1:53" ht="93" customHeight="1" x14ac:dyDescent="0.3">
      <c r="A139" s="243">
        <v>133</v>
      </c>
      <c r="B139" s="246" t="s">
        <v>927</v>
      </c>
      <c r="C139" s="246" t="s">
        <v>934</v>
      </c>
      <c r="D139" s="244" t="s">
        <v>935</v>
      </c>
      <c r="E139" s="254" t="s">
        <v>936</v>
      </c>
      <c r="F139" s="246" t="s">
        <v>937</v>
      </c>
      <c r="G139" s="246">
        <v>2020</v>
      </c>
      <c r="H139" s="246" t="s">
        <v>938</v>
      </c>
      <c r="I139" s="255" t="s">
        <v>925</v>
      </c>
      <c r="J139" s="255" t="s">
        <v>925</v>
      </c>
      <c r="K139" s="247" t="s">
        <v>939</v>
      </c>
      <c r="L139" s="248" t="s">
        <v>935</v>
      </c>
      <c r="M139" s="291" t="s">
        <v>179</v>
      </c>
      <c r="N139" s="263" t="s">
        <v>292</v>
      </c>
      <c r="O139" s="262">
        <v>3</v>
      </c>
      <c r="P139" s="263" t="s">
        <v>293</v>
      </c>
      <c r="Q139" s="262">
        <v>3</v>
      </c>
      <c r="R139" s="263" t="s">
        <v>376</v>
      </c>
      <c r="S139" s="262">
        <v>5</v>
      </c>
      <c r="T139" s="264">
        <v>3</v>
      </c>
      <c r="U139" s="263" t="s">
        <v>293</v>
      </c>
      <c r="V139" s="249" t="s">
        <v>940</v>
      </c>
      <c r="W139" s="250" t="s">
        <v>315</v>
      </c>
      <c r="X139" s="251" t="s">
        <v>315</v>
      </c>
      <c r="Y139" s="251" t="s">
        <v>296</v>
      </c>
      <c r="Z139" s="251" t="s">
        <v>315</v>
      </c>
      <c r="AA139" s="251" t="s">
        <v>315</v>
      </c>
      <c r="AB139" s="242" t="s">
        <v>316</v>
      </c>
      <c r="AC139" s="269" t="s">
        <v>348</v>
      </c>
      <c r="AD139" s="269" t="s">
        <v>317</v>
      </c>
      <c r="AE139" s="269" t="s">
        <v>318</v>
      </c>
      <c r="AF139" s="269" t="s">
        <v>319</v>
      </c>
      <c r="AG139" s="269" t="s">
        <v>941</v>
      </c>
      <c r="AH139" s="269" t="s">
        <v>360</v>
      </c>
      <c r="AI139" s="378" t="s">
        <v>925</v>
      </c>
      <c r="AJ139" s="269" t="s">
        <v>360</v>
      </c>
      <c r="AK139" s="330" t="s">
        <v>925</v>
      </c>
      <c r="AL139" s="269" t="s">
        <v>363</v>
      </c>
      <c r="AM139" s="252" t="s">
        <v>942</v>
      </c>
      <c r="AN139" s="275" t="s">
        <v>486</v>
      </c>
      <c r="AO139" s="276" t="s">
        <v>487</v>
      </c>
      <c r="AP139" s="276" t="s">
        <v>488</v>
      </c>
      <c r="AQ139" s="277" t="s">
        <v>489</v>
      </c>
      <c r="AR139" s="267" t="s">
        <v>365</v>
      </c>
      <c r="AS139" s="251" t="s">
        <v>943</v>
      </c>
      <c r="AT139" s="268" t="s">
        <v>506</v>
      </c>
      <c r="AU139" s="268" t="s">
        <v>326</v>
      </c>
      <c r="AV139" s="251"/>
      <c r="AW139" s="282" t="s">
        <v>296</v>
      </c>
      <c r="AX139" s="283" t="s">
        <v>296</v>
      </c>
      <c r="AY139" s="284" t="s">
        <v>315</v>
      </c>
      <c r="AZ139" s="284" t="s">
        <v>296</v>
      </c>
      <c r="BA139" s="285" t="s">
        <v>315</v>
      </c>
    </row>
    <row r="140" spans="1:53" ht="93" customHeight="1" x14ac:dyDescent="0.3">
      <c r="A140" s="243">
        <v>134</v>
      </c>
      <c r="B140" s="246" t="s">
        <v>927</v>
      </c>
      <c r="C140" s="244" t="s">
        <v>295</v>
      </c>
      <c r="D140" s="246" t="s">
        <v>944</v>
      </c>
      <c r="E140" s="246" t="s">
        <v>945</v>
      </c>
      <c r="F140" s="244" t="s">
        <v>295</v>
      </c>
      <c r="G140" s="244" t="s">
        <v>940</v>
      </c>
      <c r="H140" s="255" t="s">
        <v>946</v>
      </c>
      <c r="I140" s="255" t="s">
        <v>946</v>
      </c>
      <c r="J140" s="255" t="s">
        <v>946</v>
      </c>
      <c r="K140" s="247" t="s">
        <v>295</v>
      </c>
      <c r="L140" s="248" t="s">
        <v>295</v>
      </c>
      <c r="M140" s="260" t="s">
        <v>338</v>
      </c>
      <c r="N140" s="263" t="s">
        <v>292</v>
      </c>
      <c r="O140" s="262">
        <v>3</v>
      </c>
      <c r="P140" s="263" t="s">
        <v>376</v>
      </c>
      <c r="Q140" s="262">
        <v>5</v>
      </c>
      <c r="R140" s="263" t="s">
        <v>376</v>
      </c>
      <c r="S140" s="262">
        <v>5</v>
      </c>
      <c r="T140" s="264">
        <v>5</v>
      </c>
      <c r="U140" s="263" t="s">
        <v>376</v>
      </c>
      <c r="V140" s="249" t="s">
        <v>940</v>
      </c>
      <c r="W140" s="250" t="s">
        <v>315</v>
      </c>
      <c r="X140" s="251" t="s">
        <v>315</v>
      </c>
      <c r="Y140" s="251" t="s">
        <v>315</v>
      </c>
      <c r="Z140" s="251" t="s">
        <v>315</v>
      </c>
      <c r="AA140" s="251" t="s">
        <v>315</v>
      </c>
      <c r="AB140" s="242" t="s">
        <v>297</v>
      </c>
      <c r="AC140" s="274" t="s">
        <v>348</v>
      </c>
      <c r="AD140" s="269" t="s">
        <v>317</v>
      </c>
      <c r="AE140" s="269" t="s">
        <v>463</v>
      </c>
      <c r="AF140" s="269" t="s">
        <v>396</v>
      </c>
      <c r="AG140" s="269">
        <v>2022</v>
      </c>
      <c r="AH140" s="269" t="s">
        <v>360</v>
      </c>
      <c r="AI140" s="269" t="s">
        <v>947</v>
      </c>
      <c r="AJ140" s="269" t="s">
        <v>360</v>
      </c>
      <c r="AK140" s="290" t="s">
        <v>947</v>
      </c>
      <c r="AL140" s="269" t="s">
        <v>434</v>
      </c>
      <c r="AM140" s="252" t="s">
        <v>933</v>
      </c>
      <c r="AN140" s="275" t="s">
        <v>515</v>
      </c>
      <c r="AO140" s="276" t="s">
        <v>516</v>
      </c>
      <c r="AP140" s="276" t="s">
        <v>517</v>
      </c>
      <c r="AQ140" s="277" t="s">
        <v>518</v>
      </c>
      <c r="AR140" s="267" t="s">
        <v>365</v>
      </c>
      <c r="AS140" s="251">
        <v>2022</v>
      </c>
      <c r="AT140" s="268" t="s">
        <v>308</v>
      </c>
      <c r="AU140" s="268" t="s">
        <v>329</v>
      </c>
      <c r="AV140" s="251"/>
      <c r="AW140" s="282" t="s">
        <v>329</v>
      </c>
      <c r="AX140" s="283" t="s">
        <v>296</v>
      </c>
      <c r="AY140" s="284" t="s">
        <v>296</v>
      </c>
      <c r="AZ140" s="284" t="s">
        <v>296</v>
      </c>
      <c r="BA140" s="285" t="s">
        <v>296</v>
      </c>
    </row>
    <row r="141" spans="1:53" ht="153.65" customHeight="1" x14ac:dyDescent="0.3">
      <c r="A141" s="243">
        <v>135</v>
      </c>
      <c r="B141" s="246" t="s">
        <v>948</v>
      </c>
      <c r="C141" s="246" t="s">
        <v>949</v>
      </c>
      <c r="D141" s="246" t="s">
        <v>922</v>
      </c>
      <c r="E141" s="246" t="s">
        <v>923</v>
      </c>
      <c r="F141" s="246" t="s">
        <v>924</v>
      </c>
      <c r="G141" s="246">
        <v>2020</v>
      </c>
      <c r="H141" s="246" t="s">
        <v>925</v>
      </c>
      <c r="I141" s="246" t="s">
        <v>925</v>
      </c>
      <c r="J141" s="246" t="s">
        <v>925</v>
      </c>
      <c r="K141" s="247" t="s">
        <v>402</v>
      </c>
      <c r="L141" s="248" t="s">
        <v>922</v>
      </c>
      <c r="M141" s="291" t="s">
        <v>179</v>
      </c>
      <c r="N141" s="261" t="s">
        <v>375</v>
      </c>
      <c r="O141" s="262">
        <v>1</v>
      </c>
      <c r="P141" s="261" t="s">
        <v>376</v>
      </c>
      <c r="Q141" s="262">
        <v>5</v>
      </c>
      <c r="R141" s="261" t="s">
        <v>293</v>
      </c>
      <c r="S141" s="262">
        <v>3</v>
      </c>
      <c r="T141" s="262">
        <v>3</v>
      </c>
      <c r="U141" s="261" t="s">
        <v>293</v>
      </c>
      <c r="V141" s="237" t="s">
        <v>295</v>
      </c>
      <c r="W141" s="251" t="s">
        <v>315</v>
      </c>
      <c r="X141" s="251" t="s">
        <v>296</v>
      </c>
      <c r="Y141" s="251" t="s">
        <v>315</v>
      </c>
      <c r="Z141" s="251" t="s">
        <v>296</v>
      </c>
      <c r="AA141" s="251" t="s">
        <v>315</v>
      </c>
      <c r="AB141" s="242" t="s">
        <v>316</v>
      </c>
      <c r="AC141" s="269" t="s">
        <v>298</v>
      </c>
      <c r="AD141" s="269" t="s">
        <v>330</v>
      </c>
      <c r="AE141" s="269" t="s">
        <v>318</v>
      </c>
      <c r="AF141" s="269" t="s">
        <v>319</v>
      </c>
      <c r="AG141" s="269" t="s">
        <v>926</v>
      </c>
      <c r="AH141" s="269" t="s">
        <v>360</v>
      </c>
      <c r="AI141" s="269" t="s">
        <v>925</v>
      </c>
      <c r="AJ141" s="269" t="s">
        <v>360</v>
      </c>
      <c r="AK141" s="289" t="s">
        <v>925</v>
      </c>
      <c r="AL141" s="269" t="s">
        <v>377</v>
      </c>
      <c r="AM141" s="252" t="s">
        <v>295</v>
      </c>
      <c r="AN141" s="275" t="s">
        <v>465</v>
      </c>
      <c r="AO141" s="276" t="s">
        <v>465</v>
      </c>
      <c r="AP141" s="276" t="s">
        <v>466</v>
      </c>
      <c r="AQ141" s="277" t="s">
        <v>329</v>
      </c>
      <c r="AR141" s="253" t="s">
        <v>329</v>
      </c>
      <c r="AS141" s="253" t="s">
        <v>295</v>
      </c>
      <c r="AT141" s="253" t="s">
        <v>308</v>
      </c>
      <c r="AU141" s="253" t="s">
        <v>321</v>
      </c>
      <c r="AV141" s="242"/>
      <c r="AW141" s="282" t="s">
        <v>296</v>
      </c>
      <c r="AX141" s="284" t="s">
        <v>296</v>
      </c>
      <c r="AY141" s="284" t="s">
        <v>296</v>
      </c>
      <c r="AZ141" s="284" t="s">
        <v>296</v>
      </c>
      <c r="BA141" s="281" t="s">
        <v>296</v>
      </c>
    </row>
    <row r="142" spans="1:53" ht="139" customHeight="1" x14ac:dyDescent="0.3">
      <c r="A142" s="243">
        <v>136</v>
      </c>
      <c r="B142" s="246" t="s">
        <v>948</v>
      </c>
      <c r="C142" s="244" t="s">
        <v>940</v>
      </c>
      <c r="D142" s="244" t="s">
        <v>950</v>
      </c>
      <c r="E142" s="245" t="s">
        <v>951</v>
      </c>
      <c r="F142" s="244" t="s">
        <v>940</v>
      </c>
      <c r="G142" s="244" t="s">
        <v>940</v>
      </c>
      <c r="H142" s="246" t="s">
        <v>925</v>
      </c>
      <c r="I142" s="244" t="s">
        <v>925</v>
      </c>
      <c r="J142" s="341" t="s">
        <v>925</v>
      </c>
      <c r="K142" s="247" t="s">
        <v>402</v>
      </c>
      <c r="L142" s="248" t="s">
        <v>950</v>
      </c>
      <c r="M142" s="291" t="s">
        <v>179</v>
      </c>
      <c r="N142" s="263" t="s">
        <v>375</v>
      </c>
      <c r="O142" s="262">
        <v>1</v>
      </c>
      <c r="P142" s="263" t="s">
        <v>376</v>
      </c>
      <c r="Q142" s="262">
        <v>5</v>
      </c>
      <c r="R142" s="263" t="s">
        <v>293</v>
      </c>
      <c r="S142" s="262">
        <v>3</v>
      </c>
      <c r="T142" s="264">
        <v>3</v>
      </c>
      <c r="U142" s="261" t="s">
        <v>293</v>
      </c>
      <c r="V142" s="249" t="s">
        <v>295</v>
      </c>
      <c r="W142" s="250" t="s">
        <v>952</v>
      </c>
      <c r="X142" s="251" t="s">
        <v>296</v>
      </c>
      <c r="Y142" s="251" t="s">
        <v>315</v>
      </c>
      <c r="Z142" s="251" t="s">
        <v>296</v>
      </c>
      <c r="AA142" s="251" t="s">
        <v>315</v>
      </c>
      <c r="AB142" s="242" t="s">
        <v>316</v>
      </c>
      <c r="AC142" s="269" t="s">
        <v>298</v>
      </c>
      <c r="AD142" s="269" t="s">
        <v>317</v>
      </c>
      <c r="AE142" s="269" t="s">
        <v>318</v>
      </c>
      <c r="AF142" s="269" t="s">
        <v>319</v>
      </c>
      <c r="AG142" s="272">
        <v>2020</v>
      </c>
      <c r="AH142" s="272" t="s">
        <v>360</v>
      </c>
      <c r="AI142" s="290" t="s">
        <v>925</v>
      </c>
      <c r="AJ142" s="272" t="s">
        <v>360</v>
      </c>
      <c r="AK142" s="326" t="s">
        <v>925</v>
      </c>
      <c r="AL142" s="269" t="s">
        <v>377</v>
      </c>
      <c r="AM142" s="252" t="s">
        <v>295</v>
      </c>
      <c r="AN142" s="275" t="s">
        <v>465</v>
      </c>
      <c r="AO142" s="276" t="s">
        <v>465</v>
      </c>
      <c r="AP142" s="276" t="s">
        <v>466</v>
      </c>
      <c r="AQ142" s="277" t="s">
        <v>329</v>
      </c>
      <c r="AR142" s="267" t="s">
        <v>329</v>
      </c>
      <c r="AS142" s="253" t="s">
        <v>940</v>
      </c>
      <c r="AT142" s="268" t="s">
        <v>308</v>
      </c>
      <c r="AU142" s="268" t="s">
        <v>321</v>
      </c>
      <c r="AV142" s="251"/>
      <c r="AW142" s="282" t="s">
        <v>296</v>
      </c>
      <c r="AX142" s="283" t="s">
        <v>296</v>
      </c>
      <c r="AY142" s="284" t="s">
        <v>296</v>
      </c>
      <c r="AZ142" s="284" t="s">
        <v>296</v>
      </c>
      <c r="BA142" s="285" t="s">
        <v>296</v>
      </c>
    </row>
    <row r="143" spans="1:53" ht="106.5" customHeight="1" x14ac:dyDescent="0.3">
      <c r="A143" s="243">
        <v>137</v>
      </c>
      <c r="B143" s="246" t="s">
        <v>948</v>
      </c>
      <c r="C143" s="244" t="s">
        <v>953</v>
      </c>
      <c r="D143" s="244" t="s">
        <v>954</v>
      </c>
      <c r="E143" s="245" t="s">
        <v>955</v>
      </c>
      <c r="F143" s="244" t="s">
        <v>956</v>
      </c>
      <c r="G143" s="244">
        <v>2021</v>
      </c>
      <c r="H143" s="244" t="s">
        <v>957</v>
      </c>
      <c r="I143" s="255" t="s">
        <v>925</v>
      </c>
      <c r="J143" s="255" t="s">
        <v>958</v>
      </c>
      <c r="K143" s="247" t="s">
        <v>501</v>
      </c>
      <c r="L143" s="248" t="s">
        <v>954</v>
      </c>
      <c r="M143" s="291" t="s">
        <v>179</v>
      </c>
      <c r="N143" s="263" t="s">
        <v>375</v>
      </c>
      <c r="O143" s="262">
        <v>1</v>
      </c>
      <c r="P143" s="263" t="s">
        <v>293</v>
      </c>
      <c r="Q143" s="262">
        <v>3</v>
      </c>
      <c r="R143" s="263" t="s">
        <v>376</v>
      </c>
      <c r="S143" s="262">
        <v>5</v>
      </c>
      <c r="T143" s="264">
        <v>3</v>
      </c>
      <c r="U143" s="261" t="s">
        <v>293</v>
      </c>
      <c r="V143" s="249" t="s">
        <v>295</v>
      </c>
      <c r="W143" s="250" t="s">
        <v>315</v>
      </c>
      <c r="X143" s="251" t="s">
        <v>315</v>
      </c>
      <c r="Y143" s="251" t="s">
        <v>315</v>
      </c>
      <c r="Z143" s="251" t="s">
        <v>296</v>
      </c>
      <c r="AA143" s="251" t="s">
        <v>296</v>
      </c>
      <c r="AB143" s="242" t="s">
        <v>316</v>
      </c>
      <c r="AC143" s="269" t="s">
        <v>298</v>
      </c>
      <c r="AD143" s="269" t="s">
        <v>299</v>
      </c>
      <c r="AE143" s="269" t="s">
        <v>318</v>
      </c>
      <c r="AF143" s="269" t="s">
        <v>396</v>
      </c>
      <c r="AG143" s="272">
        <v>2013</v>
      </c>
      <c r="AH143" s="272" t="s">
        <v>360</v>
      </c>
      <c r="AI143" s="290" t="s">
        <v>959</v>
      </c>
      <c r="AJ143" s="272" t="s">
        <v>360</v>
      </c>
      <c r="AK143" s="326" t="s">
        <v>925</v>
      </c>
      <c r="AL143" s="269" t="s">
        <v>377</v>
      </c>
      <c r="AM143" s="252" t="s">
        <v>940</v>
      </c>
      <c r="AN143" s="275" t="s">
        <v>465</v>
      </c>
      <c r="AO143" s="276" t="s">
        <v>465</v>
      </c>
      <c r="AP143" s="276" t="s">
        <v>466</v>
      </c>
      <c r="AQ143" s="277" t="s">
        <v>329</v>
      </c>
      <c r="AR143" s="267" t="s">
        <v>329</v>
      </c>
      <c r="AS143" s="253">
        <v>44593</v>
      </c>
      <c r="AT143" s="268" t="s">
        <v>498</v>
      </c>
      <c r="AU143" s="268" t="s">
        <v>352</v>
      </c>
      <c r="AV143" s="251"/>
      <c r="AW143" s="282" t="s">
        <v>296</v>
      </c>
      <c r="AX143" s="283" t="s">
        <v>296</v>
      </c>
      <c r="AY143" s="284" t="s">
        <v>296</v>
      </c>
      <c r="AZ143" s="284" t="s">
        <v>296</v>
      </c>
      <c r="BA143" s="285" t="s">
        <v>296</v>
      </c>
    </row>
    <row r="144" spans="1:53" ht="139.5" customHeight="1" x14ac:dyDescent="0.3">
      <c r="A144" s="243">
        <v>138</v>
      </c>
      <c r="B144" s="246" t="s">
        <v>948</v>
      </c>
      <c r="C144" s="246" t="s">
        <v>928</v>
      </c>
      <c r="D144" s="246" t="s">
        <v>929</v>
      </c>
      <c r="E144" s="254" t="s">
        <v>960</v>
      </c>
      <c r="F144" s="246" t="s">
        <v>924</v>
      </c>
      <c r="G144" s="246">
        <v>2022</v>
      </c>
      <c r="H144" s="246" t="s">
        <v>925</v>
      </c>
      <c r="I144" s="255" t="s">
        <v>925</v>
      </c>
      <c r="J144" s="255" t="s">
        <v>961</v>
      </c>
      <c r="K144" s="247" t="s">
        <v>931</v>
      </c>
      <c r="L144" s="248" t="s">
        <v>929</v>
      </c>
      <c r="M144" s="291" t="s">
        <v>179</v>
      </c>
      <c r="N144" s="263" t="s">
        <v>314</v>
      </c>
      <c r="O144" s="262">
        <v>5</v>
      </c>
      <c r="P144" s="263" t="s">
        <v>376</v>
      </c>
      <c r="Q144" s="262">
        <v>5</v>
      </c>
      <c r="R144" s="263" t="s">
        <v>293</v>
      </c>
      <c r="S144" s="262">
        <v>3</v>
      </c>
      <c r="T144" s="264">
        <v>5</v>
      </c>
      <c r="U144" s="261" t="s">
        <v>376</v>
      </c>
      <c r="V144" s="249" t="s">
        <v>295</v>
      </c>
      <c r="W144" s="250" t="s">
        <v>315</v>
      </c>
      <c r="X144" s="251" t="s">
        <v>296</v>
      </c>
      <c r="Y144" s="251" t="s">
        <v>315</v>
      </c>
      <c r="Z144" s="251" t="s">
        <v>296</v>
      </c>
      <c r="AA144" s="251" t="s">
        <v>315</v>
      </c>
      <c r="AB144" s="242" t="s">
        <v>342</v>
      </c>
      <c r="AC144" s="269" t="s">
        <v>298</v>
      </c>
      <c r="AD144" s="269" t="s">
        <v>317</v>
      </c>
      <c r="AE144" s="269" t="s">
        <v>318</v>
      </c>
      <c r="AF144" s="269" t="s">
        <v>319</v>
      </c>
      <c r="AG144" s="272">
        <v>40544</v>
      </c>
      <c r="AH144" s="272" t="s">
        <v>360</v>
      </c>
      <c r="AI144" s="330" t="s">
        <v>962</v>
      </c>
      <c r="AJ144" s="272" t="s">
        <v>360</v>
      </c>
      <c r="AK144" s="330" t="s">
        <v>925</v>
      </c>
      <c r="AL144" s="269" t="s">
        <v>363</v>
      </c>
      <c r="AM144" s="252" t="s">
        <v>963</v>
      </c>
      <c r="AN144" s="275" t="s">
        <v>486</v>
      </c>
      <c r="AO144" s="276" t="s">
        <v>487</v>
      </c>
      <c r="AP144" s="276" t="s">
        <v>488</v>
      </c>
      <c r="AQ144" s="277" t="s">
        <v>489</v>
      </c>
      <c r="AR144" s="267" t="s">
        <v>365</v>
      </c>
      <c r="AS144" s="253">
        <v>2022</v>
      </c>
      <c r="AT144" s="268" t="s">
        <v>308</v>
      </c>
      <c r="AU144" s="268" t="s">
        <v>326</v>
      </c>
      <c r="AV144" s="251"/>
      <c r="AW144" s="282" t="s">
        <v>296</v>
      </c>
      <c r="AX144" s="283" t="s">
        <v>296</v>
      </c>
      <c r="AY144" s="284" t="s">
        <v>296</v>
      </c>
      <c r="AZ144" s="284" t="s">
        <v>296</v>
      </c>
      <c r="BA144" s="285" t="s">
        <v>296</v>
      </c>
    </row>
    <row r="145" spans="1:53" ht="118" customHeight="1" x14ac:dyDescent="0.3">
      <c r="A145" s="243">
        <v>139</v>
      </c>
      <c r="B145" s="246" t="s">
        <v>948</v>
      </c>
      <c r="C145" s="244" t="s">
        <v>964</v>
      </c>
      <c r="D145" s="244" t="s">
        <v>965</v>
      </c>
      <c r="E145" s="245" t="s">
        <v>966</v>
      </c>
      <c r="F145" s="244" t="s">
        <v>967</v>
      </c>
      <c r="G145" s="244">
        <v>2019</v>
      </c>
      <c r="H145" s="246" t="s">
        <v>968</v>
      </c>
      <c r="I145" s="255" t="s">
        <v>969</v>
      </c>
      <c r="J145" s="255" t="s">
        <v>969</v>
      </c>
      <c r="K145" s="247" t="s">
        <v>970</v>
      </c>
      <c r="L145" s="248" t="s">
        <v>965</v>
      </c>
      <c r="M145" s="291" t="s">
        <v>179</v>
      </c>
      <c r="N145" s="263" t="s">
        <v>375</v>
      </c>
      <c r="O145" s="262">
        <v>1</v>
      </c>
      <c r="P145" s="263" t="s">
        <v>376</v>
      </c>
      <c r="Q145" s="262">
        <v>5</v>
      </c>
      <c r="R145" s="263" t="s">
        <v>376</v>
      </c>
      <c r="S145" s="262">
        <v>5</v>
      </c>
      <c r="T145" s="264">
        <v>5</v>
      </c>
      <c r="U145" s="263" t="s">
        <v>376</v>
      </c>
      <c r="V145" s="249" t="s">
        <v>971</v>
      </c>
      <c r="W145" s="250" t="s">
        <v>296</v>
      </c>
      <c r="X145" s="251" t="s">
        <v>296</v>
      </c>
      <c r="Y145" s="251" t="s">
        <v>296</v>
      </c>
      <c r="Z145" s="251" t="s">
        <v>296</v>
      </c>
      <c r="AA145" s="251" t="s">
        <v>296</v>
      </c>
      <c r="AB145" s="242" t="s">
        <v>329</v>
      </c>
      <c r="AC145" s="269" t="s">
        <v>298</v>
      </c>
      <c r="AD145" s="269" t="s">
        <v>317</v>
      </c>
      <c r="AE145" s="269" t="s">
        <v>318</v>
      </c>
      <c r="AF145" s="269" t="s">
        <v>396</v>
      </c>
      <c r="AG145" s="272">
        <v>2019</v>
      </c>
      <c r="AH145" s="272" t="s">
        <v>360</v>
      </c>
      <c r="AI145" s="290" t="s">
        <v>969</v>
      </c>
      <c r="AJ145" s="272" t="s">
        <v>360</v>
      </c>
      <c r="AK145" s="290" t="s">
        <v>969</v>
      </c>
      <c r="AL145" s="269" t="s">
        <v>377</v>
      </c>
      <c r="AM145" s="252" t="s">
        <v>295</v>
      </c>
      <c r="AN145" s="275" t="s">
        <v>465</v>
      </c>
      <c r="AO145" s="276" t="s">
        <v>465</v>
      </c>
      <c r="AP145" s="276" t="s">
        <v>466</v>
      </c>
      <c r="AQ145" s="277" t="s">
        <v>329</v>
      </c>
      <c r="AR145" s="267" t="s">
        <v>329</v>
      </c>
      <c r="AS145" s="253" t="s">
        <v>940</v>
      </c>
      <c r="AT145" s="268" t="s">
        <v>308</v>
      </c>
      <c r="AU145" s="268" t="s">
        <v>334</v>
      </c>
      <c r="AV145" s="242"/>
      <c r="AW145" s="282" t="s">
        <v>296</v>
      </c>
      <c r="AX145" s="283" t="s">
        <v>315</v>
      </c>
      <c r="AY145" s="284" t="s">
        <v>296</v>
      </c>
      <c r="AZ145" s="284" t="s">
        <v>296</v>
      </c>
      <c r="BA145" s="285" t="s">
        <v>315</v>
      </c>
    </row>
    <row r="146" spans="1:53" ht="163" customHeight="1" x14ac:dyDescent="0.3">
      <c r="A146" s="243">
        <v>140</v>
      </c>
      <c r="B146" s="246" t="s">
        <v>948</v>
      </c>
      <c r="C146" s="244" t="s">
        <v>940</v>
      </c>
      <c r="D146" s="244" t="s">
        <v>972</v>
      </c>
      <c r="E146" s="245" t="s">
        <v>973</v>
      </c>
      <c r="F146" s="244" t="s">
        <v>940</v>
      </c>
      <c r="G146" s="244">
        <v>2015</v>
      </c>
      <c r="H146" s="246" t="s">
        <v>974</v>
      </c>
      <c r="I146" s="255" t="s">
        <v>975</v>
      </c>
      <c r="J146" s="255" t="s">
        <v>976</v>
      </c>
      <c r="K146" s="247" t="s">
        <v>940</v>
      </c>
      <c r="L146" s="248" t="s">
        <v>940</v>
      </c>
      <c r="M146" s="291" t="s">
        <v>179</v>
      </c>
      <c r="N146" s="263" t="s">
        <v>314</v>
      </c>
      <c r="O146" s="262">
        <v>5</v>
      </c>
      <c r="P146" s="263" t="s">
        <v>376</v>
      </c>
      <c r="Q146" s="262">
        <v>5</v>
      </c>
      <c r="R146" s="263" t="s">
        <v>293</v>
      </c>
      <c r="S146" s="262">
        <v>3</v>
      </c>
      <c r="T146" s="264">
        <v>5</v>
      </c>
      <c r="U146" s="263" t="s">
        <v>376</v>
      </c>
      <c r="V146" s="249" t="s">
        <v>977</v>
      </c>
      <c r="W146" s="250" t="s">
        <v>315</v>
      </c>
      <c r="X146" s="251" t="s">
        <v>315</v>
      </c>
      <c r="Y146" s="251" t="s">
        <v>315</v>
      </c>
      <c r="Z146" s="251" t="s">
        <v>315</v>
      </c>
      <c r="AA146" s="251" t="s">
        <v>315</v>
      </c>
      <c r="AB146" s="242" t="s">
        <v>316</v>
      </c>
      <c r="AC146" s="269" t="s">
        <v>298</v>
      </c>
      <c r="AD146" s="269" t="s">
        <v>299</v>
      </c>
      <c r="AE146" s="269" t="s">
        <v>318</v>
      </c>
      <c r="AF146" s="269" t="s">
        <v>319</v>
      </c>
      <c r="AG146" s="269">
        <v>2015</v>
      </c>
      <c r="AH146" s="272" t="s">
        <v>360</v>
      </c>
      <c r="AI146" s="290" t="s">
        <v>978</v>
      </c>
      <c r="AJ146" s="272" t="s">
        <v>360</v>
      </c>
      <c r="AK146" s="330" t="s">
        <v>925</v>
      </c>
      <c r="AL146" s="269" t="s">
        <v>580</v>
      </c>
      <c r="AM146" s="252" t="s">
        <v>979</v>
      </c>
      <c r="AN146" s="275" t="s">
        <v>515</v>
      </c>
      <c r="AO146" s="276" t="s">
        <v>582</v>
      </c>
      <c r="AP146" s="276" t="s">
        <v>517</v>
      </c>
      <c r="AQ146" s="277" t="s">
        <v>518</v>
      </c>
      <c r="AR146" s="267" t="s">
        <v>365</v>
      </c>
      <c r="AS146" s="251">
        <v>2022</v>
      </c>
      <c r="AT146" s="268" t="s">
        <v>506</v>
      </c>
      <c r="AU146" s="268" t="s">
        <v>352</v>
      </c>
      <c r="AV146" s="242"/>
      <c r="AW146" s="282" t="s">
        <v>296</v>
      </c>
      <c r="AX146" s="283" t="s">
        <v>296</v>
      </c>
      <c r="AY146" s="284" t="s">
        <v>315</v>
      </c>
      <c r="AZ146" s="284" t="s">
        <v>296</v>
      </c>
      <c r="BA146" s="285" t="s">
        <v>315</v>
      </c>
    </row>
    <row r="147" spans="1:53" ht="141.65" customHeight="1" x14ac:dyDescent="0.3">
      <c r="A147" s="243">
        <v>141</v>
      </c>
      <c r="B147" s="246" t="s">
        <v>948</v>
      </c>
      <c r="C147" s="246" t="s">
        <v>980</v>
      </c>
      <c r="D147" s="244" t="s">
        <v>929</v>
      </c>
      <c r="E147" s="245" t="s">
        <v>981</v>
      </c>
      <c r="F147" s="244" t="s">
        <v>982</v>
      </c>
      <c r="G147" s="244">
        <v>2021</v>
      </c>
      <c r="H147" s="246" t="s">
        <v>983</v>
      </c>
      <c r="I147" s="255" t="s">
        <v>983</v>
      </c>
      <c r="J147" s="255" t="s">
        <v>984</v>
      </c>
      <c r="K147" s="247" t="s">
        <v>931</v>
      </c>
      <c r="L147" s="248" t="s">
        <v>929</v>
      </c>
      <c r="M147" s="291" t="s">
        <v>179</v>
      </c>
      <c r="N147" s="263" t="s">
        <v>292</v>
      </c>
      <c r="O147" s="262">
        <v>3</v>
      </c>
      <c r="P147" s="263" t="s">
        <v>293</v>
      </c>
      <c r="Q147" s="262">
        <v>3</v>
      </c>
      <c r="R147" s="263" t="s">
        <v>293</v>
      </c>
      <c r="S147" s="262">
        <v>3</v>
      </c>
      <c r="T147" s="264">
        <v>3</v>
      </c>
      <c r="U147" s="263" t="s">
        <v>293</v>
      </c>
      <c r="V147" s="249" t="s">
        <v>295</v>
      </c>
      <c r="W147" s="250" t="s">
        <v>315</v>
      </c>
      <c r="X147" s="251" t="s">
        <v>296</v>
      </c>
      <c r="Y147" s="251" t="s">
        <v>315</v>
      </c>
      <c r="Z147" s="251" t="s">
        <v>296</v>
      </c>
      <c r="AA147" s="251" t="s">
        <v>315</v>
      </c>
      <c r="AB147" s="242" t="s">
        <v>316</v>
      </c>
      <c r="AC147" s="274" t="s">
        <v>298</v>
      </c>
      <c r="AD147" s="269" t="s">
        <v>317</v>
      </c>
      <c r="AE147" s="269" t="s">
        <v>318</v>
      </c>
      <c r="AF147" s="269" t="s">
        <v>319</v>
      </c>
      <c r="AG147" s="272">
        <v>44257</v>
      </c>
      <c r="AH147" s="272" t="s">
        <v>360</v>
      </c>
      <c r="AI147" s="330" t="s">
        <v>984</v>
      </c>
      <c r="AJ147" s="272" t="s">
        <v>360</v>
      </c>
      <c r="AK147" s="330" t="s">
        <v>925</v>
      </c>
      <c r="AL147" s="269" t="s">
        <v>985</v>
      </c>
      <c r="AM147" s="252" t="s">
        <v>940</v>
      </c>
      <c r="AN147" s="275" t="s">
        <v>548</v>
      </c>
      <c r="AO147" s="276" t="s">
        <v>986</v>
      </c>
      <c r="AP147" s="276" t="s">
        <v>550</v>
      </c>
      <c r="AQ147" s="277" t="s">
        <v>551</v>
      </c>
      <c r="AR147" s="267" t="s">
        <v>329</v>
      </c>
      <c r="AS147" s="251" t="s">
        <v>940</v>
      </c>
      <c r="AT147" s="268" t="s">
        <v>308</v>
      </c>
      <c r="AU147" s="268" t="s">
        <v>334</v>
      </c>
      <c r="AV147" s="251"/>
      <c r="AW147" s="282" t="s">
        <v>296</v>
      </c>
      <c r="AX147" s="283" t="s">
        <v>296</v>
      </c>
      <c r="AY147" s="284" t="s">
        <v>296</v>
      </c>
      <c r="AZ147" s="284" t="s">
        <v>296</v>
      </c>
      <c r="BA147" s="285" t="s">
        <v>296</v>
      </c>
    </row>
    <row r="148" spans="1:53" ht="161.5" customHeight="1" x14ac:dyDescent="0.3">
      <c r="A148" s="243">
        <v>142</v>
      </c>
      <c r="B148" s="246" t="s">
        <v>948</v>
      </c>
      <c r="C148" s="246" t="s">
        <v>980</v>
      </c>
      <c r="D148" s="244" t="s">
        <v>987</v>
      </c>
      <c r="E148" s="245" t="s">
        <v>988</v>
      </c>
      <c r="F148" s="244" t="s">
        <v>982</v>
      </c>
      <c r="G148" s="244">
        <v>2021</v>
      </c>
      <c r="H148" s="246" t="s">
        <v>983</v>
      </c>
      <c r="I148" s="255" t="s">
        <v>983</v>
      </c>
      <c r="J148" s="255" t="s">
        <v>983</v>
      </c>
      <c r="K148" s="247" t="s">
        <v>939</v>
      </c>
      <c r="L148" s="248" t="s">
        <v>987</v>
      </c>
      <c r="M148" s="291" t="s">
        <v>179</v>
      </c>
      <c r="N148" s="263" t="s">
        <v>314</v>
      </c>
      <c r="O148" s="262">
        <v>5</v>
      </c>
      <c r="P148" s="263" t="s">
        <v>376</v>
      </c>
      <c r="Q148" s="262">
        <v>5</v>
      </c>
      <c r="R148" s="263" t="s">
        <v>293</v>
      </c>
      <c r="S148" s="262">
        <v>3</v>
      </c>
      <c r="T148" s="264">
        <v>5</v>
      </c>
      <c r="U148" s="263" t="s">
        <v>376</v>
      </c>
      <c r="V148" s="249" t="s">
        <v>989</v>
      </c>
      <c r="W148" s="250" t="s">
        <v>315</v>
      </c>
      <c r="X148" s="251" t="s">
        <v>296</v>
      </c>
      <c r="Y148" s="251" t="s">
        <v>315</v>
      </c>
      <c r="Z148" s="251" t="s">
        <v>315</v>
      </c>
      <c r="AA148" s="251" t="s">
        <v>315</v>
      </c>
      <c r="AB148" s="242" t="s">
        <v>316</v>
      </c>
      <c r="AC148" s="274" t="s">
        <v>298</v>
      </c>
      <c r="AD148" s="269" t="s">
        <v>317</v>
      </c>
      <c r="AE148" s="269" t="s">
        <v>318</v>
      </c>
      <c r="AF148" s="269" t="s">
        <v>319</v>
      </c>
      <c r="AG148" s="269" t="s">
        <v>990</v>
      </c>
      <c r="AH148" s="272" t="s">
        <v>360</v>
      </c>
      <c r="AI148" s="330" t="s">
        <v>983</v>
      </c>
      <c r="AJ148" s="272" t="s">
        <v>360</v>
      </c>
      <c r="AK148" s="290" t="s">
        <v>925</v>
      </c>
      <c r="AL148" s="269" t="s">
        <v>363</v>
      </c>
      <c r="AM148" s="252" t="s">
        <v>991</v>
      </c>
      <c r="AN148" s="275" t="s">
        <v>486</v>
      </c>
      <c r="AO148" s="276" t="s">
        <v>487</v>
      </c>
      <c r="AP148" s="276" t="s">
        <v>488</v>
      </c>
      <c r="AQ148" s="277" t="s">
        <v>489</v>
      </c>
      <c r="AR148" s="267" t="s">
        <v>365</v>
      </c>
      <c r="AS148" s="251" t="s">
        <v>943</v>
      </c>
      <c r="AT148" s="268" t="s">
        <v>308</v>
      </c>
      <c r="AU148" s="268" t="s">
        <v>326</v>
      </c>
      <c r="AV148" s="251"/>
      <c r="AW148" s="282" t="s">
        <v>296</v>
      </c>
      <c r="AX148" s="283" t="s">
        <v>296</v>
      </c>
      <c r="AY148" s="284" t="s">
        <v>296</v>
      </c>
      <c r="AZ148" s="284" t="s">
        <v>296</v>
      </c>
      <c r="BA148" s="285" t="s">
        <v>296</v>
      </c>
    </row>
    <row r="149" spans="1:53" ht="156.65" customHeight="1" x14ac:dyDescent="0.3">
      <c r="A149" s="243">
        <v>143</v>
      </c>
      <c r="B149" s="246" t="s">
        <v>948</v>
      </c>
      <c r="C149" s="244" t="s">
        <v>992</v>
      </c>
      <c r="D149" s="244" t="s">
        <v>993</v>
      </c>
      <c r="E149" s="245" t="s">
        <v>994</v>
      </c>
      <c r="F149" s="244" t="s">
        <v>982</v>
      </c>
      <c r="G149" s="244">
        <v>2021</v>
      </c>
      <c r="H149" s="246" t="s">
        <v>995</v>
      </c>
      <c r="I149" s="255" t="s">
        <v>995</v>
      </c>
      <c r="J149" s="255" t="s">
        <v>983</v>
      </c>
      <c r="K149" s="247" t="s">
        <v>939</v>
      </c>
      <c r="L149" s="248" t="s">
        <v>993</v>
      </c>
      <c r="M149" s="291" t="s">
        <v>179</v>
      </c>
      <c r="N149" s="263" t="s">
        <v>314</v>
      </c>
      <c r="O149" s="262">
        <v>5</v>
      </c>
      <c r="P149" s="263" t="s">
        <v>376</v>
      </c>
      <c r="Q149" s="262">
        <v>5</v>
      </c>
      <c r="R149" s="263" t="s">
        <v>293</v>
      </c>
      <c r="S149" s="262">
        <v>3</v>
      </c>
      <c r="T149" s="264">
        <v>5</v>
      </c>
      <c r="U149" s="263" t="s">
        <v>376</v>
      </c>
      <c r="V149" s="249" t="s">
        <v>989</v>
      </c>
      <c r="W149" s="250" t="s">
        <v>315</v>
      </c>
      <c r="X149" s="251" t="s">
        <v>296</v>
      </c>
      <c r="Y149" s="251" t="s">
        <v>315</v>
      </c>
      <c r="Z149" s="251" t="s">
        <v>315</v>
      </c>
      <c r="AA149" s="251" t="s">
        <v>315</v>
      </c>
      <c r="AB149" s="242" t="s">
        <v>316</v>
      </c>
      <c r="AC149" s="274" t="s">
        <v>298</v>
      </c>
      <c r="AD149" s="269" t="s">
        <v>317</v>
      </c>
      <c r="AE149" s="269" t="s">
        <v>318</v>
      </c>
      <c r="AF149" s="269" t="s">
        <v>319</v>
      </c>
      <c r="AG149" s="269" t="s">
        <v>990</v>
      </c>
      <c r="AH149" s="272" t="s">
        <v>360</v>
      </c>
      <c r="AI149" s="290" t="s">
        <v>983</v>
      </c>
      <c r="AJ149" s="272" t="s">
        <v>360</v>
      </c>
      <c r="AK149" s="290" t="s">
        <v>925</v>
      </c>
      <c r="AL149" s="269" t="s">
        <v>363</v>
      </c>
      <c r="AM149" s="252" t="s">
        <v>991</v>
      </c>
      <c r="AN149" s="275" t="s">
        <v>486</v>
      </c>
      <c r="AO149" s="276" t="s">
        <v>487</v>
      </c>
      <c r="AP149" s="276" t="s">
        <v>488</v>
      </c>
      <c r="AQ149" s="277" t="s">
        <v>489</v>
      </c>
      <c r="AR149" s="267" t="s">
        <v>365</v>
      </c>
      <c r="AS149" s="251" t="s">
        <v>943</v>
      </c>
      <c r="AT149" s="268" t="s">
        <v>308</v>
      </c>
      <c r="AU149" s="268" t="s">
        <v>326</v>
      </c>
      <c r="AV149" s="251"/>
      <c r="AW149" s="282" t="s">
        <v>296</v>
      </c>
      <c r="AX149" s="283" t="s">
        <v>296</v>
      </c>
      <c r="AY149" s="284" t="s">
        <v>296</v>
      </c>
      <c r="AZ149" s="284" t="s">
        <v>296</v>
      </c>
      <c r="BA149" s="285" t="s">
        <v>296</v>
      </c>
    </row>
    <row r="150" spans="1:53" ht="130" customHeight="1" x14ac:dyDescent="0.3">
      <c r="A150" s="243">
        <v>144</v>
      </c>
      <c r="B150" s="246" t="s">
        <v>948</v>
      </c>
      <c r="C150" s="244" t="s">
        <v>992</v>
      </c>
      <c r="D150" s="244" t="s">
        <v>996</v>
      </c>
      <c r="E150" s="245" t="s">
        <v>997</v>
      </c>
      <c r="F150" s="244" t="s">
        <v>982</v>
      </c>
      <c r="G150" s="244">
        <v>2021</v>
      </c>
      <c r="H150" s="244" t="s">
        <v>995</v>
      </c>
      <c r="I150" s="255" t="s">
        <v>995</v>
      </c>
      <c r="J150" s="255" t="s">
        <v>983</v>
      </c>
      <c r="K150" s="247" t="s">
        <v>939</v>
      </c>
      <c r="L150" s="248" t="s">
        <v>996</v>
      </c>
      <c r="M150" s="291" t="s">
        <v>179</v>
      </c>
      <c r="N150" s="263" t="s">
        <v>314</v>
      </c>
      <c r="O150" s="262">
        <v>5</v>
      </c>
      <c r="P150" s="263" t="s">
        <v>376</v>
      </c>
      <c r="Q150" s="262">
        <v>5</v>
      </c>
      <c r="R150" s="263" t="s">
        <v>293</v>
      </c>
      <c r="S150" s="262">
        <v>3</v>
      </c>
      <c r="T150" s="264">
        <v>5</v>
      </c>
      <c r="U150" s="263" t="s">
        <v>376</v>
      </c>
      <c r="V150" s="249" t="s">
        <v>989</v>
      </c>
      <c r="W150" s="250" t="s">
        <v>315</v>
      </c>
      <c r="X150" s="251" t="s">
        <v>296</v>
      </c>
      <c r="Y150" s="251" t="s">
        <v>315</v>
      </c>
      <c r="Z150" s="251" t="s">
        <v>315</v>
      </c>
      <c r="AA150" s="251" t="s">
        <v>315</v>
      </c>
      <c r="AB150" s="242" t="s">
        <v>316</v>
      </c>
      <c r="AC150" s="274" t="s">
        <v>298</v>
      </c>
      <c r="AD150" s="269" t="s">
        <v>317</v>
      </c>
      <c r="AE150" s="269" t="s">
        <v>318</v>
      </c>
      <c r="AF150" s="269" t="s">
        <v>319</v>
      </c>
      <c r="AG150" s="269" t="s">
        <v>990</v>
      </c>
      <c r="AH150" s="272" t="s">
        <v>360</v>
      </c>
      <c r="AI150" s="290" t="s">
        <v>983</v>
      </c>
      <c r="AJ150" s="272" t="s">
        <v>360</v>
      </c>
      <c r="AK150" s="290" t="s">
        <v>925</v>
      </c>
      <c r="AL150" s="269" t="s">
        <v>363</v>
      </c>
      <c r="AM150" s="252" t="s">
        <v>998</v>
      </c>
      <c r="AN150" s="275" t="s">
        <v>486</v>
      </c>
      <c r="AO150" s="276" t="s">
        <v>487</v>
      </c>
      <c r="AP150" s="276" t="s">
        <v>488</v>
      </c>
      <c r="AQ150" s="277" t="s">
        <v>489</v>
      </c>
      <c r="AR150" s="267" t="s">
        <v>365</v>
      </c>
      <c r="AS150" s="251" t="s">
        <v>943</v>
      </c>
      <c r="AT150" s="268" t="s">
        <v>308</v>
      </c>
      <c r="AU150" s="268" t="s">
        <v>326</v>
      </c>
      <c r="AV150" s="251"/>
      <c r="AW150" s="282" t="s">
        <v>296</v>
      </c>
      <c r="AX150" s="283" t="s">
        <v>296</v>
      </c>
      <c r="AY150" s="284" t="s">
        <v>296</v>
      </c>
      <c r="AZ150" s="284" t="s">
        <v>296</v>
      </c>
      <c r="BA150" s="285" t="s">
        <v>296</v>
      </c>
    </row>
    <row r="151" spans="1:53" ht="128.15" customHeight="1" x14ac:dyDescent="0.3">
      <c r="A151" s="243">
        <v>145</v>
      </c>
      <c r="B151" s="246" t="s">
        <v>948</v>
      </c>
      <c r="C151" s="244" t="s">
        <v>992</v>
      </c>
      <c r="D151" s="244" t="s">
        <v>999</v>
      </c>
      <c r="E151" s="245" t="s">
        <v>1000</v>
      </c>
      <c r="F151" s="244" t="s">
        <v>982</v>
      </c>
      <c r="G151" s="244">
        <v>2021</v>
      </c>
      <c r="H151" s="244" t="s">
        <v>995</v>
      </c>
      <c r="I151" s="255" t="s">
        <v>995</v>
      </c>
      <c r="J151" s="255" t="s">
        <v>983</v>
      </c>
      <c r="K151" s="247" t="s">
        <v>939</v>
      </c>
      <c r="L151" s="248" t="s">
        <v>999</v>
      </c>
      <c r="M151" s="291" t="s">
        <v>179</v>
      </c>
      <c r="N151" s="263" t="s">
        <v>314</v>
      </c>
      <c r="O151" s="262">
        <v>5</v>
      </c>
      <c r="P151" s="263" t="s">
        <v>376</v>
      </c>
      <c r="Q151" s="262">
        <v>5</v>
      </c>
      <c r="R151" s="263" t="s">
        <v>293</v>
      </c>
      <c r="S151" s="262">
        <v>3</v>
      </c>
      <c r="T151" s="264">
        <v>5</v>
      </c>
      <c r="U151" s="263" t="s">
        <v>376</v>
      </c>
      <c r="V151" s="249" t="s">
        <v>989</v>
      </c>
      <c r="W151" s="250" t="s">
        <v>315</v>
      </c>
      <c r="X151" s="251" t="s">
        <v>296</v>
      </c>
      <c r="Y151" s="251" t="s">
        <v>315</v>
      </c>
      <c r="Z151" s="251" t="s">
        <v>315</v>
      </c>
      <c r="AA151" s="251" t="s">
        <v>315</v>
      </c>
      <c r="AB151" s="242" t="s">
        <v>316</v>
      </c>
      <c r="AC151" s="274" t="s">
        <v>298</v>
      </c>
      <c r="AD151" s="269" t="s">
        <v>418</v>
      </c>
      <c r="AE151" s="269" t="s">
        <v>318</v>
      </c>
      <c r="AF151" s="269" t="s">
        <v>319</v>
      </c>
      <c r="AG151" s="269" t="s">
        <v>990</v>
      </c>
      <c r="AH151" s="272" t="s">
        <v>360</v>
      </c>
      <c r="AI151" s="290" t="s">
        <v>983</v>
      </c>
      <c r="AJ151" s="272" t="s">
        <v>360</v>
      </c>
      <c r="AK151" s="290" t="s">
        <v>925</v>
      </c>
      <c r="AL151" s="269" t="s">
        <v>363</v>
      </c>
      <c r="AM151" s="252" t="s">
        <v>991</v>
      </c>
      <c r="AN151" s="275" t="s">
        <v>486</v>
      </c>
      <c r="AO151" s="276" t="s">
        <v>487</v>
      </c>
      <c r="AP151" s="276" t="s">
        <v>488</v>
      </c>
      <c r="AQ151" s="277" t="s">
        <v>489</v>
      </c>
      <c r="AR151" s="267" t="s">
        <v>365</v>
      </c>
      <c r="AS151" s="251" t="s">
        <v>943</v>
      </c>
      <c r="AT151" s="268" t="s">
        <v>308</v>
      </c>
      <c r="AU151" s="268" t="s">
        <v>326</v>
      </c>
      <c r="AV151" s="242"/>
      <c r="AW151" s="282" t="s">
        <v>296</v>
      </c>
      <c r="AX151" s="283" t="s">
        <v>296</v>
      </c>
      <c r="AY151" s="284" t="s">
        <v>296</v>
      </c>
      <c r="AZ151" s="284" t="s">
        <v>296</v>
      </c>
      <c r="BA151" s="285" t="s">
        <v>296</v>
      </c>
    </row>
    <row r="152" spans="1:53" ht="93" customHeight="1" x14ac:dyDescent="0.3">
      <c r="A152" s="243">
        <v>146</v>
      </c>
      <c r="B152" s="246" t="s">
        <v>948</v>
      </c>
      <c r="C152" s="244" t="s">
        <v>940</v>
      </c>
      <c r="D152" s="244" t="s">
        <v>1001</v>
      </c>
      <c r="E152" s="245" t="s">
        <v>1002</v>
      </c>
      <c r="F152" s="244" t="s">
        <v>940</v>
      </c>
      <c r="G152" s="244">
        <v>2022</v>
      </c>
      <c r="H152" s="246" t="s">
        <v>974</v>
      </c>
      <c r="I152" s="255" t="s">
        <v>974</v>
      </c>
      <c r="J152" s="255" t="s">
        <v>1003</v>
      </c>
      <c r="K152" s="247" t="s">
        <v>295</v>
      </c>
      <c r="L152" s="248" t="s">
        <v>295</v>
      </c>
      <c r="M152" s="260" t="s">
        <v>324</v>
      </c>
      <c r="N152" s="263" t="s">
        <v>314</v>
      </c>
      <c r="O152" s="262">
        <v>5</v>
      </c>
      <c r="P152" s="263" t="s">
        <v>293</v>
      </c>
      <c r="Q152" s="262">
        <v>3</v>
      </c>
      <c r="R152" s="263" t="s">
        <v>376</v>
      </c>
      <c r="S152" s="262">
        <v>5</v>
      </c>
      <c r="T152" s="264">
        <v>5</v>
      </c>
      <c r="U152" s="263" t="s">
        <v>376</v>
      </c>
      <c r="V152" s="249" t="s">
        <v>940</v>
      </c>
      <c r="W152" s="250" t="s">
        <v>315</v>
      </c>
      <c r="X152" s="251" t="s">
        <v>315</v>
      </c>
      <c r="Y152" s="251" t="s">
        <v>315</v>
      </c>
      <c r="Z152" s="251" t="s">
        <v>315</v>
      </c>
      <c r="AA152" s="251" t="s">
        <v>315</v>
      </c>
      <c r="AB152" s="242" t="s">
        <v>316</v>
      </c>
      <c r="AC152" s="274" t="s">
        <v>298</v>
      </c>
      <c r="AD152" s="269" t="s">
        <v>299</v>
      </c>
      <c r="AE152" s="269" t="s">
        <v>463</v>
      </c>
      <c r="AF152" s="269" t="s">
        <v>319</v>
      </c>
      <c r="AG152" s="269">
        <v>2015</v>
      </c>
      <c r="AH152" s="272" t="s">
        <v>360</v>
      </c>
      <c r="AI152" s="290" t="s">
        <v>978</v>
      </c>
      <c r="AJ152" s="272" t="s">
        <v>360</v>
      </c>
      <c r="AK152" s="290" t="s">
        <v>925</v>
      </c>
      <c r="AL152" s="269" t="s">
        <v>580</v>
      </c>
      <c r="AM152" s="252" t="s">
        <v>979</v>
      </c>
      <c r="AN152" s="275" t="s">
        <v>515</v>
      </c>
      <c r="AO152" s="276" t="s">
        <v>582</v>
      </c>
      <c r="AP152" s="276" t="s">
        <v>517</v>
      </c>
      <c r="AQ152" s="277" t="s">
        <v>518</v>
      </c>
      <c r="AR152" s="267" t="s">
        <v>365</v>
      </c>
      <c r="AS152" s="251">
        <v>2022</v>
      </c>
      <c r="AT152" s="268" t="s">
        <v>506</v>
      </c>
      <c r="AU152" s="268" t="s">
        <v>352</v>
      </c>
      <c r="AV152" s="242"/>
      <c r="AW152" s="282" t="s">
        <v>296</v>
      </c>
      <c r="AX152" s="283" t="s">
        <v>296</v>
      </c>
      <c r="AY152" s="284" t="s">
        <v>315</v>
      </c>
      <c r="AZ152" s="284" t="s">
        <v>296</v>
      </c>
      <c r="BA152" s="285" t="s">
        <v>315</v>
      </c>
    </row>
    <row r="153" spans="1:53" ht="93" customHeight="1" x14ac:dyDescent="0.3">
      <c r="A153" s="243">
        <v>147</v>
      </c>
      <c r="B153" s="246" t="s">
        <v>948</v>
      </c>
      <c r="C153" s="244" t="s">
        <v>940</v>
      </c>
      <c r="D153" s="244" t="s">
        <v>1004</v>
      </c>
      <c r="E153" s="245" t="s">
        <v>1005</v>
      </c>
      <c r="F153" s="244" t="s">
        <v>940</v>
      </c>
      <c r="G153" s="244">
        <v>2016</v>
      </c>
      <c r="H153" s="244" t="s">
        <v>1006</v>
      </c>
      <c r="I153" s="255" t="s">
        <v>1007</v>
      </c>
      <c r="J153" s="255" t="s">
        <v>1008</v>
      </c>
      <c r="K153" s="247" t="s">
        <v>295</v>
      </c>
      <c r="L153" s="248" t="s">
        <v>295</v>
      </c>
      <c r="M153" s="260" t="s">
        <v>324</v>
      </c>
      <c r="N153" s="263" t="s">
        <v>375</v>
      </c>
      <c r="O153" s="262">
        <v>1</v>
      </c>
      <c r="P153" s="263" t="s">
        <v>376</v>
      </c>
      <c r="Q153" s="262">
        <v>5</v>
      </c>
      <c r="R153" s="263" t="s">
        <v>293</v>
      </c>
      <c r="S153" s="262">
        <v>3</v>
      </c>
      <c r="T153" s="264">
        <v>3</v>
      </c>
      <c r="U153" s="263" t="s">
        <v>293</v>
      </c>
      <c r="V153" s="249" t="s">
        <v>295</v>
      </c>
      <c r="W153" s="250" t="s">
        <v>315</v>
      </c>
      <c r="X153" s="251" t="s">
        <v>296</v>
      </c>
      <c r="Y153" s="251" t="s">
        <v>296</v>
      </c>
      <c r="Z153" s="251" t="s">
        <v>315</v>
      </c>
      <c r="AA153" s="251" t="s">
        <v>296</v>
      </c>
      <c r="AB153" s="242" t="s">
        <v>316</v>
      </c>
      <c r="AC153" s="274" t="s">
        <v>298</v>
      </c>
      <c r="AD153" s="269" t="s">
        <v>330</v>
      </c>
      <c r="AE153" s="269" t="s">
        <v>318</v>
      </c>
      <c r="AF153" s="269" t="s">
        <v>396</v>
      </c>
      <c r="AG153" s="269">
        <v>2016</v>
      </c>
      <c r="AH153" s="272" t="s">
        <v>360</v>
      </c>
      <c r="AI153" s="330" t="s">
        <v>1003</v>
      </c>
      <c r="AJ153" s="272" t="s">
        <v>360</v>
      </c>
      <c r="AK153" s="330" t="s">
        <v>1003</v>
      </c>
      <c r="AL153" s="269" t="s">
        <v>377</v>
      </c>
      <c r="AM153" s="252" t="s">
        <v>940</v>
      </c>
      <c r="AN153" s="275" t="s">
        <v>465</v>
      </c>
      <c r="AO153" s="276" t="s">
        <v>465</v>
      </c>
      <c r="AP153" s="276" t="s">
        <v>466</v>
      </c>
      <c r="AQ153" s="277" t="s">
        <v>329</v>
      </c>
      <c r="AR153" s="267" t="s">
        <v>329</v>
      </c>
      <c r="AS153" s="251" t="s">
        <v>940</v>
      </c>
      <c r="AT153" s="268" t="s">
        <v>506</v>
      </c>
      <c r="AU153" s="268" t="s">
        <v>326</v>
      </c>
      <c r="AV153" s="242"/>
      <c r="AW153" s="282" t="s">
        <v>296</v>
      </c>
      <c r="AX153" s="283" t="s">
        <v>315</v>
      </c>
      <c r="AY153" s="284" t="s">
        <v>315</v>
      </c>
      <c r="AZ153" s="284" t="s">
        <v>296</v>
      </c>
      <c r="BA153" s="285" t="s">
        <v>315</v>
      </c>
    </row>
    <row r="154" spans="1:53" ht="93" customHeight="1" x14ac:dyDescent="0.3">
      <c r="A154" s="243">
        <v>148</v>
      </c>
      <c r="B154" s="246" t="s">
        <v>948</v>
      </c>
      <c r="C154" s="244" t="s">
        <v>295</v>
      </c>
      <c r="D154" s="246" t="s">
        <v>1009</v>
      </c>
      <c r="E154" s="246" t="s">
        <v>945</v>
      </c>
      <c r="F154" s="244" t="s">
        <v>295</v>
      </c>
      <c r="G154" s="244">
        <v>2021</v>
      </c>
      <c r="H154" s="255" t="s">
        <v>1010</v>
      </c>
      <c r="I154" s="255" t="s">
        <v>1011</v>
      </c>
      <c r="J154" s="255" t="s">
        <v>1011</v>
      </c>
      <c r="K154" s="247" t="s">
        <v>295</v>
      </c>
      <c r="L154" s="248" t="s">
        <v>295</v>
      </c>
      <c r="M154" s="260" t="s">
        <v>338</v>
      </c>
      <c r="N154" s="263" t="s">
        <v>375</v>
      </c>
      <c r="O154" s="262">
        <v>1</v>
      </c>
      <c r="P154" s="263" t="s">
        <v>376</v>
      </c>
      <c r="Q154" s="262">
        <v>5</v>
      </c>
      <c r="R154" s="263" t="s">
        <v>293</v>
      </c>
      <c r="S154" s="262">
        <v>3</v>
      </c>
      <c r="T154" s="264">
        <v>3</v>
      </c>
      <c r="U154" s="263" t="s">
        <v>293</v>
      </c>
      <c r="V154" s="249" t="s">
        <v>295</v>
      </c>
      <c r="W154" s="250" t="s">
        <v>329</v>
      </c>
      <c r="X154" s="251" t="s">
        <v>329</v>
      </c>
      <c r="Y154" s="251" t="s">
        <v>329</v>
      </c>
      <c r="Z154" s="251" t="s">
        <v>329</v>
      </c>
      <c r="AA154" s="251" t="s">
        <v>329</v>
      </c>
      <c r="AB154" s="242" t="s">
        <v>329</v>
      </c>
      <c r="AC154" s="274" t="s">
        <v>329</v>
      </c>
      <c r="AD154" s="269" t="s">
        <v>329</v>
      </c>
      <c r="AE154" s="269" t="s">
        <v>331</v>
      </c>
      <c r="AF154" s="269" t="s">
        <v>319</v>
      </c>
      <c r="AG154" s="269"/>
      <c r="AH154" s="272" t="s">
        <v>360</v>
      </c>
      <c r="AI154" s="290" t="s">
        <v>1010</v>
      </c>
      <c r="AJ154" s="272" t="s">
        <v>360</v>
      </c>
      <c r="AK154" s="290" t="s">
        <v>1010</v>
      </c>
      <c r="AL154" s="269" t="s">
        <v>377</v>
      </c>
      <c r="AM154" s="252" t="s">
        <v>940</v>
      </c>
      <c r="AN154" s="275" t="s">
        <v>465</v>
      </c>
      <c r="AO154" s="276" t="s">
        <v>465</v>
      </c>
      <c r="AP154" s="276" t="s">
        <v>466</v>
      </c>
      <c r="AQ154" s="277" t="s">
        <v>329</v>
      </c>
      <c r="AR154" s="267" t="s">
        <v>329</v>
      </c>
      <c r="AS154" s="251">
        <v>2022</v>
      </c>
      <c r="AT154" s="268" t="s">
        <v>308</v>
      </c>
      <c r="AU154" s="268" t="s">
        <v>329</v>
      </c>
      <c r="AV154" s="242"/>
      <c r="AW154" s="282" t="s">
        <v>296</v>
      </c>
      <c r="AX154" s="283" t="s">
        <v>296</v>
      </c>
      <c r="AY154" s="284" t="s">
        <v>296</v>
      </c>
      <c r="AZ154" s="284" t="s">
        <v>296</v>
      </c>
      <c r="BA154" s="285" t="s">
        <v>296</v>
      </c>
    </row>
    <row r="155" spans="1:53" ht="93" customHeight="1" x14ac:dyDescent="0.3">
      <c r="A155" s="243">
        <v>149</v>
      </c>
      <c r="B155" s="246" t="s">
        <v>948</v>
      </c>
      <c r="C155" s="244" t="s">
        <v>295</v>
      </c>
      <c r="D155" s="246" t="s">
        <v>1012</v>
      </c>
      <c r="E155" s="246" t="s">
        <v>945</v>
      </c>
      <c r="F155" s="244" t="s">
        <v>295</v>
      </c>
      <c r="G155" s="244">
        <v>2021</v>
      </c>
      <c r="H155" s="255" t="s">
        <v>1013</v>
      </c>
      <c r="I155" s="255" t="s">
        <v>1013</v>
      </c>
      <c r="J155" s="255" t="s">
        <v>1013</v>
      </c>
      <c r="K155" s="247" t="s">
        <v>295</v>
      </c>
      <c r="L155" s="248" t="s">
        <v>295</v>
      </c>
      <c r="M155" s="260" t="s">
        <v>338</v>
      </c>
      <c r="N155" s="263" t="s">
        <v>375</v>
      </c>
      <c r="O155" s="262">
        <v>1</v>
      </c>
      <c r="P155" s="263" t="s">
        <v>376</v>
      </c>
      <c r="Q155" s="262">
        <v>5</v>
      </c>
      <c r="R155" s="263" t="s">
        <v>293</v>
      </c>
      <c r="S155" s="262">
        <v>3</v>
      </c>
      <c r="T155" s="264">
        <v>3</v>
      </c>
      <c r="U155" s="263" t="s">
        <v>293</v>
      </c>
      <c r="V155" s="249" t="s">
        <v>295</v>
      </c>
      <c r="W155" s="250" t="s">
        <v>329</v>
      </c>
      <c r="X155" s="251" t="s">
        <v>329</v>
      </c>
      <c r="Y155" s="251" t="s">
        <v>329</v>
      </c>
      <c r="Z155" s="251" t="s">
        <v>329</v>
      </c>
      <c r="AA155" s="251" t="s">
        <v>329</v>
      </c>
      <c r="AB155" s="242" t="s">
        <v>329</v>
      </c>
      <c r="AC155" s="274" t="s">
        <v>329</v>
      </c>
      <c r="AD155" s="269" t="s">
        <v>329</v>
      </c>
      <c r="AE155" s="269" t="s">
        <v>331</v>
      </c>
      <c r="AF155" s="269" t="s">
        <v>319</v>
      </c>
      <c r="AG155" s="269"/>
      <c r="AH155" s="272" t="s">
        <v>360</v>
      </c>
      <c r="AI155" s="290" t="s">
        <v>1014</v>
      </c>
      <c r="AJ155" s="272" t="s">
        <v>360</v>
      </c>
      <c r="AK155" s="290" t="s">
        <v>1014</v>
      </c>
      <c r="AL155" s="269" t="s">
        <v>377</v>
      </c>
      <c r="AM155" s="252" t="s">
        <v>940</v>
      </c>
      <c r="AN155" s="275" t="s">
        <v>465</v>
      </c>
      <c r="AO155" s="276" t="s">
        <v>465</v>
      </c>
      <c r="AP155" s="276" t="s">
        <v>466</v>
      </c>
      <c r="AQ155" s="277" t="s">
        <v>329</v>
      </c>
      <c r="AR155" s="267" t="s">
        <v>329</v>
      </c>
      <c r="AS155" s="251">
        <v>2022</v>
      </c>
      <c r="AT155" s="268" t="s">
        <v>308</v>
      </c>
      <c r="AU155" s="268" t="s">
        <v>329</v>
      </c>
      <c r="AV155" s="242"/>
      <c r="AW155" s="282" t="s">
        <v>296</v>
      </c>
      <c r="AX155" s="283" t="s">
        <v>296</v>
      </c>
      <c r="AY155" s="284" t="s">
        <v>296</v>
      </c>
      <c r="AZ155" s="284" t="s">
        <v>296</v>
      </c>
      <c r="BA155" s="285" t="s">
        <v>296</v>
      </c>
    </row>
    <row r="156" spans="1:53" ht="93" customHeight="1" x14ac:dyDescent="0.3">
      <c r="A156" s="243">
        <v>150</v>
      </c>
      <c r="B156" s="246" t="s">
        <v>948</v>
      </c>
      <c r="C156" s="246" t="s">
        <v>940</v>
      </c>
      <c r="D156" s="246" t="s">
        <v>1015</v>
      </c>
      <c r="E156" s="246" t="s">
        <v>945</v>
      </c>
      <c r="F156" s="244" t="s">
        <v>940</v>
      </c>
      <c r="G156" s="244">
        <v>2021</v>
      </c>
      <c r="H156" s="255" t="s">
        <v>1016</v>
      </c>
      <c r="I156" s="255" t="s">
        <v>1016</v>
      </c>
      <c r="J156" s="255" t="s">
        <v>1016</v>
      </c>
      <c r="K156" s="247" t="s">
        <v>295</v>
      </c>
      <c r="L156" s="248" t="s">
        <v>295</v>
      </c>
      <c r="M156" s="260" t="s">
        <v>338</v>
      </c>
      <c r="N156" s="263" t="s">
        <v>375</v>
      </c>
      <c r="O156" s="262">
        <v>1</v>
      </c>
      <c r="P156" s="263" t="s">
        <v>294</v>
      </c>
      <c r="Q156" s="262">
        <v>1</v>
      </c>
      <c r="R156" s="263" t="s">
        <v>294</v>
      </c>
      <c r="S156" s="262">
        <v>1</v>
      </c>
      <c r="T156" s="264">
        <v>1</v>
      </c>
      <c r="U156" s="263" t="s">
        <v>294</v>
      </c>
      <c r="V156" s="249" t="s">
        <v>1017</v>
      </c>
      <c r="W156" s="250" t="s">
        <v>329</v>
      </c>
      <c r="X156" s="251" t="s">
        <v>329</v>
      </c>
      <c r="Y156" s="251" t="s">
        <v>329</v>
      </c>
      <c r="Z156" s="251" t="s">
        <v>329</v>
      </c>
      <c r="AA156" s="251" t="s">
        <v>329</v>
      </c>
      <c r="AB156" s="242" t="s">
        <v>329</v>
      </c>
      <c r="AC156" s="274" t="s">
        <v>329</v>
      </c>
      <c r="AD156" s="269" t="s">
        <v>329</v>
      </c>
      <c r="AE156" s="269" t="s">
        <v>331</v>
      </c>
      <c r="AF156" s="269" t="s">
        <v>319</v>
      </c>
      <c r="AG156" s="269">
        <v>2022</v>
      </c>
      <c r="AH156" s="272" t="s">
        <v>360</v>
      </c>
      <c r="AI156" s="290" t="s">
        <v>1016</v>
      </c>
      <c r="AJ156" s="272" t="s">
        <v>360</v>
      </c>
      <c r="AK156" s="290" t="s">
        <v>1016</v>
      </c>
      <c r="AL156" s="269" t="s">
        <v>377</v>
      </c>
      <c r="AM156" s="252" t="s">
        <v>940</v>
      </c>
      <c r="AN156" s="275" t="s">
        <v>465</v>
      </c>
      <c r="AO156" s="276" t="s">
        <v>465</v>
      </c>
      <c r="AP156" s="276" t="s">
        <v>466</v>
      </c>
      <c r="AQ156" s="277" t="s">
        <v>329</v>
      </c>
      <c r="AR156" s="267" t="s">
        <v>329</v>
      </c>
      <c r="AS156" s="251">
        <v>2022</v>
      </c>
      <c r="AT156" s="268" t="s">
        <v>308</v>
      </c>
      <c r="AU156" s="268" t="s">
        <v>329</v>
      </c>
      <c r="AV156" s="242"/>
      <c r="AW156" s="282" t="s">
        <v>296</v>
      </c>
      <c r="AX156" s="283" t="s">
        <v>296</v>
      </c>
      <c r="AY156" s="284" t="s">
        <v>296</v>
      </c>
      <c r="AZ156" s="284" t="s">
        <v>296</v>
      </c>
      <c r="BA156" s="285" t="s">
        <v>296</v>
      </c>
    </row>
    <row r="157" spans="1:53" ht="111.65" customHeight="1" x14ac:dyDescent="0.3">
      <c r="A157" s="243">
        <v>151</v>
      </c>
      <c r="B157" s="246" t="s">
        <v>948</v>
      </c>
      <c r="C157" s="246" t="s">
        <v>1018</v>
      </c>
      <c r="D157" s="244" t="s">
        <v>1019</v>
      </c>
      <c r="E157" s="254" t="s">
        <v>1020</v>
      </c>
      <c r="F157" s="244" t="s">
        <v>1021</v>
      </c>
      <c r="G157" s="244">
        <v>2021</v>
      </c>
      <c r="H157" s="246" t="s">
        <v>1022</v>
      </c>
      <c r="I157" s="255" t="s">
        <v>1007</v>
      </c>
      <c r="J157" s="255" t="s">
        <v>1007</v>
      </c>
      <c r="K157" s="247" t="s">
        <v>931</v>
      </c>
      <c r="L157" s="248" t="s">
        <v>1023</v>
      </c>
      <c r="M157" s="260" t="s">
        <v>179</v>
      </c>
      <c r="N157" s="263" t="s">
        <v>314</v>
      </c>
      <c r="O157" s="262">
        <v>5</v>
      </c>
      <c r="P157" s="263" t="s">
        <v>376</v>
      </c>
      <c r="Q157" s="262">
        <v>5</v>
      </c>
      <c r="R157" s="263" t="s">
        <v>293</v>
      </c>
      <c r="S157" s="262">
        <v>3</v>
      </c>
      <c r="T157" s="264">
        <v>5</v>
      </c>
      <c r="U157" s="263" t="s">
        <v>376</v>
      </c>
      <c r="V157" s="249" t="s">
        <v>1024</v>
      </c>
      <c r="W157" s="250" t="s">
        <v>315</v>
      </c>
      <c r="X157" s="251" t="s">
        <v>315</v>
      </c>
      <c r="Y157" s="251" t="s">
        <v>315</v>
      </c>
      <c r="Z157" s="251" t="s">
        <v>296</v>
      </c>
      <c r="AA157" s="251" t="s">
        <v>315</v>
      </c>
      <c r="AB157" s="242" t="s">
        <v>342</v>
      </c>
      <c r="AC157" s="274" t="s">
        <v>298</v>
      </c>
      <c r="AD157" s="269" t="s">
        <v>317</v>
      </c>
      <c r="AE157" s="269" t="s">
        <v>318</v>
      </c>
      <c r="AF157" s="269" t="s">
        <v>319</v>
      </c>
      <c r="AG157" s="269">
        <v>2021</v>
      </c>
      <c r="AH157" s="272" t="s">
        <v>360</v>
      </c>
      <c r="AI157" s="330" t="s">
        <v>1007</v>
      </c>
      <c r="AJ157" s="272" t="s">
        <v>360</v>
      </c>
      <c r="AK157" s="330" t="s">
        <v>1007</v>
      </c>
      <c r="AL157" s="269" t="s">
        <v>580</v>
      </c>
      <c r="AM157" s="252" t="s">
        <v>1025</v>
      </c>
      <c r="AN157" s="275" t="s">
        <v>515</v>
      </c>
      <c r="AO157" s="276" t="s">
        <v>582</v>
      </c>
      <c r="AP157" s="276" t="s">
        <v>517</v>
      </c>
      <c r="AQ157" s="277" t="s">
        <v>518</v>
      </c>
      <c r="AR157" s="267" t="s">
        <v>365</v>
      </c>
      <c r="AS157" s="251">
        <v>2020</v>
      </c>
      <c r="AT157" s="268" t="s">
        <v>419</v>
      </c>
      <c r="AU157" s="268" t="s">
        <v>326</v>
      </c>
      <c r="AV157" s="242"/>
      <c r="AW157" s="282" t="s">
        <v>296</v>
      </c>
      <c r="AX157" s="283" t="s">
        <v>296</v>
      </c>
      <c r="AY157" s="284" t="s">
        <v>296</v>
      </c>
      <c r="AZ157" s="284" t="s">
        <v>296</v>
      </c>
      <c r="BA157" s="285" t="s">
        <v>296</v>
      </c>
    </row>
    <row r="158" spans="1:53" ht="117" customHeight="1" x14ac:dyDescent="0.3">
      <c r="A158" s="243">
        <v>152</v>
      </c>
      <c r="B158" s="246" t="s">
        <v>1026</v>
      </c>
      <c r="C158" s="246" t="s">
        <v>949</v>
      </c>
      <c r="D158" s="246" t="s">
        <v>922</v>
      </c>
      <c r="E158" s="246" t="s">
        <v>923</v>
      </c>
      <c r="F158" s="246" t="s">
        <v>924</v>
      </c>
      <c r="G158" s="246">
        <v>2020</v>
      </c>
      <c r="H158" s="246" t="s">
        <v>925</v>
      </c>
      <c r="I158" s="246" t="s">
        <v>925</v>
      </c>
      <c r="J158" s="246" t="s">
        <v>925</v>
      </c>
      <c r="K158" s="247" t="s">
        <v>402</v>
      </c>
      <c r="L158" s="248" t="s">
        <v>922</v>
      </c>
      <c r="M158" s="291" t="s">
        <v>179</v>
      </c>
      <c r="N158" s="261" t="s">
        <v>375</v>
      </c>
      <c r="O158" s="262">
        <v>1</v>
      </c>
      <c r="P158" s="261" t="s">
        <v>376</v>
      </c>
      <c r="Q158" s="262">
        <v>5</v>
      </c>
      <c r="R158" s="261" t="s">
        <v>293</v>
      </c>
      <c r="S158" s="262">
        <v>3</v>
      </c>
      <c r="T158" s="262">
        <v>3</v>
      </c>
      <c r="U158" s="261" t="s">
        <v>293</v>
      </c>
      <c r="V158" s="237" t="s">
        <v>295</v>
      </c>
      <c r="W158" s="251" t="s">
        <v>315</v>
      </c>
      <c r="X158" s="251" t="s">
        <v>315</v>
      </c>
      <c r="Y158" s="251" t="s">
        <v>296</v>
      </c>
      <c r="Z158" s="251" t="s">
        <v>296</v>
      </c>
      <c r="AA158" s="251" t="s">
        <v>296</v>
      </c>
      <c r="AB158" s="242" t="s">
        <v>316</v>
      </c>
      <c r="AC158" s="269" t="s">
        <v>298</v>
      </c>
      <c r="AD158" s="269" t="s">
        <v>330</v>
      </c>
      <c r="AE158" s="269" t="s">
        <v>318</v>
      </c>
      <c r="AF158" s="269" t="s">
        <v>319</v>
      </c>
      <c r="AG158" s="269" t="s">
        <v>926</v>
      </c>
      <c r="AH158" s="269" t="s">
        <v>360</v>
      </c>
      <c r="AI158" s="269" t="s">
        <v>925</v>
      </c>
      <c r="AJ158" s="269" t="s">
        <v>360</v>
      </c>
      <c r="AK158" s="269" t="s">
        <v>925</v>
      </c>
      <c r="AL158" s="269" t="s">
        <v>377</v>
      </c>
      <c r="AM158" s="252" t="s">
        <v>295</v>
      </c>
      <c r="AN158" s="275" t="s">
        <v>465</v>
      </c>
      <c r="AO158" s="276" t="s">
        <v>465</v>
      </c>
      <c r="AP158" s="276" t="s">
        <v>466</v>
      </c>
      <c r="AQ158" s="277" t="s">
        <v>329</v>
      </c>
      <c r="AR158" s="253" t="s">
        <v>329</v>
      </c>
      <c r="AS158" s="253" t="s">
        <v>295</v>
      </c>
      <c r="AT158" s="253" t="s">
        <v>308</v>
      </c>
      <c r="AU158" s="253" t="s">
        <v>321</v>
      </c>
      <c r="AV158" s="242"/>
      <c r="AW158" s="282" t="s">
        <v>296</v>
      </c>
      <c r="AX158" s="284" t="s">
        <v>296</v>
      </c>
      <c r="AY158" s="284" t="s">
        <v>296</v>
      </c>
      <c r="AZ158" s="284" t="s">
        <v>296</v>
      </c>
      <c r="BA158" s="281" t="s">
        <v>296</v>
      </c>
    </row>
    <row r="159" spans="1:53" ht="106.5" customHeight="1" x14ac:dyDescent="0.3">
      <c r="A159" s="243">
        <v>153</v>
      </c>
      <c r="B159" s="246" t="s">
        <v>1026</v>
      </c>
      <c r="C159" s="244" t="s">
        <v>1027</v>
      </c>
      <c r="D159" s="244" t="s">
        <v>1028</v>
      </c>
      <c r="E159" s="245" t="s">
        <v>1029</v>
      </c>
      <c r="F159" s="244" t="s">
        <v>1030</v>
      </c>
      <c r="G159" s="244">
        <v>2017</v>
      </c>
      <c r="H159" s="246" t="s">
        <v>1031</v>
      </c>
      <c r="I159" s="255" t="s">
        <v>1032</v>
      </c>
      <c r="J159" s="255" t="s">
        <v>1031</v>
      </c>
      <c r="K159" s="247" t="s">
        <v>1033</v>
      </c>
      <c r="L159" s="248" t="s">
        <v>1034</v>
      </c>
      <c r="M159" s="291" t="s">
        <v>179</v>
      </c>
      <c r="N159" s="263" t="s">
        <v>375</v>
      </c>
      <c r="O159" s="262">
        <v>1</v>
      </c>
      <c r="P159" s="263" t="s">
        <v>294</v>
      </c>
      <c r="Q159" s="262">
        <v>1</v>
      </c>
      <c r="R159" s="263" t="s">
        <v>294</v>
      </c>
      <c r="S159" s="262">
        <v>1</v>
      </c>
      <c r="T159" s="264">
        <v>1</v>
      </c>
      <c r="U159" s="261" t="s">
        <v>294</v>
      </c>
      <c r="V159" s="249" t="s">
        <v>295</v>
      </c>
      <c r="W159" s="250" t="s">
        <v>315</v>
      </c>
      <c r="X159" s="251" t="s">
        <v>315</v>
      </c>
      <c r="Y159" s="251" t="s">
        <v>296</v>
      </c>
      <c r="Z159" s="251" t="s">
        <v>296</v>
      </c>
      <c r="AA159" s="251" t="s">
        <v>296</v>
      </c>
      <c r="AB159" s="242" t="s">
        <v>297</v>
      </c>
      <c r="AC159" s="269" t="s">
        <v>298</v>
      </c>
      <c r="AD159" s="269" t="s">
        <v>317</v>
      </c>
      <c r="AE159" s="269" t="s">
        <v>318</v>
      </c>
      <c r="AF159" s="269" t="s">
        <v>319</v>
      </c>
      <c r="AG159" s="272">
        <v>2017</v>
      </c>
      <c r="AH159" s="272" t="s">
        <v>360</v>
      </c>
      <c r="AI159" s="379" t="s">
        <v>1031</v>
      </c>
      <c r="AJ159" s="272" t="s">
        <v>360</v>
      </c>
      <c r="AK159" s="326" t="s">
        <v>1032</v>
      </c>
      <c r="AL159" s="269" t="s">
        <v>377</v>
      </c>
      <c r="AM159" s="252" t="s">
        <v>295</v>
      </c>
      <c r="AN159" s="275" t="s">
        <v>465</v>
      </c>
      <c r="AO159" s="276" t="s">
        <v>465</v>
      </c>
      <c r="AP159" s="276" t="s">
        <v>466</v>
      </c>
      <c r="AQ159" s="277" t="s">
        <v>329</v>
      </c>
      <c r="AR159" s="267" t="s">
        <v>329</v>
      </c>
      <c r="AS159" s="253" t="s">
        <v>295</v>
      </c>
      <c r="AT159" s="268" t="s">
        <v>498</v>
      </c>
      <c r="AU159" s="268" t="s">
        <v>326</v>
      </c>
      <c r="AV159" s="251"/>
      <c r="AW159" s="282" t="s">
        <v>296</v>
      </c>
      <c r="AX159" s="283" t="s">
        <v>296</v>
      </c>
      <c r="AY159" s="284" t="s">
        <v>296</v>
      </c>
      <c r="AZ159" s="284" t="s">
        <v>296</v>
      </c>
      <c r="BA159" s="285" t="s">
        <v>296</v>
      </c>
    </row>
    <row r="160" spans="1:53" ht="93" customHeight="1" x14ac:dyDescent="0.3">
      <c r="A160" s="243">
        <v>154</v>
      </c>
      <c r="B160" s="246" t="s">
        <v>1026</v>
      </c>
      <c r="C160" s="244" t="s">
        <v>1035</v>
      </c>
      <c r="D160" s="244" t="s">
        <v>1036</v>
      </c>
      <c r="E160" s="245" t="s">
        <v>1037</v>
      </c>
      <c r="F160" s="244" t="s">
        <v>1038</v>
      </c>
      <c r="G160" s="244">
        <v>2019</v>
      </c>
      <c r="H160" s="244" t="s">
        <v>1039</v>
      </c>
      <c r="I160" s="255" t="s">
        <v>1040</v>
      </c>
      <c r="J160" s="255" t="s">
        <v>1040</v>
      </c>
      <c r="K160" s="247" t="s">
        <v>393</v>
      </c>
      <c r="L160" s="248" t="s">
        <v>1036</v>
      </c>
      <c r="M160" s="291" t="s">
        <v>179</v>
      </c>
      <c r="N160" s="263" t="s">
        <v>375</v>
      </c>
      <c r="O160" s="262">
        <v>1</v>
      </c>
      <c r="P160" s="263" t="s">
        <v>294</v>
      </c>
      <c r="Q160" s="262">
        <v>1</v>
      </c>
      <c r="R160" s="263" t="s">
        <v>294</v>
      </c>
      <c r="S160" s="262">
        <v>1</v>
      </c>
      <c r="T160" s="264">
        <v>1</v>
      </c>
      <c r="U160" s="263" t="s">
        <v>294</v>
      </c>
      <c r="V160" s="249" t="s">
        <v>295</v>
      </c>
      <c r="W160" s="250" t="s">
        <v>296</v>
      </c>
      <c r="X160" s="251" t="s">
        <v>296</v>
      </c>
      <c r="Y160" s="251" t="s">
        <v>296</v>
      </c>
      <c r="Z160" s="251" t="s">
        <v>296</v>
      </c>
      <c r="AA160" s="251" t="s">
        <v>296</v>
      </c>
      <c r="AB160" s="242" t="s">
        <v>329</v>
      </c>
      <c r="AC160" s="269" t="s">
        <v>298</v>
      </c>
      <c r="AD160" s="269" t="s">
        <v>317</v>
      </c>
      <c r="AE160" s="269" t="s">
        <v>318</v>
      </c>
      <c r="AF160" s="269" t="s">
        <v>319</v>
      </c>
      <c r="AG160" s="272">
        <v>43609</v>
      </c>
      <c r="AH160" s="272" t="s">
        <v>360</v>
      </c>
      <c r="AI160" s="379" t="s">
        <v>1040</v>
      </c>
      <c r="AJ160" s="272" t="s">
        <v>360</v>
      </c>
      <c r="AK160" s="330" t="s">
        <v>1040</v>
      </c>
      <c r="AL160" s="269" t="s">
        <v>377</v>
      </c>
      <c r="AM160" s="252" t="s">
        <v>295</v>
      </c>
      <c r="AN160" s="275" t="s">
        <v>465</v>
      </c>
      <c r="AO160" s="276" t="s">
        <v>465</v>
      </c>
      <c r="AP160" s="276" t="s">
        <v>466</v>
      </c>
      <c r="AQ160" s="277" t="s">
        <v>329</v>
      </c>
      <c r="AR160" s="267" t="s">
        <v>329</v>
      </c>
      <c r="AS160" s="251" t="s">
        <v>940</v>
      </c>
      <c r="AT160" s="268" t="s">
        <v>498</v>
      </c>
      <c r="AU160" s="268" t="s">
        <v>326</v>
      </c>
      <c r="AV160" s="242"/>
      <c r="AW160" s="282" t="s">
        <v>296</v>
      </c>
      <c r="AX160" s="283" t="s">
        <v>296</v>
      </c>
      <c r="AY160" s="284" t="s">
        <v>296</v>
      </c>
      <c r="AZ160" s="284" t="s">
        <v>296</v>
      </c>
      <c r="BA160" s="285" t="s">
        <v>296</v>
      </c>
    </row>
    <row r="161" spans="1:53" ht="93" customHeight="1" x14ac:dyDescent="0.3">
      <c r="A161" s="243">
        <v>155</v>
      </c>
      <c r="B161" s="246" t="s">
        <v>1026</v>
      </c>
      <c r="C161" s="244" t="s">
        <v>1041</v>
      </c>
      <c r="D161" s="244" t="s">
        <v>1042</v>
      </c>
      <c r="E161" s="245" t="s">
        <v>1043</v>
      </c>
      <c r="F161" s="244" t="s">
        <v>1044</v>
      </c>
      <c r="G161" s="244">
        <v>2019</v>
      </c>
      <c r="H161" s="244" t="s">
        <v>1039</v>
      </c>
      <c r="I161" s="255" t="s">
        <v>1039</v>
      </c>
      <c r="J161" s="255" t="s">
        <v>1045</v>
      </c>
      <c r="K161" s="247" t="s">
        <v>295</v>
      </c>
      <c r="L161" s="248" t="s">
        <v>295</v>
      </c>
      <c r="M161" s="260" t="s">
        <v>324</v>
      </c>
      <c r="N161" s="263" t="s">
        <v>292</v>
      </c>
      <c r="O161" s="262">
        <v>3</v>
      </c>
      <c r="P161" s="263" t="s">
        <v>293</v>
      </c>
      <c r="Q161" s="262">
        <v>3</v>
      </c>
      <c r="R161" s="263" t="s">
        <v>376</v>
      </c>
      <c r="S161" s="262">
        <v>5</v>
      </c>
      <c r="T161" s="264">
        <v>3</v>
      </c>
      <c r="U161" s="263" t="s">
        <v>293</v>
      </c>
      <c r="V161" s="249" t="s">
        <v>295</v>
      </c>
      <c r="W161" s="250" t="s">
        <v>296</v>
      </c>
      <c r="X161" s="251" t="s">
        <v>296</v>
      </c>
      <c r="Y161" s="251" t="s">
        <v>296</v>
      </c>
      <c r="Z161" s="251" t="s">
        <v>296</v>
      </c>
      <c r="AA161" s="251" t="s">
        <v>296</v>
      </c>
      <c r="AB161" s="242" t="s">
        <v>329</v>
      </c>
      <c r="AC161" s="269" t="s">
        <v>298</v>
      </c>
      <c r="AD161" s="269" t="s">
        <v>317</v>
      </c>
      <c r="AE161" s="269" t="s">
        <v>318</v>
      </c>
      <c r="AF161" s="269" t="s">
        <v>396</v>
      </c>
      <c r="AG161" s="272">
        <v>43770</v>
      </c>
      <c r="AH161" s="272" t="s">
        <v>360</v>
      </c>
      <c r="AI161" s="379" t="s">
        <v>1040</v>
      </c>
      <c r="AJ161" s="272" t="s">
        <v>360</v>
      </c>
      <c r="AK161" s="330" t="s">
        <v>1045</v>
      </c>
      <c r="AL161" s="269" t="s">
        <v>363</v>
      </c>
      <c r="AM161" s="252" t="s">
        <v>1046</v>
      </c>
      <c r="AN161" s="275" t="s">
        <v>486</v>
      </c>
      <c r="AO161" s="276" t="s">
        <v>487</v>
      </c>
      <c r="AP161" s="276" t="s">
        <v>488</v>
      </c>
      <c r="AQ161" s="277" t="s">
        <v>489</v>
      </c>
      <c r="AR161" s="267" t="s">
        <v>306</v>
      </c>
      <c r="AS161" s="251">
        <v>2022</v>
      </c>
      <c r="AT161" s="268" t="s">
        <v>498</v>
      </c>
      <c r="AU161" s="268" t="s">
        <v>326</v>
      </c>
      <c r="AV161" s="242"/>
      <c r="AW161" s="282" t="s">
        <v>296</v>
      </c>
      <c r="AX161" s="283" t="s">
        <v>296</v>
      </c>
      <c r="AY161" s="284" t="s">
        <v>296</v>
      </c>
      <c r="AZ161" s="284" t="s">
        <v>296</v>
      </c>
      <c r="BA161" s="285" t="s">
        <v>296</v>
      </c>
    </row>
    <row r="162" spans="1:53" ht="145" customHeight="1" x14ac:dyDescent="0.3">
      <c r="A162" s="243">
        <v>156</v>
      </c>
      <c r="B162" s="246" t="s">
        <v>1026</v>
      </c>
      <c r="C162" s="246" t="s">
        <v>295</v>
      </c>
      <c r="D162" s="246" t="s">
        <v>1047</v>
      </c>
      <c r="E162" s="246" t="s">
        <v>945</v>
      </c>
      <c r="F162" s="246" t="s">
        <v>295</v>
      </c>
      <c r="G162" s="246">
        <v>2022</v>
      </c>
      <c r="H162" s="246" t="s">
        <v>1032</v>
      </c>
      <c r="I162" s="246" t="s">
        <v>1031</v>
      </c>
      <c r="J162" s="258" t="s">
        <v>1031</v>
      </c>
      <c r="K162" s="247" t="s">
        <v>295</v>
      </c>
      <c r="L162" s="248" t="s">
        <v>295</v>
      </c>
      <c r="M162" s="260" t="s">
        <v>338</v>
      </c>
      <c r="N162" s="263" t="s">
        <v>292</v>
      </c>
      <c r="O162" s="262">
        <v>3</v>
      </c>
      <c r="P162" s="263" t="s">
        <v>376</v>
      </c>
      <c r="Q162" s="262">
        <v>5</v>
      </c>
      <c r="R162" s="263" t="s">
        <v>376</v>
      </c>
      <c r="S162" s="262">
        <v>5</v>
      </c>
      <c r="T162" s="264">
        <v>5</v>
      </c>
      <c r="U162" s="263" t="s">
        <v>376</v>
      </c>
      <c r="V162" s="249" t="s">
        <v>940</v>
      </c>
      <c r="W162" s="250" t="s">
        <v>315</v>
      </c>
      <c r="X162" s="251" t="s">
        <v>315</v>
      </c>
      <c r="Y162" s="251" t="s">
        <v>315</v>
      </c>
      <c r="Z162" s="251" t="s">
        <v>315</v>
      </c>
      <c r="AA162" s="251" t="s">
        <v>315</v>
      </c>
      <c r="AB162" s="242" t="s">
        <v>297</v>
      </c>
      <c r="AC162" s="269" t="s">
        <v>298</v>
      </c>
      <c r="AD162" s="269" t="s">
        <v>317</v>
      </c>
      <c r="AE162" s="269" t="s">
        <v>463</v>
      </c>
      <c r="AF162" s="269" t="s">
        <v>396</v>
      </c>
      <c r="AG162" s="272">
        <v>2022</v>
      </c>
      <c r="AH162" s="272" t="s">
        <v>360</v>
      </c>
      <c r="AI162" s="379" t="s">
        <v>1032</v>
      </c>
      <c r="AJ162" s="272" t="s">
        <v>360</v>
      </c>
      <c r="AK162" s="330" t="s">
        <v>1032</v>
      </c>
      <c r="AL162" s="269" t="s">
        <v>434</v>
      </c>
      <c r="AM162" s="252" t="s">
        <v>1048</v>
      </c>
      <c r="AN162" s="275" t="s">
        <v>515</v>
      </c>
      <c r="AO162" s="276" t="s">
        <v>516</v>
      </c>
      <c r="AP162" s="276" t="s">
        <v>517</v>
      </c>
      <c r="AQ162" s="277" t="s">
        <v>518</v>
      </c>
      <c r="AR162" s="267" t="s">
        <v>365</v>
      </c>
      <c r="AS162" s="251">
        <v>2022</v>
      </c>
      <c r="AT162" s="268" t="s">
        <v>308</v>
      </c>
      <c r="AU162" s="268" t="s">
        <v>329</v>
      </c>
      <c r="AV162" s="242"/>
      <c r="AW162" s="282" t="s">
        <v>329</v>
      </c>
      <c r="AX162" s="283" t="s">
        <v>296</v>
      </c>
      <c r="AY162" s="284" t="s">
        <v>296</v>
      </c>
      <c r="AZ162" s="284" t="s">
        <v>296</v>
      </c>
      <c r="BA162" s="285" t="s">
        <v>296</v>
      </c>
    </row>
    <row r="163" spans="1:53" ht="93" customHeight="1" x14ac:dyDescent="0.3">
      <c r="A163" s="243">
        <v>157</v>
      </c>
      <c r="B163" s="246" t="s">
        <v>1049</v>
      </c>
      <c r="C163" s="246" t="s">
        <v>1050</v>
      </c>
      <c r="D163" s="246" t="s">
        <v>1051</v>
      </c>
      <c r="E163" s="246" t="s">
        <v>1052</v>
      </c>
      <c r="F163" s="246" t="s">
        <v>1053</v>
      </c>
      <c r="G163" s="246">
        <v>2022</v>
      </c>
      <c r="H163" s="246" t="s">
        <v>1054</v>
      </c>
      <c r="I163" s="246" t="s">
        <v>1054</v>
      </c>
      <c r="J163" s="246" t="s">
        <v>1054</v>
      </c>
      <c r="K163" s="247" t="s">
        <v>1055</v>
      </c>
      <c r="L163" s="248" t="s">
        <v>1051</v>
      </c>
      <c r="M163" s="291" t="s">
        <v>179</v>
      </c>
      <c r="N163" s="261" t="s">
        <v>375</v>
      </c>
      <c r="O163" s="262">
        <v>1</v>
      </c>
      <c r="P163" s="261" t="s">
        <v>294</v>
      </c>
      <c r="Q163" s="262">
        <v>1</v>
      </c>
      <c r="R163" s="261" t="s">
        <v>294</v>
      </c>
      <c r="S163" s="262">
        <v>1</v>
      </c>
      <c r="T163" s="262">
        <f>IF(OR(O163=0,Q163=0,S163=0),0,IF(AND(O163=1,Q163=1,S163=1),1,(IF(OR(AND(O163=5,Q163=5),AND(Q163=5,S163=5),AND(O163=5,S163=5),AND(O163=5,Q163=5,S163=5)),5,3))))</f>
        <v>1</v>
      </c>
      <c r="U163" s="261" t="s">
        <v>294</v>
      </c>
      <c r="V163" s="249" t="s">
        <v>940</v>
      </c>
      <c r="W163" s="251" t="s">
        <v>315</v>
      </c>
      <c r="X163" s="251" t="s">
        <v>315</v>
      </c>
      <c r="Y163" s="251" t="s">
        <v>315</v>
      </c>
      <c r="Z163" s="251" t="s">
        <v>296</v>
      </c>
      <c r="AA163" s="251" t="s">
        <v>296</v>
      </c>
      <c r="AB163" s="242" t="s">
        <v>297</v>
      </c>
      <c r="AC163" s="269" t="s">
        <v>298</v>
      </c>
      <c r="AD163" s="269" t="s">
        <v>330</v>
      </c>
      <c r="AE163" s="269" t="s">
        <v>318</v>
      </c>
      <c r="AF163" s="269" t="s">
        <v>396</v>
      </c>
      <c r="AG163" s="269">
        <v>44599</v>
      </c>
      <c r="AH163" s="269" t="s">
        <v>360</v>
      </c>
      <c r="AI163" s="269" t="s">
        <v>1056</v>
      </c>
      <c r="AJ163" s="269" t="s">
        <v>360</v>
      </c>
      <c r="AK163" s="269" t="s">
        <v>1056</v>
      </c>
      <c r="AL163" s="269" t="s">
        <v>363</v>
      </c>
      <c r="AM163" s="252" t="s">
        <v>435</v>
      </c>
      <c r="AN163" s="275" t="str">
        <f>IF(ISERROR(VLOOKUP(AL163,'Listas Ley Transparencia'!$H$3:$M$17,2,0)),"",VLOOKUP(AL163,'Listas Ley Transparencia'!$H$3:$M$17,2,0))</f>
        <v>El contenido público puede ser conocido y se limitará el acceso a solicitud a contenido reservado o clasificado</v>
      </c>
      <c r="AO163" s="276" t="str">
        <f>IF(ISERROR(VLOOKUP(AL163,'Listas Ley Transparencia'!$H$3:$M$17,3,0)),"",VLOOKUP(AL163,'Listas Ley Transparencia'!$H$3:$M$17,3,0))</f>
        <v>Información pública con restricción de acceso a la totalidad del contenido</v>
      </c>
      <c r="AP163" s="276" t="str">
        <f>IF(ISERROR(VLOOKUP(AL163,'Listas Ley Transparencia'!$H$3:$M$17,4,0)),"",VLOOKUP(AL163,'Listas Ley Transparencia'!$H$3:$M$17,4,0))</f>
        <v>Pública Reservada / Clasificada</v>
      </c>
      <c r="AQ163" s="277" t="str">
        <f>IF(ISERROR(VLOOKUP(AL163,'Listas Ley Transparencia'!$H$3:$M$17,6,0)),"",VLOOKUP(AL163,'Listas Ley Transparencia'!$H$3:$M$17,6,0))</f>
        <v>No Mayor a 15 años (Reservada) / Ilimitada Clasificada</v>
      </c>
      <c r="AR163" s="253" t="s">
        <v>329</v>
      </c>
      <c r="AS163" s="253" t="s">
        <v>295</v>
      </c>
      <c r="AT163" s="253" t="s">
        <v>308</v>
      </c>
      <c r="AU163" s="253" t="s">
        <v>326</v>
      </c>
      <c r="AV163" s="340"/>
      <c r="AW163" s="282" t="s">
        <v>296</v>
      </c>
      <c r="AX163" s="284" t="s">
        <v>296</v>
      </c>
      <c r="AY163" s="284" t="s">
        <v>296</v>
      </c>
      <c r="AZ163" s="284" t="s">
        <v>296</v>
      </c>
      <c r="BA163" s="281" t="str">
        <f>IF(OR(AX163="Si",AY163="Si",AZ163="Si"),"Si","No")</f>
        <v>No</v>
      </c>
    </row>
    <row r="164" spans="1:53" ht="93" customHeight="1" x14ac:dyDescent="0.3">
      <c r="A164" s="243">
        <v>158</v>
      </c>
      <c r="B164" s="246" t="s">
        <v>1057</v>
      </c>
      <c r="C164" s="246" t="s">
        <v>1050</v>
      </c>
      <c r="D164" s="246" t="s">
        <v>1058</v>
      </c>
      <c r="E164" s="245" t="s">
        <v>1059</v>
      </c>
      <c r="F164" s="244" t="s">
        <v>1053</v>
      </c>
      <c r="G164" s="244">
        <v>2022</v>
      </c>
      <c r="H164" s="244" t="s">
        <v>1054</v>
      </c>
      <c r="I164" s="244" t="s">
        <v>1054</v>
      </c>
      <c r="J164" s="255" t="s">
        <v>1054</v>
      </c>
      <c r="K164" s="247" t="s">
        <v>1055</v>
      </c>
      <c r="L164" s="248" t="s">
        <v>1058</v>
      </c>
      <c r="M164" s="291" t="s">
        <v>179</v>
      </c>
      <c r="N164" s="263" t="s">
        <v>314</v>
      </c>
      <c r="O164" s="262">
        <v>5</v>
      </c>
      <c r="P164" s="263" t="s">
        <v>376</v>
      </c>
      <c r="Q164" s="262">
        <v>5</v>
      </c>
      <c r="R164" s="263" t="s">
        <v>376</v>
      </c>
      <c r="S164" s="262">
        <v>5</v>
      </c>
      <c r="T164" s="264">
        <f t="shared" ref="T164:T171" si="2">IF(OR(O164=0,Q164=0,S164=0),0,IF(AND(O164=1,Q164=1,S164=1),1,(IF(OR(AND(O164=5,Q164=5),AND(Q164=5,S164=5),AND(O164=5,S164=5),AND(O164=5,Q164=5,S164=5)),5,3))))</f>
        <v>5</v>
      </c>
      <c r="U164" s="261" t="s">
        <v>376</v>
      </c>
      <c r="V164" s="249" t="s">
        <v>940</v>
      </c>
      <c r="W164" s="250" t="s">
        <v>315</v>
      </c>
      <c r="X164" s="251" t="s">
        <v>296</v>
      </c>
      <c r="Y164" s="251" t="s">
        <v>315</v>
      </c>
      <c r="Z164" s="251" t="s">
        <v>296</v>
      </c>
      <c r="AA164" s="251" t="s">
        <v>296</v>
      </c>
      <c r="AB164" s="242" t="s">
        <v>316</v>
      </c>
      <c r="AC164" s="269" t="s">
        <v>298</v>
      </c>
      <c r="AD164" s="269" t="s">
        <v>317</v>
      </c>
      <c r="AE164" s="269" t="s">
        <v>318</v>
      </c>
      <c r="AF164" s="269" t="s">
        <v>396</v>
      </c>
      <c r="AG164" s="272">
        <v>44564</v>
      </c>
      <c r="AH164" s="272" t="s">
        <v>360</v>
      </c>
      <c r="AI164" s="272" t="s">
        <v>1056</v>
      </c>
      <c r="AJ164" s="272" t="s">
        <v>360</v>
      </c>
      <c r="AK164" s="272" t="s">
        <v>1056</v>
      </c>
      <c r="AL164" s="269" t="s">
        <v>434</v>
      </c>
      <c r="AM164" s="252" t="s">
        <v>1060</v>
      </c>
      <c r="AN164" s="275" t="str">
        <f>IF(ISERROR(VLOOKUP(AL164,'Listas Ley Transparencia'!$H$3:$M$17,2,0)),"",VLOOKUP(AL164,'Listas Ley Transparencia'!$H$3:$M$17,2,0))</f>
        <v>Información exceptuada por daño de derechos a personas naturales o jurídicas. Artículo 18 Ley 1712 de 2014</v>
      </c>
      <c r="AO164" s="276" t="str">
        <f>IF(ISERROR(VLOOKUP(AL164,'Listas Ley Transparencia'!$H$3:$M$17,3,0)),"",VLOOKUP(AL164,'Listas Ley Transparencia'!$H$3:$M$17,3,0))</f>
        <v>El derecho de toda persona a la intimidad, bajo las limitaciones propias que impone la condición de servidor publico, en concordancia con lo estipulado</v>
      </c>
      <c r="AP164" s="276" t="str">
        <f>IF(ISERROR(VLOOKUP(AL164,'Listas Ley Transparencia'!$H$3:$M$17,4,0)),"",VLOOKUP(AL164,'Listas Ley Transparencia'!$H$3:$M$17,4,0))</f>
        <v>Pública Clasificada</v>
      </c>
      <c r="AQ164" s="277" t="str">
        <f>IF(ISERROR(VLOOKUP(AL164,'Listas Ley Transparencia'!$H$3:$M$17,6,0)),"",VLOOKUP(AL164,'Listas Ley Transparencia'!$H$3:$M$17,6,0))</f>
        <v>Ilimitada</v>
      </c>
      <c r="AR164" s="267" t="s">
        <v>365</v>
      </c>
      <c r="AS164" s="253" t="s">
        <v>1061</v>
      </c>
      <c r="AT164" s="268" t="s">
        <v>308</v>
      </c>
      <c r="AU164" s="268" t="s">
        <v>326</v>
      </c>
      <c r="AV164" s="340"/>
      <c r="AW164" s="282" t="s">
        <v>296</v>
      </c>
      <c r="AX164" s="283" t="s">
        <v>296</v>
      </c>
      <c r="AY164" s="284" t="s">
        <v>296</v>
      </c>
      <c r="AZ164" s="284" t="s">
        <v>296</v>
      </c>
      <c r="BA164" s="285" t="str">
        <f t="shared" ref="BA164:BA171" si="3">IF(OR(AX164="Si",AY164="Si",AZ164="Si"),"Si","No")</f>
        <v>No</v>
      </c>
    </row>
    <row r="165" spans="1:53" ht="93" customHeight="1" x14ac:dyDescent="0.3">
      <c r="A165" s="243">
        <v>159</v>
      </c>
      <c r="B165" s="246" t="s">
        <v>1062</v>
      </c>
      <c r="C165" s="246" t="s">
        <v>1050</v>
      </c>
      <c r="D165" s="246" t="s">
        <v>1063</v>
      </c>
      <c r="E165" s="254" t="s">
        <v>1064</v>
      </c>
      <c r="F165" s="244" t="s">
        <v>1053</v>
      </c>
      <c r="G165" s="244">
        <v>2022</v>
      </c>
      <c r="H165" s="244" t="s">
        <v>1054</v>
      </c>
      <c r="I165" s="244" t="s">
        <v>1054</v>
      </c>
      <c r="J165" s="255" t="s">
        <v>1054</v>
      </c>
      <c r="K165" s="247" t="s">
        <v>635</v>
      </c>
      <c r="L165" s="248" t="s">
        <v>1063</v>
      </c>
      <c r="M165" s="291" t="s">
        <v>179</v>
      </c>
      <c r="N165" s="263" t="s">
        <v>375</v>
      </c>
      <c r="O165" s="262">
        <v>1</v>
      </c>
      <c r="P165" s="263" t="s">
        <v>376</v>
      </c>
      <c r="Q165" s="262">
        <v>5</v>
      </c>
      <c r="R165" s="263" t="s">
        <v>376</v>
      </c>
      <c r="S165" s="262">
        <v>5</v>
      </c>
      <c r="T165" s="264">
        <f t="shared" si="2"/>
        <v>5</v>
      </c>
      <c r="U165" s="261" t="s">
        <v>376</v>
      </c>
      <c r="V165" s="249" t="s">
        <v>940</v>
      </c>
      <c r="W165" s="250" t="s">
        <v>315</v>
      </c>
      <c r="X165" s="251" t="s">
        <v>315</v>
      </c>
      <c r="Y165" s="251" t="s">
        <v>296</v>
      </c>
      <c r="Z165" s="251" t="s">
        <v>296</v>
      </c>
      <c r="AA165" s="251" t="s">
        <v>296</v>
      </c>
      <c r="AB165" s="242" t="s">
        <v>297</v>
      </c>
      <c r="AC165" s="269" t="s">
        <v>298</v>
      </c>
      <c r="AD165" s="269" t="s">
        <v>317</v>
      </c>
      <c r="AE165" s="269" t="s">
        <v>318</v>
      </c>
      <c r="AF165" s="269" t="s">
        <v>319</v>
      </c>
      <c r="AG165" s="272">
        <v>44565</v>
      </c>
      <c r="AH165" s="272" t="s">
        <v>360</v>
      </c>
      <c r="AI165" s="272" t="s">
        <v>1056</v>
      </c>
      <c r="AJ165" s="272" t="s">
        <v>360</v>
      </c>
      <c r="AK165" s="272" t="s">
        <v>1056</v>
      </c>
      <c r="AL165" s="269" t="s">
        <v>434</v>
      </c>
      <c r="AM165" s="252" t="s">
        <v>1065</v>
      </c>
      <c r="AN165" s="275" t="str">
        <f>IF(ISERROR(VLOOKUP(AL165,'Listas Ley Transparencia'!$H$3:$M$17,2,0)),"",VLOOKUP(AL165,'Listas Ley Transparencia'!$H$3:$M$17,2,0))</f>
        <v>Información exceptuada por daño de derechos a personas naturales o jurídicas. Artículo 18 Ley 1712 de 2014</v>
      </c>
      <c r="AO165" s="276" t="str">
        <f>IF(ISERROR(VLOOKUP(AL165,'Listas Ley Transparencia'!$H$3:$M$17,3,0)),"",VLOOKUP(AL165,'Listas Ley Transparencia'!$H$3:$M$17,3,0))</f>
        <v>El derecho de toda persona a la intimidad, bajo las limitaciones propias que impone la condición de servidor publico, en concordancia con lo estipulado</v>
      </c>
      <c r="AP165" s="276" t="str">
        <f>IF(ISERROR(VLOOKUP(AL165,'Listas Ley Transparencia'!$H$3:$M$17,4,0)),"",VLOOKUP(AL165,'Listas Ley Transparencia'!$H$3:$M$17,4,0))</f>
        <v>Pública Clasificada</v>
      </c>
      <c r="AQ165" s="277" t="str">
        <f>IF(ISERROR(VLOOKUP(AL165,'Listas Ley Transparencia'!$H$3:$M$17,6,0)),"",VLOOKUP(AL165,'Listas Ley Transparencia'!$H$3:$M$17,6,0))</f>
        <v>Ilimitada</v>
      </c>
      <c r="AR165" s="267" t="s">
        <v>329</v>
      </c>
      <c r="AS165" s="253" t="s">
        <v>295</v>
      </c>
      <c r="AT165" s="268" t="s">
        <v>308</v>
      </c>
      <c r="AU165" s="268" t="s">
        <v>326</v>
      </c>
      <c r="AV165" s="340"/>
      <c r="AW165" s="282" t="s">
        <v>296</v>
      </c>
      <c r="AX165" s="283" t="s">
        <v>296</v>
      </c>
      <c r="AY165" s="284" t="s">
        <v>296</v>
      </c>
      <c r="AZ165" s="284" t="s">
        <v>296</v>
      </c>
      <c r="BA165" s="285" t="str">
        <f t="shared" si="3"/>
        <v>No</v>
      </c>
    </row>
    <row r="166" spans="1:53" ht="93" customHeight="1" x14ac:dyDescent="0.3">
      <c r="A166" s="243">
        <v>160</v>
      </c>
      <c r="B166" s="246" t="s">
        <v>1062</v>
      </c>
      <c r="C166" s="246" t="s">
        <v>1066</v>
      </c>
      <c r="D166" s="246" t="s">
        <v>1067</v>
      </c>
      <c r="E166" s="245" t="s">
        <v>1068</v>
      </c>
      <c r="F166" s="244" t="s">
        <v>633</v>
      </c>
      <c r="G166" s="244">
        <v>2022</v>
      </c>
      <c r="H166" s="244" t="s">
        <v>1054</v>
      </c>
      <c r="I166" s="244" t="s">
        <v>1054</v>
      </c>
      <c r="J166" s="255" t="s">
        <v>1054</v>
      </c>
      <c r="K166" s="247" t="s">
        <v>635</v>
      </c>
      <c r="L166" s="248" t="s">
        <v>1067</v>
      </c>
      <c r="M166" s="291" t="s">
        <v>179</v>
      </c>
      <c r="N166" s="263" t="s">
        <v>375</v>
      </c>
      <c r="O166" s="262">
        <v>1</v>
      </c>
      <c r="P166" s="263" t="s">
        <v>376</v>
      </c>
      <c r="Q166" s="262">
        <v>5</v>
      </c>
      <c r="R166" s="263" t="s">
        <v>376</v>
      </c>
      <c r="S166" s="262">
        <v>5</v>
      </c>
      <c r="T166" s="264">
        <f t="shared" si="2"/>
        <v>5</v>
      </c>
      <c r="U166" s="261" t="s">
        <v>376</v>
      </c>
      <c r="V166" s="249" t="s">
        <v>940</v>
      </c>
      <c r="W166" s="250" t="s">
        <v>315</v>
      </c>
      <c r="X166" s="251" t="s">
        <v>315</v>
      </c>
      <c r="Y166" s="251" t="s">
        <v>296</v>
      </c>
      <c r="Z166" s="251" t="s">
        <v>296</v>
      </c>
      <c r="AA166" s="251" t="s">
        <v>296</v>
      </c>
      <c r="AB166" s="242" t="s">
        <v>297</v>
      </c>
      <c r="AC166" s="269" t="s">
        <v>298</v>
      </c>
      <c r="AD166" s="269" t="s">
        <v>317</v>
      </c>
      <c r="AE166" s="269" t="s">
        <v>318</v>
      </c>
      <c r="AF166" s="269" t="s">
        <v>319</v>
      </c>
      <c r="AG166" s="272">
        <v>44565</v>
      </c>
      <c r="AH166" s="272" t="s">
        <v>360</v>
      </c>
      <c r="AI166" s="272" t="s">
        <v>1056</v>
      </c>
      <c r="AJ166" s="272" t="s">
        <v>360</v>
      </c>
      <c r="AK166" s="272" t="s">
        <v>1056</v>
      </c>
      <c r="AL166" s="269" t="s">
        <v>434</v>
      </c>
      <c r="AM166" s="252" t="s">
        <v>1065</v>
      </c>
      <c r="AN166" s="275" t="str">
        <f>IF(ISERROR(VLOOKUP(AL166,'Listas Ley Transparencia'!$H$3:$M$17,2,0)),"",VLOOKUP(AL166,'Listas Ley Transparencia'!$H$3:$M$17,2,0))</f>
        <v>Información exceptuada por daño de derechos a personas naturales o jurídicas. Artículo 18 Ley 1712 de 2014</v>
      </c>
      <c r="AO166" s="276" t="str">
        <f>IF(ISERROR(VLOOKUP(AL166,'Listas Ley Transparencia'!$H$3:$M$17,3,0)),"",VLOOKUP(AL166,'Listas Ley Transparencia'!$H$3:$M$17,3,0))</f>
        <v>El derecho de toda persona a la intimidad, bajo las limitaciones propias que impone la condición de servidor publico, en concordancia con lo estipulado</v>
      </c>
      <c r="AP166" s="276" t="str">
        <f>IF(ISERROR(VLOOKUP(AL166,'Listas Ley Transparencia'!$H$3:$M$17,4,0)),"",VLOOKUP(AL166,'Listas Ley Transparencia'!$H$3:$M$17,4,0))</f>
        <v>Pública Clasificada</v>
      </c>
      <c r="AQ166" s="277" t="str">
        <f>IF(ISERROR(VLOOKUP(AL166,'Listas Ley Transparencia'!$H$3:$M$17,6,0)),"",VLOOKUP(AL166,'Listas Ley Transparencia'!$H$3:$M$17,6,0))</f>
        <v>Ilimitada</v>
      </c>
      <c r="AR166" s="267" t="s">
        <v>329</v>
      </c>
      <c r="AS166" s="253" t="s">
        <v>295</v>
      </c>
      <c r="AT166" s="268" t="s">
        <v>308</v>
      </c>
      <c r="AU166" s="268" t="s">
        <v>326</v>
      </c>
      <c r="AV166" s="340"/>
      <c r="AW166" s="282" t="s">
        <v>296</v>
      </c>
      <c r="AX166" s="284" t="s">
        <v>296</v>
      </c>
      <c r="AY166" s="284" t="s">
        <v>296</v>
      </c>
      <c r="AZ166" s="284" t="s">
        <v>296</v>
      </c>
      <c r="BA166" s="285" t="str">
        <f t="shared" si="3"/>
        <v>No</v>
      </c>
    </row>
    <row r="167" spans="1:53" ht="93" customHeight="1" x14ac:dyDescent="0.3">
      <c r="A167" s="243">
        <v>161</v>
      </c>
      <c r="B167" s="246" t="s">
        <v>1062</v>
      </c>
      <c r="C167" s="246" t="s">
        <v>1050</v>
      </c>
      <c r="D167" s="246" t="s">
        <v>631</v>
      </c>
      <c r="E167" s="254" t="s">
        <v>1069</v>
      </c>
      <c r="F167" s="244" t="s">
        <v>1053</v>
      </c>
      <c r="G167" s="244">
        <v>2022</v>
      </c>
      <c r="H167" s="244" t="s">
        <v>1054</v>
      </c>
      <c r="I167" s="244" t="s">
        <v>1054</v>
      </c>
      <c r="J167" s="244" t="s">
        <v>1054</v>
      </c>
      <c r="K167" s="247" t="s">
        <v>635</v>
      </c>
      <c r="L167" s="248" t="s">
        <v>631</v>
      </c>
      <c r="M167" s="291" t="s">
        <v>179</v>
      </c>
      <c r="N167" s="263" t="s">
        <v>375</v>
      </c>
      <c r="O167" s="262">
        <v>1</v>
      </c>
      <c r="P167" s="263" t="s">
        <v>376</v>
      </c>
      <c r="Q167" s="262">
        <v>5</v>
      </c>
      <c r="R167" s="263" t="s">
        <v>376</v>
      </c>
      <c r="S167" s="262">
        <v>5</v>
      </c>
      <c r="T167" s="264">
        <f t="shared" si="2"/>
        <v>5</v>
      </c>
      <c r="U167" s="263" t="s">
        <v>376</v>
      </c>
      <c r="V167" s="249" t="s">
        <v>940</v>
      </c>
      <c r="W167" s="250" t="s">
        <v>315</v>
      </c>
      <c r="X167" s="251" t="s">
        <v>315</v>
      </c>
      <c r="Y167" s="251" t="s">
        <v>296</v>
      </c>
      <c r="Z167" s="251" t="s">
        <v>296</v>
      </c>
      <c r="AA167" s="251" t="s">
        <v>296</v>
      </c>
      <c r="AB167" s="242" t="s">
        <v>297</v>
      </c>
      <c r="AC167" s="269" t="s">
        <v>298</v>
      </c>
      <c r="AD167" s="269" t="s">
        <v>317</v>
      </c>
      <c r="AE167" s="269" t="s">
        <v>318</v>
      </c>
      <c r="AF167" s="269" t="s">
        <v>319</v>
      </c>
      <c r="AG167" s="272">
        <v>44565</v>
      </c>
      <c r="AH167" s="272" t="s">
        <v>360</v>
      </c>
      <c r="AI167" s="272" t="s">
        <v>1056</v>
      </c>
      <c r="AJ167" s="272" t="s">
        <v>360</v>
      </c>
      <c r="AK167" s="272" t="s">
        <v>1056</v>
      </c>
      <c r="AL167" s="269" t="s">
        <v>1070</v>
      </c>
      <c r="AM167" s="252" t="s">
        <v>1065</v>
      </c>
      <c r="AN167" s="275" t="str">
        <f>IF(ISERROR(VLOOKUP(AL167,'Listas Ley Transparencia'!$H$3:$M$17,2,0)),"",VLOOKUP(AL167,'Listas Ley Transparencia'!$H$3:$M$17,2,0))</f>
        <v>Información exceptuada por daño a los intereses públicos. Artículo 19 Ley 1712 de 2014</v>
      </c>
      <c r="AO167" s="276" t="str">
        <f>IF(ISERROR(VLOOKUP(AL167,'Listas Ley Transparencia'!$H$3:$M$17,3,0)),"",VLOOKUP(AL167,'Listas Ley Transparencia'!$H$3:$M$17,3,0))</f>
        <v>El debido proceso y la igualdad de las partes de los procesos judiciales</v>
      </c>
      <c r="AP167" s="276" t="str">
        <f>IF(ISERROR(VLOOKUP(AL167,'Listas Ley Transparencia'!$H$3:$M$17,4,0)),"",VLOOKUP(AL167,'Listas Ley Transparencia'!$H$3:$M$17,4,0))</f>
        <v>Pública Reservada</v>
      </c>
      <c r="AQ167" s="277" t="str">
        <f>IF(ISERROR(VLOOKUP(AL167,'Listas Ley Transparencia'!$H$3:$M$17,6,0)),"",VLOOKUP(AL167,'Listas Ley Transparencia'!$H$3:$M$17,6,0))</f>
        <v>No Mayor a 15 años</v>
      </c>
      <c r="AR167" s="267" t="s">
        <v>329</v>
      </c>
      <c r="AS167" s="253" t="s">
        <v>295</v>
      </c>
      <c r="AT167" s="268" t="s">
        <v>308</v>
      </c>
      <c r="AU167" s="268" t="s">
        <v>326</v>
      </c>
      <c r="AV167" s="340"/>
      <c r="AW167" s="282" t="s">
        <v>296</v>
      </c>
      <c r="AX167" s="283" t="s">
        <v>296</v>
      </c>
      <c r="AY167" s="284" t="s">
        <v>296</v>
      </c>
      <c r="AZ167" s="284" t="s">
        <v>296</v>
      </c>
      <c r="BA167" s="285" t="str">
        <f t="shared" si="3"/>
        <v>No</v>
      </c>
    </row>
    <row r="168" spans="1:53" ht="93" customHeight="1" x14ac:dyDescent="0.3">
      <c r="A168" s="243">
        <v>162</v>
      </c>
      <c r="B168" s="246" t="s">
        <v>1062</v>
      </c>
      <c r="C168" s="246" t="s">
        <v>1050</v>
      </c>
      <c r="D168" s="246" t="s">
        <v>1071</v>
      </c>
      <c r="E168" s="380" t="s">
        <v>1072</v>
      </c>
      <c r="F168" s="244" t="s">
        <v>1053</v>
      </c>
      <c r="G168" s="244">
        <v>2022</v>
      </c>
      <c r="H168" s="244" t="s">
        <v>1054</v>
      </c>
      <c r="I168" s="244" t="s">
        <v>1054</v>
      </c>
      <c r="J168" s="244" t="s">
        <v>373</v>
      </c>
      <c r="K168" s="247" t="s">
        <v>295</v>
      </c>
      <c r="L168" s="248" t="s">
        <v>295</v>
      </c>
      <c r="M168" s="291" t="s">
        <v>324</v>
      </c>
      <c r="N168" s="263" t="s">
        <v>314</v>
      </c>
      <c r="O168" s="262">
        <v>5</v>
      </c>
      <c r="P168" s="263" t="s">
        <v>376</v>
      </c>
      <c r="Q168" s="262">
        <v>5</v>
      </c>
      <c r="R168" s="263" t="s">
        <v>376</v>
      </c>
      <c r="S168" s="262">
        <v>5</v>
      </c>
      <c r="T168" s="264">
        <f t="shared" si="2"/>
        <v>5</v>
      </c>
      <c r="U168" s="263" t="s">
        <v>376</v>
      </c>
      <c r="V168" s="249" t="s">
        <v>940</v>
      </c>
      <c r="W168" s="250" t="s">
        <v>315</v>
      </c>
      <c r="X168" s="251" t="s">
        <v>296</v>
      </c>
      <c r="Y168" s="251" t="s">
        <v>315</v>
      </c>
      <c r="Z168" s="251" t="s">
        <v>296</v>
      </c>
      <c r="AA168" s="251" t="s">
        <v>296</v>
      </c>
      <c r="AB168" s="242" t="s">
        <v>297</v>
      </c>
      <c r="AC168" s="269" t="s">
        <v>298</v>
      </c>
      <c r="AD168" s="269" t="s">
        <v>299</v>
      </c>
      <c r="AE168" s="269" t="s">
        <v>318</v>
      </c>
      <c r="AF168" s="269" t="s">
        <v>319</v>
      </c>
      <c r="AG168" s="272">
        <v>44565</v>
      </c>
      <c r="AH168" s="272" t="s">
        <v>360</v>
      </c>
      <c r="AI168" s="272" t="s">
        <v>1056</v>
      </c>
      <c r="AJ168" s="272" t="s">
        <v>360</v>
      </c>
      <c r="AK168" s="272" t="s">
        <v>373</v>
      </c>
      <c r="AL168" s="269" t="s">
        <v>434</v>
      </c>
      <c r="AM168" s="252" t="s">
        <v>1065</v>
      </c>
      <c r="AN168" s="275" t="str">
        <f>IF(ISERROR(VLOOKUP(AL168,'Listas Ley Transparencia'!$H$3:$M$17,2,0)),"",VLOOKUP(AL168,'Listas Ley Transparencia'!$H$3:$M$17,2,0))</f>
        <v>Información exceptuada por daño de derechos a personas naturales o jurídicas. Artículo 18 Ley 1712 de 2014</v>
      </c>
      <c r="AO168" s="276" t="str">
        <f>IF(ISERROR(VLOOKUP(AL168,'Listas Ley Transparencia'!$H$3:$M$17,3,0)),"",VLOOKUP(AL168,'Listas Ley Transparencia'!$H$3:$M$17,3,0))</f>
        <v>El derecho de toda persona a la intimidad, bajo las limitaciones propias que impone la condición de servidor publico, en concordancia con lo estipulado</v>
      </c>
      <c r="AP168" s="276" t="str">
        <f>IF(ISERROR(VLOOKUP(AL168,'Listas Ley Transparencia'!$H$3:$M$17,4,0)),"",VLOOKUP(AL168,'Listas Ley Transparencia'!$H$3:$M$17,4,0))</f>
        <v>Pública Clasificada</v>
      </c>
      <c r="AQ168" s="277" t="str">
        <f>IF(ISERROR(VLOOKUP(AL168,'Listas Ley Transparencia'!$H$3:$M$17,6,0)),"",VLOOKUP(AL168,'Listas Ley Transparencia'!$H$3:$M$17,6,0))</f>
        <v>Ilimitada</v>
      </c>
      <c r="AR168" s="267" t="s">
        <v>365</v>
      </c>
      <c r="AS168" s="348">
        <v>44565</v>
      </c>
      <c r="AT168" s="268" t="s">
        <v>308</v>
      </c>
      <c r="AU168" s="268" t="s">
        <v>326</v>
      </c>
      <c r="AV168" s="242"/>
      <c r="AW168" s="282" t="s">
        <v>296</v>
      </c>
      <c r="AX168" s="283" t="s">
        <v>296</v>
      </c>
      <c r="AY168" s="284" t="s">
        <v>296</v>
      </c>
      <c r="AZ168" s="284" t="s">
        <v>296</v>
      </c>
      <c r="BA168" s="285" t="str">
        <f t="shared" si="3"/>
        <v>No</v>
      </c>
    </row>
    <row r="169" spans="1:53" ht="93" customHeight="1" x14ac:dyDescent="0.3">
      <c r="A169" s="243">
        <v>163</v>
      </c>
      <c r="B169" s="246" t="s">
        <v>1062</v>
      </c>
      <c r="C169" s="246" t="s">
        <v>295</v>
      </c>
      <c r="D169" s="246" t="s">
        <v>1073</v>
      </c>
      <c r="E169" s="254" t="s">
        <v>1074</v>
      </c>
      <c r="F169" s="244" t="s">
        <v>295</v>
      </c>
      <c r="G169" s="244" t="s">
        <v>295</v>
      </c>
      <c r="H169" s="244" t="s">
        <v>1054</v>
      </c>
      <c r="I169" s="244" t="s">
        <v>1054</v>
      </c>
      <c r="J169" s="244" t="s">
        <v>1054</v>
      </c>
      <c r="K169" s="247" t="s">
        <v>295</v>
      </c>
      <c r="L169" s="248" t="s">
        <v>295</v>
      </c>
      <c r="M169" s="291" t="s">
        <v>195</v>
      </c>
      <c r="N169" s="263" t="s">
        <v>292</v>
      </c>
      <c r="O169" s="262">
        <v>3</v>
      </c>
      <c r="P169" s="263" t="s">
        <v>294</v>
      </c>
      <c r="Q169" s="262">
        <v>1</v>
      </c>
      <c r="R169" s="263" t="s">
        <v>294</v>
      </c>
      <c r="S169" s="262">
        <v>1</v>
      </c>
      <c r="T169" s="264">
        <f t="shared" si="2"/>
        <v>3</v>
      </c>
      <c r="U169" s="263" t="s">
        <v>293</v>
      </c>
      <c r="V169" s="249" t="s">
        <v>940</v>
      </c>
      <c r="W169" s="250" t="s">
        <v>296</v>
      </c>
      <c r="X169" s="251" t="s">
        <v>296</v>
      </c>
      <c r="Y169" s="251" t="s">
        <v>296</v>
      </c>
      <c r="Z169" s="251" t="s">
        <v>296</v>
      </c>
      <c r="AA169" s="251" t="s">
        <v>296</v>
      </c>
      <c r="AB169" s="242" t="s">
        <v>329</v>
      </c>
      <c r="AC169" s="269" t="s">
        <v>298</v>
      </c>
      <c r="AD169" s="269" t="s">
        <v>330</v>
      </c>
      <c r="AE169" s="269" t="s">
        <v>463</v>
      </c>
      <c r="AF169" s="269" t="s">
        <v>319</v>
      </c>
      <c r="AG169" s="272" t="s">
        <v>1075</v>
      </c>
      <c r="AH169" s="272" t="s">
        <v>360</v>
      </c>
      <c r="AI169" s="272" t="s">
        <v>1056</v>
      </c>
      <c r="AJ169" s="272" t="s">
        <v>360</v>
      </c>
      <c r="AK169" s="272" t="s">
        <v>1056</v>
      </c>
      <c r="AL169" s="269" t="s">
        <v>434</v>
      </c>
      <c r="AM169" s="252" t="s">
        <v>1065</v>
      </c>
      <c r="AN169" s="275" t="str">
        <f>IF(ISERROR(VLOOKUP(AL169,'Listas Ley Transparencia'!$H$3:$M$17,2,0)),"",VLOOKUP(AL169,'Listas Ley Transparencia'!$H$3:$M$17,2,0))</f>
        <v>Información exceptuada por daño de derechos a personas naturales o jurídicas. Artículo 18 Ley 1712 de 2014</v>
      </c>
      <c r="AO169" s="276" t="str">
        <f>IF(ISERROR(VLOOKUP(AL169,'Listas Ley Transparencia'!$H$3:$M$17,3,0)),"",VLOOKUP(AL169,'Listas Ley Transparencia'!$H$3:$M$17,3,0))</f>
        <v>El derecho de toda persona a la intimidad, bajo las limitaciones propias que impone la condición de servidor publico, en concordancia con lo estipulado</v>
      </c>
      <c r="AP169" s="276" t="str">
        <f>IF(ISERROR(VLOOKUP(AL169,'Listas Ley Transparencia'!$H$3:$M$17,4,0)),"",VLOOKUP(AL169,'Listas Ley Transparencia'!$H$3:$M$17,4,0))</f>
        <v>Pública Clasificada</v>
      </c>
      <c r="AQ169" s="277" t="str">
        <f>IF(ISERROR(VLOOKUP(AL169,'Listas Ley Transparencia'!$H$3:$M$17,6,0)),"",VLOOKUP(AL169,'Listas Ley Transparencia'!$H$3:$M$17,6,0))</f>
        <v>Ilimitada</v>
      </c>
      <c r="AR169" s="267" t="s">
        <v>365</v>
      </c>
      <c r="AS169" s="253">
        <v>44564</v>
      </c>
      <c r="AT169" s="268" t="s">
        <v>308</v>
      </c>
      <c r="AU169" s="268" t="s">
        <v>334</v>
      </c>
      <c r="AV169" s="251"/>
      <c r="AW169" s="282" t="s">
        <v>296</v>
      </c>
      <c r="AX169" s="283" t="s">
        <v>296</v>
      </c>
      <c r="AY169" s="284" t="s">
        <v>296</v>
      </c>
      <c r="AZ169" s="284" t="s">
        <v>296</v>
      </c>
      <c r="BA169" s="285" t="str">
        <f t="shared" si="3"/>
        <v>No</v>
      </c>
    </row>
    <row r="170" spans="1:53" ht="93" customHeight="1" x14ac:dyDescent="0.3">
      <c r="A170" s="243">
        <v>164</v>
      </c>
      <c r="B170" s="246" t="s">
        <v>1062</v>
      </c>
      <c r="C170" s="246" t="s">
        <v>295</v>
      </c>
      <c r="D170" s="246" t="s">
        <v>1076</v>
      </c>
      <c r="E170" s="245" t="s">
        <v>1077</v>
      </c>
      <c r="F170" s="244" t="s">
        <v>295</v>
      </c>
      <c r="G170" s="244" t="s">
        <v>295</v>
      </c>
      <c r="H170" s="244" t="s">
        <v>1054</v>
      </c>
      <c r="I170" s="244" t="s">
        <v>1054</v>
      </c>
      <c r="J170" s="244" t="s">
        <v>373</v>
      </c>
      <c r="K170" s="247" t="s">
        <v>295</v>
      </c>
      <c r="L170" s="248" t="s">
        <v>295</v>
      </c>
      <c r="M170" s="291" t="s">
        <v>195</v>
      </c>
      <c r="N170" s="263" t="s">
        <v>292</v>
      </c>
      <c r="O170" s="262">
        <v>3</v>
      </c>
      <c r="P170" s="263" t="s">
        <v>376</v>
      </c>
      <c r="Q170" s="262">
        <v>5</v>
      </c>
      <c r="R170" s="263" t="s">
        <v>376</v>
      </c>
      <c r="S170" s="262">
        <v>5</v>
      </c>
      <c r="T170" s="264">
        <f t="shared" si="2"/>
        <v>5</v>
      </c>
      <c r="U170" s="263" t="s">
        <v>376</v>
      </c>
      <c r="V170" s="249" t="s">
        <v>940</v>
      </c>
      <c r="W170" s="250" t="s">
        <v>315</v>
      </c>
      <c r="X170" s="251" t="s">
        <v>296</v>
      </c>
      <c r="Y170" s="251" t="s">
        <v>315</v>
      </c>
      <c r="Z170" s="251" t="s">
        <v>296</v>
      </c>
      <c r="AA170" s="251" t="s">
        <v>315</v>
      </c>
      <c r="AB170" s="242" t="s">
        <v>316</v>
      </c>
      <c r="AC170" s="269" t="s">
        <v>298</v>
      </c>
      <c r="AD170" s="269" t="s">
        <v>299</v>
      </c>
      <c r="AE170" s="269" t="s">
        <v>463</v>
      </c>
      <c r="AF170" s="269" t="s">
        <v>329</v>
      </c>
      <c r="AG170" s="272">
        <v>44565</v>
      </c>
      <c r="AH170" s="272" t="s">
        <v>360</v>
      </c>
      <c r="AI170" s="272" t="s">
        <v>1056</v>
      </c>
      <c r="AJ170" s="272" t="s">
        <v>360</v>
      </c>
      <c r="AK170" s="272" t="s">
        <v>373</v>
      </c>
      <c r="AL170" s="269" t="s">
        <v>434</v>
      </c>
      <c r="AM170" s="252" t="s">
        <v>1065</v>
      </c>
      <c r="AN170" s="275" t="str">
        <f>IF(ISERROR(VLOOKUP(AL170,'Listas Ley Transparencia'!$H$3:$M$17,2,0)),"",VLOOKUP(AL170,'Listas Ley Transparencia'!$H$3:$M$17,2,0))</f>
        <v>Información exceptuada por daño de derechos a personas naturales o jurídicas. Artículo 18 Ley 1712 de 2014</v>
      </c>
      <c r="AO170" s="276" t="str">
        <f>IF(ISERROR(VLOOKUP(AL170,'Listas Ley Transparencia'!$H$3:$M$17,3,0)),"",VLOOKUP(AL170,'Listas Ley Transparencia'!$H$3:$M$17,3,0))</f>
        <v>El derecho de toda persona a la intimidad, bajo las limitaciones propias que impone la condición de servidor publico, en concordancia con lo estipulado</v>
      </c>
      <c r="AP170" s="276" t="str">
        <f>IF(ISERROR(VLOOKUP(AL170,'Listas Ley Transparencia'!$H$3:$M$17,4,0)),"",VLOOKUP(AL170,'Listas Ley Transparencia'!$H$3:$M$17,4,0))</f>
        <v>Pública Clasificada</v>
      </c>
      <c r="AQ170" s="277" t="str">
        <f>IF(ISERROR(VLOOKUP(AL170,'Listas Ley Transparencia'!$H$3:$M$17,6,0)),"",VLOOKUP(AL170,'Listas Ley Transparencia'!$H$3:$M$17,6,0))</f>
        <v>Ilimitada</v>
      </c>
      <c r="AR170" s="267" t="s">
        <v>365</v>
      </c>
      <c r="AS170" s="253">
        <v>44564</v>
      </c>
      <c r="AT170" s="268" t="s">
        <v>308</v>
      </c>
      <c r="AU170" s="268" t="s">
        <v>334</v>
      </c>
      <c r="AV170" s="251"/>
      <c r="AW170" s="282" t="s">
        <v>296</v>
      </c>
      <c r="AX170" s="283" t="s">
        <v>296</v>
      </c>
      <c r="AY170" s="284" t="s">
        <v>296</v>
      </c>
      <c r="AZ170" s="284" t="s">
        <v>296</v>
      </c>
      <c r="BA170" s="285" t="str">
        <f t="shared" si="3"/>
        <v>No</v>
      </c>
    </row>
    <row r="171" spans="1:53" ht="93" customHeight="1" x14ac:dyDescent="0.3">
      <c r="A171" s="243">
        <v>165</v>
      </c>
      <c r="B171" s="246" t="s">
        <v>1062</v>
      </c>
      <c r="C171" s="246" t="s">
        <v>295</v>
      </c>
      <c r="D171" s="246" t="s">
        <v>1078</v>
      </c>
      <c r="E171" s="245" t="s">
        <v>336</v>
      </c>
      <c r="F171" s="244" t="s">
        <v>295</v>
      </c>
      <c r="G171" s="244" t="s">
        <v>295</v>
      </c>
      <c r="H171" s="244" t="s">
        <v>1054</v>
      </c>
      <c r="I171" s="244" t="s">
        <v>1054</v>
      </c>
      <c r="J171" s="244" t="s">
        <v>1054</v>
      </c>
      <c r="K171" s="247" t="s">
        <v>295</v>
      </c>
      <c r="L171" s="248" t="s">
        <v>295</v>
      </c>
      <c r="M171" s="291" t="s">
        <v>338</v>
      </c>
      <c r="N171" s="263" t="s">
        <v>314</v>
      </c>
      <c r="O171" s="262">
        <v>5</v>
      </c>
      <c r="P171" s="263" t="s">
        <v>376</v>
      </c>
      <c r="Q171" s="262">
        <v>5</v>
      </c>
      <c r="R171" s="263" t="s">
        <v>376</v>
      </c>
      <c r="S171" s="262">
        <v>5</v>
      </c>
      <c r="T171" s="264">
        <f t="shared" si="2"/>
        <v>5</v>
      </c>
      <c r="U171" s="263" t="s">
        <v>376</v>
      </c>
      <c r="V171" s="249" t="s">
        <v>940</v>
      </c>
      <c r="W171" s="250" t="s">
        <v>315</v>
      </c>
      <c r="X171" s="251" t="s">
        <v>315</v>
      </c>
      <c r="Y171" s="251" t="s">
        <v>315</v>
      </c>
      <c r="Z171" s="251" t="s">
        <v>296</v>
      </c>
      <c r="AA171" s="251" t="s">
        <v>296</v>
      </c>
      <c r="AB171" s="242" t="s">
        <v>316</v>
      </c>
      <c r="AC171" s="269" t="s">
        <v>329</v>
      </c>
      <c r="AD171" s="269" t="s">
        <v>329</v>
      </c>
      <c r="AE171" s="269" t="s">
        <v>331</v>
      </c>
      <c r="AF171" s="269" t="s">
        <v>329</v>
      </c>
      <c r="AG171" s="269" t="s">
        <v>295</v>
      </c>
      <c r="AH171" s="272" t="s">
        <v>360</v>
      </c>
      <c r="AI171" s="272" t="s">
        <v>1056</v>
      </c>
      <c r="AJ171" s="272" t="s">
        <v>360</v>
      </c>
      <c r="AK171" s="272" t="s">
        <v>1056</v>
      </c>
      <c r="AL171" s="269" t="s">
        <v>434</v>
      </c>
      <c r="AM171" s="252" t="s">
        <v>1065</v>
      </c>
      <c r="AN171" s="275" t="str">
        <f>IF(ISERROR(VLOOKUP(AL171,'Listas Ley Transparencia'!$H$3:$M$17,2,0)),"",VLOOKUP(AL171,'Listas Ley Transparencia'!$H$3:$M$17,2,0))</f>
        <v>Información exceptuada por daño de derechos a personas naturales o jurídicas. Artículo 18 Ley 1712 de 2014</v>
      </c>
      <c r="AO171" s="276" t="str">
        <f>IF(ISERROR(VLOOKUP(AL171,'Listas Ley Transparencia'!$H$3:$M$17,3,0)),"",VLOOKUP(AL171,'Listas Ley Transparencia'!$H$3:$M$17,3,0))</f>
        <v>El derecho de toda persona a la intimidad, bajo las limitaciones propias que impone la condición de servidor publico, en concordancia con lo estipulado</v>
      </c>
      <c r="AP171" s="276" t="str">
        <f>IF(ISERROR(VLOOKUP(AL171,'Listas Ley Transparencia'!$H$3:$M$17,4,0)),"",VLOOKUP(AL171,'Listas Ley Transparencia'!$H$3:$M$17,4,0))</f>
        <v>Pública Clasificada</v>
      </c>
      <c r="AQ171" s="277" t="str">
        <f>IF(ISERROR(VLOOKUP(AL171,'Listas Ley Transparencia'!$H$3:$M$17,6,0)),"",VLOOKUP(AL171,'Listas Ley Transparencia'!$H$3:$M$17,6,0))</f>
        <v>Ilimitada</v>
      </c>
      <c r="AR171" s="267" t="s">
        <v>365</v>
      </c>
      <c r="AS171" s="381">
        <v>44564</v>
      </c>
      <c r="AT171" s="268" t="s">
        <v>308</v>
      </c>
      <c r="AU171" s="268" t="s">
        <v>329</v>
      </c>
      <c r="AV171" s="242"/>
      <c r="AW171" s="282" t="s">
        <v>329</v>
      </c>
      <c r="AX171" s="283" t="s">
        <v>296</v>
      </c>
      <c r="AY171" s="284" t="s">
        <v>296</v>
      </c>
      <c r="AZ171" s="284" t="s">
        <v>296</v>
      </c>
      <c r="BA171" s="285" t="str">
        <f t="shared" si="3"/>
        <v>No</v>
      </c>
    </row>
    <row r="172" spans="1:53" ht="93" customHeight="1" x14ac:dyDescent="0.3">
      <c r="A172" s="243">
        <v>166</v>
      </c>
      <c r="B172" s="246" t="s">
        <v>1079</v>
      </c>
      <c r="C172" s="246" t="s">
        <v>295</v>
      </c>
      <c r="D172" s="246" t="s">
        <v>1080</v>
      </c>
      <c r="E172" s="246" t="s">
        <v>1081</v>
      </c>
      <c r="F172" s="246" t="s">
        <v>295</v>
      </c>
      <c r="G172" s="246">
        <v>2020</v>
      </c>
      <c r="H172" s="246" t="s">
        <v>1082</v>
      </c>
      <c r="I172" s="246" t="s">
        <v>1083</v>
      </c>
      <c r="J172" s="246" t="s">
        <v>1083</v>
      </c>
      <c r="K172" s="247" t="s">
        <v>409</v>
      </c>
      <c r="L172" s="248" t="s">
        <v>1080</v>
      </c>
      <c r="M172" s="291" t="s">
        <v>179</v>
      </c>
      <c r="N172" s="261" t="s">
        <v>375</v>
      </c>
      <c r="O172" s="262">
        <v>1</v>
      </c>
      <c r="P172" s="261" t="s">
        <v>294</v>
      </c>
      <c r="Q172" s="262">
        <v>1</v>
      </c>
      <c r="R172" s="261" t="s">
        <v>294</v>
      </c>
      <c r="S172" s="262">
        <v>1</v>
      </c>
      <c r="T172" s="262">
        <v>1</v>
      </c>
      <c r="U172" s="261" t="s">
        <v>294</v>
      </c>
      <c r="V172" s="237" t="s">
        <v>295</v>
      </c>
      <c r="W172" s="251" t="s">
        <v>296</v>
      </c>
      <c r="X172" s="251" t="s">
        <v>296</v>
      </c>
      <c r="Y172" s="251" t="s">
        <v>296</v>
      </c>
      <c r="Z172" s="251" t="s">
        <v>296</v>
      </c>
      <c r="AA172" s="251" t="s">
        <v>296</v>
      </c>
      <c r="AB172" s="242" t="s">
        <v>329</v>
      </c>
      <c r="AC172" s="269" t="s">
        <v>298</v>
      </c>
      <c r="AD172" s="269" t="s">
        <v>299</v>
      </c>
      <c r="AE172" s="269" t="s">
        <v>395</v>
      </c>
      <c r="AF172" s="269" t="s">
        <v>319</v>
      </c>
      <c r="AG172" s="269">
        <v>43860</v>
      </c>
      <c r="AH172" s="269" t="s">
        <v>1084</v>
      </c>
      <c r="AI172" s="290" t="s">
        <v>295</v>
      </c>
      <c r="AJ172" s="269" t="s">
        <v>1084</v>
      </c>
      <c r="AK172" s="290" t="s">
        <v>295</v>
      </c>
      <c r="AL172" s="269" t="s">
        <v>377</v>
      </c>
      <c r="AM172" s="252" t="s">
        <v>295</v>
      </c>
      <c r="AN172" s="275" t="str">
        <f>IF(ISERROR(VLOOKUP(AL172,'Listas Ley Transparencia'!$H$3:$M$17,2,0)),"",VLOOKUP(AL172,'Listas Ley Transparencia'!$H$3:$M$17,2,0))</f>
        <v>Información pública y de conocimiento general</v>
      </c>
      <c r="AO172" s="276" t="str">
        <f>IF(ISERROR(VLOOKUP(AL172,'Listas Ley Transparencia'!$H$3:$M$17,3,0)),"",VLOOKUP(AL172,'Listas Ley Transparencia'!$H$3:$M$17,3,0))</f>
        <v>Información pública y de conocimiento general</v>
      </c>
      <c r="AP172" s="276" t="str">
        <f>IF(ISERROR(VLOOKUP(AL172,'Listas Ley Transparencia'!$H$3:$M$17,4,0)),"",VLOOKUP(AL172,'Listas Ley Transparencia'!$H$3:$M$17,4,0))</f>
        <v>Pública</v>
      </c>
      <c r="AQ172" s="277" t="str">
        <f>IF(ISERROR(VLOOKUP(AL172,'Listas Ley Transparencia'!$H$3:$M$17,6,0)),"",VLOOKUP(AL172,'Listas Ley Transparencia'!$H$3:$M$17,6,0))</f>
        <v>No Aplica</v>
      </c>
      <c r="AR172" s="253" t="s">
        <v>329</v>
      </c>
      <c r="AS172" s="253" t="s">
        <v>295</v>
      </c>
      <c r="AT172" s="253" t="s">
        <v>308</v>
      </c>
      <c r="AU172" s="253" t="s">
        <v>334</v>
      </c>
      <c r="AV172" s="313"/>
      <c r="AW172" s="282" t="s">
        <v>296</v>
      </c>
      <c r="AX172" s="284" t="s">
        <v>296</v>
      </c>
      <c r="AY172" s="284" t="s">
        <v>296</v>
      </c>
      <c r="AZ172" s="284" t="s">
        <v>296</v>
      </c>
      <c r="BA172" s="281" t="s">
        <v>296</v>
      </c>
    </row>
    <row r="173" spans="1:53" ht="93" customHeight="1" x14ac:dyDescent="0.3">
      <c r="A173" s="243">
        <v>167</v>
      </c>
      <c r="B173" s="382" t="s">
        <v>1079</v>
      </c>
      <c r="C173" s="246" t="s">
        <v>1085</v>
      </c>
      <c r="D173" s="246" t="s">
        <v>1086</v>
      </c>
      <c r="E173" s="383" t="s">
        <v>1087</v>
      </c>
      <c r="F173" s="246" t="s">
        <v>1088</v>
      </c>
      <c r="G173" s="384">
        <v>44539</v>
      </c>
      <c r="H173" s="246" t="s">
        <v>1089</v>
      </c>
      <c r="I173" s="255" t="s">
        <v>1083</v>
      </c>
      <c r="J173" s="255" t="s">
        <v>1083</v>
      </c>
      <c r="K173" s="247" t="s">
        <v>393</v>
      </c>
      <c r="L173" s="248" t="s">
        <v>1086</v>
      </c>
      <c r="M173" s="291" t="s">
        <v>179</v>
      </c>
      <c r="N173" s="263" t="s">
        <v>292</v>
      </c>
      <c r="O173" s="262">
        <v>3</v>
      </c>
      <c r="P173" s="263" t="s">
        <v>293</v>
      </c>
      <c r="Q173" s="262">
        <v>3</v>
      </c>
      <c r="R173" s="263" t="s">
        <v>293</v>
      </c>
      <c r="S173" s="262">
        <v>3</v>
      </c>
      <c r="T173" s="262">
        <v>3</v>
      </c>
      <c r="U173" s="261" t="s">
        <v>293</v>
      </c>
      <c r="V173" s="249" t="s">
        <v>295</v>
      </c>
      <c r="W173" s="250" t="s">
        <v>315</v>
      </c>
      <c r="X173" s="251" t="s">
        <v>296</v>
      </c>
      <c r="Y173" s="251" t="s">
        <v>315</v>
      </c>
      <c r="Z173" s="251" t="s">
        <v>315</v>
      </c>
      <c r="AA173" s="251" t="s">
        <v>296</v>
      </c>
      <c r="AB173" s="242" t="s">
        <v>316</v>
      </c>
      <c r="AC173" s="269" t="s">
        <v>298</v>
      </c>
      <c r="AD173" s="269" t="s">
        <v>299</v>
      </c>
      <c r="AE173" s="269" t="s">
        <v>463</v>
      </c>
      <c r="AF173" s="269" t="s">
        <v>396</v>
      </c>
      <c r="AG173" s="272" t="s">
        <v>1090</v>
      </c>
      <c r="AH173" s="272" t="s">
        <v>1084</v>
      </c>
      <c r="AI173" s="290" t="s">
        <v>295</v>
      </c>
      <c r="AJ173" s="272" t="s">
        <v>1084</v>
      </c>
      <c r="AK173" s="289" t="s">
        <v>295</v>
      </c>
      <c r="AL173" s="269" t="s">
        <v>580</v>
      </c>
      <c r="AM173" s="252" t="s">
        <v>1091</v>
      </c>
      <c r="AN173" s="275" t="str">
        <f>IF(ISERROR(VLOOKUP(AL173,'Listas Ley Transparencia'!$H$3:$M$17,2,0)),"",VLOOKUP(AL173,'Listas Ley Transparencia'!$H$3:$M$17,2,0))</f>
        <v>Información exceptuada por daño de derechos a personas naturales o jurídicas. Artículo 18 Ley 1712 de 2014</v>
      </c>
      <c r="AO173" s="276" t="str">
        <f>IF(ISERROR(VLOOKUP(AL173,'Listas Ley Transparencia'!$H$3:$M$17,3,0)),"",VLOOKUP(AL173,'Listas Ley Transparencia'!$H$3:$M$17,3,0))</f>
        <v>Los secretos comerciales, industriales y profesionales, así como los estipulados en el parágrafo del Artículo 77 de la Ley 1474 de 2011</v>
      </c>
      <c r="AP173" s="276" t="str">
        <f>IF(ISERROR(VLOOKUP(AL173,'Listas Ley Transparencia'!$H$3:$M$17,4,0)),"",VLOOKUP(AL173,'Listas Ley Transparencia'!$H$3:$M$17,4,0))</f>
        <v>Pública Clasificada</v>
      </c>
      <c r="AQ173" s="277" t="str">
        <f>IF(ISERROR(VLOOKUP(AL173,'Listas Ley Transparencia'!$H$3:$M$17,6,0)),"",VLOOKUP(AL173,'Listas Ley Transparencia'!$H$3:$M$17,6,0))</f>
        <v>Ilimitada</v>
      </c>
      <c r="AR173" s="267" t="s">
        <v>365</v>
      </c>
      <c r="AS173" s="253" t="s">
        <v>1092</v>
      </c>
      <c r="AT173" s="268" t="s">
        <v>308</v>
      </c>
      <c r="AU173" s="268" t="s">
        <v>352</v>
      </c>
      <c r="AV173" s="313"/>
      <c r="AW173" s="282" t="s">
        <v>296</v>
      </c>
      <c r="AX173" s="283" t="s">
        <v>296</v>
      </c>
      <c r="AY173" s="284" t="s">
        <v>296</v>
      </c>
      <c r="AZ173" s="284" t="s">
        <v>296</v>
      </c>
      <c r="BA173" s="285" t="s">
        <v>296</v>
      </c>
    </row>
    <row r="174" spans="1:53" ht="93" customHeight="1" x14ac:dyDescent="0.3">
      <c r="A174" s="243">
        <v>168</v>
      </c>
      <c r="B174" s="246" t="s">
        <v>1093</v>
      </c>
      <c r="C174" s="385" t="s">
        <v>1094</v>
      </c>
      <c r="D174" s="246" t="s">
        <v>1095</v>
      </c>
      <c r="E174" s="254" t="s">
        <v>1096</v>
      </c>
      <c r="F174" s="246" t="s">
        <v>1097</v>
      </c>
      <c r="G174" s="384">
        <v>44539</v>
      </c>
      <c r="H174" s="246" t="s">
        <v>1089</v>
      </c>
      <c r="I174" s="255" t="s">
        <v>1083</v>
      </c>
      <c r="J174" s="255" t="s">
        <v>1083</v>
      </c>
      <c r="K174" s="247" t="s">
        <v>393</v>
      </c>
      <c r="L174" s="248" t="s">
        <v>1095</v>
      </c>
      <c r="M174" s="291" t="s">
        <v>179</v>
      </c>
      <c r="N174" s="263" t="s">
        <v>292</v>
      </c>
      <c r="O174" s="262">
        <v>3</v>
      </c>
      <c r="P174" s="263" t="s">
        <v>293</v>
      </c>
      <c r="Q174" s="262">
        <v>3</v>
      </c>
      <c r="R174" s="263" t="s">
        <v>293</v>
      </c>
      <c r="S174" s="262">
        <v>3</v>
      </c>
      <c r="T174" s="262">
        <v>3</v>
      </c>
      <c r="U174" s="261" t="s">
        <v>293</v>
      </c>
      <c r="V174" s="249" t="s">
        <v>295</v>
      </c>
      <c r="W174" s="250" t="s">
        <v>315</v>
      </c>
      <c r="X174" s="251" t="s">
        <v>296</v>
      </c>
      <c r="Y174" s="251" t="s">
        <v>315</v>
      </c>
      <c r="Z174" s="251" t="s">
        <v>315</v>
      </c>
      <c r="AA174" s="251" t="s">
        <v>296</v>
      </c>
      <c r="AB174" s="242" t="s">
        <v>316</v>
      </c>
      <c r="AC174" s="269" t="s">
        <v>298</v>
      </c>
      <c r="AD174" s="269" t="s">
        <v>299</v>
      </c>
      <c r="AE174" s="269" t="s">
        <v>463</v>
      </c>
      <c r="AF174" s="269" t="s">
        <v>319</v>
      </c>
      <c r="AG174" s="272" t="s">
        <v>1090</v>
      </c>
      <c r="AH174" s="272" t="s">
        <v>1084</v>
      </c>
      <c r="AI174" s="290" t="s">
        <v>295</v>
      </c>
      <c r="AJ174" s="272" t="s">
        <v>1084</v>
      </c>
      <c r="AK174" s="289" t="s">
        <v>295</v>
      </c>
      <c r="AL174" s="269" t="s">
        <v>580</v>
      </c>
      <c r="AM174" s="252" t="s">
        <v>1091</v>
      </c>
      <c r="AN174" s="275" t="str">
        <f>IF(ISERROR(VLOOKUP(AL174,'Listas Ley Transparencia'!$H$3:$M$17,2,0)),"",VLOOKUP(AL174,'Listas Ley Transparencia'!$H$3:$M$17,2,0))</f>
        <v>Información exceptuada por daño de derechos a personas naturales o jurídicas. Artículo 18 Ley 1712 de 2014</v>
      </c>
      <c r="AO174" s="276" t="str">
        <f>IF(ISERROR(VLOOKUP(AL174,'Listas Ley Transparencia'!$H$3:$M$17,3,0)),"",VLOOKUP(AL174,'Listas Ley Transparencia'!$H$3:$M$17,3,0))</f>
        <v>Los secretos comerciales, industriales y profesionales, así como los estipulados en el parágrafo del Artículo 77 de la Ley 1474 de 2011</v>
      </c>
      <c r="AP174" s="276" t="str">
        <f>IF(ISERROR(VLOOKUP(AL174,'Listas Ley Transparencia'!$H$3:$M$17,4,0)),"",VLOOKUP(AL174,'Listas Ley Transparencia'!$H$3:$M$17,4,0))</f>
        <v>Pública Clasificada</v>
      </c>
      <c r="AQ174" s="277" t="str">
        <f>IF(ISERROR(VLOOKUP(AL174,'Listas Ley Transparencia'!$H$3:$M$17,6,0)),"",VLOOKUP(AL174,'Listas Ley Transparencia'!$H$3:$M$17,6,0))</f>
        <v>Ilimitada</v>
      </c>
      <c r="AR174" s="267" t="s">
        <v>365</v>
      </c>
      <c r="AS174" s="253" t="s">
        <v>1092</v>
      </c>
      <c r="AT174" s="268" t="s">
        <v>308</v>
      </c>
      <c r="AU174" s="268" t="s">
        <v>352</v>
      </c>
      <c r="AV174" s="251"/>
      <c r="AW174" s="282" t="s">
        <v>296</v>
      </c>
      <c r="AX174" s="283" t="s">
        <v>296</v>
      </c>
      <c r="AY174" s="284" t="s">
        <v>296</v>
      </c>
      <c r="AZ174" s="284" t="s">
        <v>296</v>
      </c>
      <c r="BA174" s="285" t="s">
        <v>296</v>
      </c>
    </row>
    <row r="175" spans="1:53" ht="93" customHeight="1" x14ac:dyDescent="0.3">
      <c r="A175" s="243">
        <v>169</v>
      </c>
      <c r="B175" s="246" t="s">
        <v>1079</v>
      </c>
      <c r="C175" s="246" t="s">
        <v>1094</v>
      </c>
      <c r="D175" s="246" t="s">
        <v>1098</v>
      </c>
      <c r="E175" s="245" t="s">
        <v>1099</v>
      </c>
      <c r="F175" s="246" t="s">
        <v>1097</v>
      </c>
      <c r="G175" s="384">
        <v>44539</v>
      </c>
      <c r="H175" s="246" t="s">
        <v>1089</v>
      </c>
      <c r="I175" s="255" t="s">
        <v>1083</v>
      </c>
      <c r="J175" s="255" t="s">
        <v>1083</v>
      </c>
      <c r="K175" s="247" t="s">
        <v>1100</v>
      </c>
      <c r="L175" s="248" t="s">
        <v>295</v>
      </c>
      <c r="M175" s="291" t="s">
        <v>179</v>
      </c>
      <c r="N175" s="263" t="s">
        <v>375</v>
      </c>
      <c r="O175" s="262">
        <v>1</v>
      </c>
      <c r="P175" s="263" t="s">
        <v>294</v>
      </c>
      <c r="Q175" s="262">
        <v>1</v>
      </c>
      <c r="R175" s="263" t="s">
        <v>294</v>
      </c>
      <c r="S175" s="262">
        <v>1</v>
      </c>
      <c r="T175" s="262">
        <v>1</v>
      </c>
      <c r="U175" s="261" t="s">
        <v>294</v>
      </c>
      <c r="V175" s="249" t="s">
        <v>1100</v>
      </c>
      <c r="W175" s="250" t="s">
        <v>296</v>
      </c>
      <c r="X175" s="251" t="s">
        <v>296</v>
      </c>
      <c r="Y175" s="251" t="s">
        <v>296</v>
      </c>
      <c r="Z175" s="251" t="s">
        <v>296</v>
      </c>
      <c r="AA175" s="251" t="s">
        <v>296</v>
      </c>
      <c r="AB175" s="242" t="s">
        <v>329</v>
      </c>
      <c r="AC175" s="269" t="s">
        <v>298</v>
      </c>
      <c r="AD175" s="269" t="s">
        <v>299</v>
      </c>
      <c r="AE175" s="269" t="s">
        <v>1101</v>
      </c>
      <c r="AF175" s="269" t="s">
        <v>319</v>
      </c>
      <c r="AG175" s="272" t="s">
        <v>1102</v>
      </c>
      <c r="AH175" s="272" t="s">
        <v>1084</v>
      </c>
      <c r="AI175" s="290" t="s">
        <v>295</v>
      </c>
      <c r="AJ175" s="272" t="s">
        <v>1084</v>
      </c>
      <c r="AK175" s="289" t="s">
        <v>295</v>
      </c>
      <c r="AL175" s="269" t="s">
        <v>377</v>
      </c>
      <c r="AM175" s="252" t="s">
        <v>295</v>
      </c>
      <c r="AN175" s="275" t="str">
        <f>IF(ISERROR(VLOOKUP(AL175,'Listas Ley Transparencia'!$H$3:$M$17,2,0)),"",VLOOKUP(AL175,'Listas Ley Transparencia'!$H$3:$M$17,2,0))</f>
        <v>Información pública y de conocimiento general</v>
      </c>
      <c r="AO175" s="276" t="str">
        <f>IF(ISERROR(VLOOKUP(AL175,'Listas Ley Transparencia'!$H$3:$M$17,3,0)),"",VLOOKUP(AL175,'Listas Ley Transparencia'!$H$3:$M$17,3,0))</f>
        <v>Información pública y de conocimiento general</v>
      </c>
      <c r="AP175" s="276" t="str">
        <f>IF(ISERROR(VLOOKUP(AL175,'Listas Ley Transparencia'!$H$3:$M$17,4,0)),"",VLOOKUP(AL175,'Listas Ley Transparencia'!$H$3:$M$17,4,0))</f>
        <v>Pública</v>
      </c>
      <c r="AQ175" s="277" t="str">
        <f>IF(ISERROR(VLOOKUP(AL175,'Listas Ley Transparencia'!$H$3:$M$17,6,0)),"",VLOOKUP(AL175,'Listas Ley Transparencia'!$H$3:$M$17,6,0))</f>
        <v>No Aplica</v>
      </c>
      <c r="AR175" s="267" t="s">
        <v>329</v>
      </c>
      <c r="AS175" s="253" t="s">
        <v>295</v>
      </c>
      <c r="AT175" s="268" t="s">
        <v>308</v>
      </c>
      <c r="AU175" s="268" t="s">
        <v>334</v>
      </c>
      <c r="AV175" s="391"/>
      <c r="AW175" s="282" t="s">
        <v>296</v>
      </c>
      <c r="AX175" s="283" t="s">
        <v>296</v>
      </c>
      <c r="AY175" s="284" t="s">
        <v>296</v>
      </c>
      <c r="AZ175" s="284" t="s">
        <v>296</v>
      </c>
      <c r="BA175" s="285" t="s">
        <v>296</v>
      </c>
    </row>
    <row r="176" spans="1:53" ht="93" customHeight="1" x14ac:dyDescent="0.3">
      <c r="A176" s="243">
        <v>170</v>
      </c>
      <c r="B176" s="246" t="s">
        <v>1079</v>
      </c>
      <c r="C176" s="246" t="s">
        <v>1100</v>
      </c>
      <c r="D176" s="246" t="s">
        <v>1103</v>
      </c>
      <c r="E176" s="254" t="s">
        <v>1104</v>
      </c>
      <c r="F176" s="244" t="s">
        <v>295</v>
      </c>
      <c r="G176" s="384">
        <v>44742</v>
      </c>
      <c r="H176" s="255" t="s">
        <v>1083</v>
      </c>
      <c r="I176" s="255" t="s">
        <v>1083</v>
      </c>
      <c r="J176" s="255" t="s">
        <v>373</v>
      </c>
      <c r="K176" s="247" t="s">
        <v>1100</v>
      </c>
      <c r="L176" s="248" t="s">
        <v>295</v>
      </c>
      <c r="M176" s="291" t="s">
        <v>324</v>
      </c>
      <c r="N176" s="263" t="s">
        <v>292</v>
      </c>
      <c r="O176" s="262">
        <v>3</v>
      </c>
      <c r="P176" s="263" t="s">
        <v>293</v>
      </c>
      <c r="Q176" s="262">
        <v>3</v>
      </c>
      <c r="R176" s="263" t="s">
        <v>293</v>
      </c>
      <c r="S176" s="262">
        <v>3</v>
      </c>
      <c r="T176" s="262">
        <v>3</v>
      </c>
      <c r="U176" s="261" t="s">
        <v>293</v>
      </c>
      <c r="V176" s="249" t="s">
        <v>295</v>
      </c>
      <c r="W176" s="250" t="s">
        <v>315</v>
      </c>
      <c r="X176" s="251" t="s">
        <v>296</v>
      </c>
      <c r="Y176" s="251" t="s">
        <v>296</v>
      </c>
      <c r="Z176" s="251" t="s">
        <v>315</v>
      </c>
      <c r="AA176" s="251" t="s">
        <v>296</v>
      </c>
      <c r="AB176" s="242" t="s">
        <v>316</v>
      </c>
      <c r="AC176" s="269" t="s">
        <v>298</v>
      </c>
      <c r="AD176" s="269" t="s">
        <v>299</v>
      </c>
      <c r="AE176" s="269" t="s">
        <v>318</v>
      </c>
      <c r="AF176" s="269" t="s">
        <v>319</v>
      </c>
      <c r="AG176" s="272" t="s">
        <v>1105</v>
      </c>
      <c r="AH176" s="272" t="s">
        <v>1084</v>
      </c>
      <c r="AI176" s="290" t="s">
        <v>295</v>
      </c>
      <c r="AJ176" s="272" t="s">
        <v>360</v>
      </c>
      <c r="AK176" s="330" t="s">
        <v>373</v>
      </c>
      <c r="AL176" s="269" t="s">
        <v>434</v>
      </c>
      <c r="AM176" s="252" t="s">
        <v>1106</v>
      </c>
      <c r="AN176" s="275" t="str">
        <f>IF(ISERROR(VLOOKUP(AL176,'Listas Ley Transparencia'!$H$3:$M$17,2,0)),"",VLOOKUP(AL176,'Listas Ley Transparencia'!$H$3:$M$17,2,0))</f>
        <v>Información exceptuada por daño de derechos a personas naturales o jurídicas. Artículo 18 Ley 1712 de 2014</v>
      </c>
      <c r="AO176" s="276" t="str">
        <f>IF(ISERROR(VLOOKUP(AL176,'Listas Ley Transparencia'!$H$3:$M$17,3,0)),"",VLOOKUP(AL176,'Listas Ley Transparencia'!$H$3:$M$17,3,0))</f>
        <v>El derecho de toda persona a la intimidad, bajo las limitaciones propias que impone la condición de servidor publico, en concordancia con lo estipulado</v>
      </c>
      <c r="AP176" s="276" t="str">
        <f>IF(ISERROR(VLOOKUP(AL176,'Listas Ley Transparencia'!$H$3:$M$17,4,0)),"",VLOOKUP(AL176,'Listas Ley Transparencia'!$H$3:$M$17,4,0))</f>
        <v>Pública Clasificada</v>
      </c>
      <c r="AQ176" s="277" t="str">
        <f>IF(ISERROR(VLOOKUP(AL176,'Listas Ley Transparencia'!$H$3:$M$17,6,0)),"",VLOOKUP(AL176,'Listas Ley Transparencia'!$H$3:$M$17,6,0))</f>
        <v>Ilimitada</v>
      </c>
      <c r="AR176" s="267" t="s">
        <v>365</v>
      </c>
      <c r="AS176" s="253" t="s">
        <v>1105</v>
      </c>
      <c r="AT176" s="268" t="s">
        <v>308</v>
      </c>
      <c r="AU176" s="268" t="s">
        <v>352</v>
      </c>
      <c r="AV176" s="313"/>
      <c r="AW176" s="282" t="s">
        <v>296</v>
      </c>
      <c r="AX176" s="283" t="s">
        <v>296</v>
      </c>
      <c r="AY176" s="284" t="s">
        <v>296</v>
      </c>
      <c r="AZ176" s="284" t="s">
        <v>296</v>
      </c>
      <c r="BA176" s="285" t="s">
        <v>296</v>
      </c>
    </row>
    <row r="177" spans="1:53" ht="93" customHeight="1" x14ac:dyDescent="0.3">
      <c r="A177" s="243">
        <v>171</v>
      </c>
      <c r="B177" s="246" t="s">
        <v>1079</v>
      </c>
      <c r="C177" s="246" t="s">
        <v>295</v>
      </c>
      <c r="D177" s="246" t="s">
        <v>1107</v>
      </c>
      <c r="E177" s="245" t="s">
        <v>1108</v>
      </c>
      <c r="F177" s="244" t="s">
        <v>295</v>
      </c>
      <c r="G177" s="384">
        <v>44286</v>
      </c>
      <c r="H177" s="255" t="s">
        <v>1089</v>
      </c>
      <c r="I177" s="255" t="s">
        <v>1083</v>
      </c>
      <c r="J177" s="255" t="s">
        <v>373</v>
      </c>
      <c r="K177" s="247" t="s">
        <v>1100</v>
      </c>
      <c r="L177" s="248" t="s">
        <v>295</v>
      </c>
      <c r="M177" s="291" t="s">
        <v>324</v>
      </c>
      <c r="N177" s="263" t="s">
        <v>375</v>
      </c>
      <c r="O177" s="262">
        <v>1</v>
      </c>
      <c r="P177" s="263" t="s">
        <v>293</v>
      </c>
      <c r="Q177" s="262">
        <v>3</v>
      </c>
      <c r="R177" s="263" t="s">
        <v>293</v>
      </c>
      <c r="S177" s="262">
        <v>3</v>
      </c>
      <c r="T177" s="262">
        <v>3</v>
      </c>
      <c r="U177" s="261" t="s">
        <v>293</v>
      </c>
      <c r="V177" s="249" t="s">
        <v>295</v>
      </c>
      <c r="W177" s="387" t="s">
        <v>296</v>
      </c>
      <c r="X177" s="388" t="s">
        <v>296</v>
      </c>
      <c r="Y177" s="388" t="s">
        <v>296</v>
      </c>
      <c r="Z177" s="388" t="s">
        <v>296</v>
      </c>
      <c r="AA177" s="388" t="s">
        <v>296</v>
      </c>
      <c r="AB177" s="389" t="s">
        <v>329</v>
      </c>
      <c r="AC177" s="269" t="s">
        <v>298</v>
      </c>
      <c r="AD177" s="269" t="s">
        <v>299</v>
      </c>
      <c r="AE177" s="269" t="s">
        <v>463</v>
      </c>
      <c r="AF177" s="269" t="s">
        <v>319</v>
      </c>
      <c r="AG177" s="272" t="s">
        <v>1109</v>
      </c>
      <c r="AH177" s="272" t="s">
        <v>1084</v>
      </c>
      <c r="AI177" s="290" t="s">
        <v>295</v>
      </c>
      <c r="AJ177" s="272" t="s">
        <v>360</v>
      </c>
      <c r="AK177" s="330" t="s">
        <v>373</v>
      </c>
      <c r="AL177" s="269" t="s">
        <v>377</v>
      </c>
      <c r="AM177" s="252" t="s">
        <v>1100</v>
      </c>
      <c r="AN177" s="275" t="str">
        <f>IF(ISERROR(VLOOKUP(AL177,'Listas Ley Transparencia'!$H$3:$M$17,2,0)),"",VLOOKUP(AL177,'Listas Ley Transparencia'!$H$3:$M$17,2,0))</f>
        <v>Información pública y de conocimiento general</v>
      </c>
      <c r="AO177" s="276" t="str">
        <f>IF(ISERROR(VLOOKUP(AL177,'Listas Ley Transparencia'!$H$3:$M$17,3,0)),"",VLOOKUP(AL177,'Listas Ley Transparencia'!$H$3:$M$17,3,0))</f>
        <v>Información pública y de conocimiento general</v>
      </c>
      <c r="AP177" s="276" t="str">
        <f>IF(ISERROR(VLOOKUP(AL177,'Listas Ley Transparencia'!$H$3:$M$17,4,0)),"",VLOOKUP(AL177,'Listas Ley Transparencia'!$H$3:$M$17,4,0))</f>
        <v>Pública</v>
      </c>
      <c r="AQ177" s="277" t="str">
        <f>IF(ISERROR(VLOOKUP(AL177,'Listas Ley Transparencia'!$H$3:$M$17,6,0)),"",VLOOKUP(AL177,'Listas Ley Transparencia'!$H$3:$M$17,6,0))</f>
        <v>No Aplica</v>
      </c>
      <c r="AR177" s="267" t="s">
        <v>329</v>
      </c>
      <c r="AS177" s="253" t="s">
        <v>295</v>
      </c>
      <c r="AT177" s="268" t="s">
        <v>738</v>
      </c>
      <c r="AU177" s="268" t="s">
        <v>352</v>
      </c>
      <c r="AV177" s="392"/>
      <c r="AW177" s="393" t="s">
        <v>296</v>
      </c>
      <c r="AX177" s="283" t="s">
        <v>296</v>
      </c>
      <c r="AY177" s="284" t="s">
        <v>296</v>
      </c>
      <c r="AZ177" s="284" t="s">
        <v>296</v>
      </c>
      <c r="BA177" s="285" t="s">
        <v>296</v>
      </c>
    </row>
    <row r="178" spans="1:53" ht="93" customHeight="1" x14ac:dyDescent="0.3">
      <c r="A178" s="243">
        <v>172</v>
      </c>
      <c r="B178" s="246" t="s">
        <v>1079</v>
      </c>
      <c r="C178" s="246" t="s">
        <v>295</v>
      </c>
      <c r="D178" s="254" t="s">
        <v>1110</v>
      </c>
      <c r="E178" s="254" t="s">
        <v>1111</v>
      </c>
      <c r="F178" s="244" t="s">
        <v>295</v>
      </c>
      <c r="G178" s="384">
        <v>44286</v>
      </c>
      <c r="H178" s="255" t="s">
        <v>1083</v>
      </c>
      <c r="I178" s="255" t="s">
        <v>1083</v>
      </c>
      <c r="J178" s="255" t="s">
        <v>1083</v>
      </c>
      <c r="K178" s="256" t="s">
        <v>1100</v>
      </c>
      <c r="L178" s="248" t="s">
        <v>295</v>
      </c>
      <c r="M178" s="370" t="s">
        <v>358</v>
      </c>
      <c r="N178" s="263" t="s">
        <v>292</v>
      </c>
      <c r="O178" s="262">
        <v>3</v>
      </c>
      <c r="P178" s="263" t="s">
        <v>293</v>
      </c>
      <c r="Q178" s="262">
        <v>3</v>
      </c>
      <c r="R178" s="263" t="s">
        <v>293</v>
      </c>
      <c r="S178" s="262">
        <v>3</v>
      </c>
      <c r="T178" s="262">
        <v>3</v>
      </c>
      <c r="U178" s="261" t="s">
        <v>293</v>
      </c>
      <c r="V178" s="249" t="s">
        <v>295</v>
      </c>
      <c r="W178" s="250" t="s">
        <v>315</v>
      </c>
      <c r="X178" s="251" t="s">
        <v>296</v>
      </c>
      <c r="Y178" s="251" t="s">
        <v>296</v>
      </c>
      <c r="Z178" s="251" t="s">
        <v>315</v>
      </c>
      <c r="AA178" s="251" t="s">
        <v>296</v>
      </c>
      <c r="AB178" s="242" t="s">
        <v>316</v>
      </c>
      <c r="AC178" s="269" t="s">
        <v>298</v>
      </c>
      <c r="AD178" s="269" t="s">
        <v>299</v>
      </c>
      <c r="AE178" s="269" t="s">
        <v>463</v>
      </c>
      <c r="AF178" s="269" t="s">
        <v>301</v>
      </c>
      <c r="AG178" s="272" t="s">
        <v>1112</v>
      </c>
      <c r="AH178" s="272" t="s">
        <v>1084</v>
      </c>
      <c r="AI178" s="290" t="s">
        <v>295</v>
      </c>
      <c r="AJ178" s="272" t="s">
        <v>1084</v>
      </c>
      <c r="AK178" s="290" t="s">
        <v>295</v>
      </c>
      <c r="AL178" s="269" t="s">
        <v>434</v>
      </c>
      <c r="AM178" s="252" t="s">
        <v>1106</v>
      </c>
      <c r="AN178" s="275" t="str">
        <f>IF(ISERROR(VLOOKUP(AL178,'Listas Ley Transparencia'!$H$3:$M$17,2,0)),"",VLOOKUP(AL178,'Listas Ley Transparencia'!$H$3:$M$17,2,0))</f>
        <v>Información exceptuada por daño de derechos a personas naturales o jurídicas. Artículo 18 Ley 1712 de 2014</v>
      </c>
      <c r="AO178" s="276" t="str">
        <f>IF(ISERROR(VLOOKUP(AL178,'Listas Ley Transparencia'!$H$3:$M$17,3,0)),"",VLOOKUP(AL178,'Listas Ley Transparencia'!$H$3:$M$17,3,0))</f>
        <v>El derecho de toda persona a la intimidad, bajo las limitaciones propias que impone la condición de servidor publico, en concordancia con lo estipulado</v>
      </c>
      <c r="AP178" s="276" t="str">
        <f>IF(ISERROR(VLOOKUP(AL178,'Listas Ley Transparencia'!$H$3:$M$17,4,0)),"",VLOOKUP(AL178,'Listas Ley Transparencia'!$H$3:$M$17,4,0))</f>
        <v>Pública Clasificada</v>
      </c>
      <c r="AQ178" s="277" t="str">
        <f>IF(ISERROR(VLOOKUP(AL178,'Listas Ley Transparencia'!$H$3:$M$17,6,0)),"",VLOOKUP(AL178,'Listas Ley Transparencia'!$H$3:$M$17,6,0))</f>
        <v>Ilimitada</v>
      </c>
      <c r="AR178" s="267" t="s">
        <v>306</v>
      </c>
      <c r="AS178" s="253" t="s">
        <v>1113</v>
      </c>
      <c r="AT178" s="268" t="s">
        <v>308</v>
      </c>
      <c r="AU178" s="268" t="s">
        <v>329</v>
      </c>
      <c r="AV178" s="242"/>
      <c r="AW178" s="282" t="s">
        <v>296</v>
      </c>
      <c r="AX178" s="283" t="s">
        <v>296</v>
      </c>
      <c r="AY178" s="284" t="s">
        <v>296</v>
      </c>
      <c r="AZ178" s="284" t="s">
        <v>296</v>
      </c>
      <c r="BA178" s="285" t="s">
        <v>296</v>
      </c>
    </row>
    <row r="179" spans="1:53" ht="93" customHeight="1" x14ac:dyDescent="0.3">
      <c r="A179" s="243">
        <v>173</v>
      </c>
      <c r="B179" s="246" t="s">
        <v>1079</v>
      </c>
      <c r="C179" s="246" t="s">
        <v>295</v>
      </c>
      <c r="D179" s="254" t="s">
        <v>1114</v>
      </c>
      <c r="E179" s="254" t="s">
        <v>1115</v>
      </c>
      <c r="F179" s="244" t="s">
        <v>295</v>
      </c>
      <c r="G179" s="384">
        <v>44651</v>
      </c>
      <c r="H179" s="255" t="s">
        <v>1116</v>
      </c>
      <c r="I179" s="255" t="s">
        <v>1083</v>
      </c>
      <c r="J179" s="255" t="s">
        <v>1083</v>
      </c>
      <c r="K179" s="256" t="s">
        <v>1100</v>
      </c>
      <c r="L179" s="248" t="s">
        <v>295</v>
      </c>
      <c r="M179" s="291" t="s">
        <v>358</v>
      </c>
      <c r="N179" s="263" t="s">
        <v>314</v>
      </c>
      <c r="O179" s="262">
        <v>5</v>
      </c>
      <c r="P179" s="263" t="s">
        <v>376</v>
      </c>
      <c r="Q179" s="262">
        <v>5</v>
      </c>
      <c r="R179" s="263" t="s">
        <v>376</v>
      </c>
      <c r="S179" s="262">
        <v>5</v>
      </c>
      <c r="T179" s="262">
        <v>5</v>
      </c>
      <c r="U179" s="261" t="s">
        <v>376</v>
      </c>
      <c r="V179" s="249" t="s">
        <v>295</v>
      </c>
      <c r="W179" s="250" t="s">
        <v>315</v>
      </c>
      <c r="X179" s="251" t="s">
        <v>296</v>
      </c>
      <c r="Y179" s="251" t="s">
        <v>315</v>
      </c>
      <c r="Z179" s="251" t="s">
        <v>315</v>
      </c>
      <c r="AA179" s="251" t="s">
        <v>315</v>
      </c>
      <c r="AB179" s="242" t="s">
        <v>316</v>
      </c>
      <c r="AC179" s="269" t="s">
        <v>329</v>
      </c>
      <c r="AD179" s="269" t="s">
        <v>329</v>
      </c>
      <c r="AE179" s="269" t="s">
        <v>331</v>
      </c>
      <c r="AF179" s="269" t="s">
        <v>329</v>
      </c>
      <c r="AG179" s="272" t="s">
        <v>1117</v>
      </c>
      <c r="AH179" s="272" t="s">
        <v>1084</v>
      </c>
      <c r="AI179" s="290" t="s">
        <v>295</v>
      </c>
      <c r="AJ179" s="272" t="s">
        <v>1084</v>
      </c>
      <c r="AK179" s="290" t="s">
        <v>295</v>
      </c>
      <c r="AL179" s="269" t="s">
        <v>434</v>
      </c>
      <c r="AM179" s="252" t="s">
        <v>1106</v>
      </c>
      <c r="AN179" s="275" t="str">
        <f>IF(ISERROR(VLOOKUP(AL179,'Listas Ley Transparencia'!$H$3:$M$17,2,0)),"",VLOOKUP(AL179,'Listas Ley Transparencia'!$H$3:$M$17,2,0))</f>
        <v>Información exceptuada por daño de derechos a personas naturales o jurídicas. Artículo 18 Ley 1712 de 2014</v>
      </c>
      <c r="AO179" s="276" t="str">
        <f>IF(ISERROR(VLOOKUP(AL179,'Listas Ley Transparencia'!$H$3:$M$17,3,0)),"",VLOOKUP(AL179,'Listas Ley Transparencia'!$H$3:$M$17,3,0))</f>
        <v>El derecho de toda persona a la intimidad, bajo las limitaciones propias que impone la condición de servidor publico, en concordancia con lo estipulado</v>
      </c>
      <c r="AP179" s="276" t="str">
        <f>IF(ISERROR(VLOOKUP(AL179,'Listas Ley Transparencia'!$H$3:$M$17,4,0)),"",VLOOKUP(AL179,'Listas Ley Transparencia'!$H$3:$M$17,4,0))</f>
        <v>Pública Clasificada</v>
      </c>
      <c r="AQ179" s="277" t="str">
        <f>IF(ISERROR(VLOOKUP(AL179,'Listas Ley Transparencia'!$H$3:$M$17,6,0)),"",VLOOKUP(AL179,'Listas Ley Transparencia'!$H$3:$M$17,6,0))</f>
        <v>Ilimitada</v>
      </c>
      <c r="AR179" s="267" t="s">
        <v>306</v>
      </c>
      <c r="AS179" s="253" t="s">
        <v>1118</v>
      </c>
      <c r="AT179" s="268" t="s">
        <v>308</v>
      </c>
      <c r="AU179" s="268" t="s">
        <v>329</v>
      </c>
      <c r="AV179" s="242"/>
      <c r="AW179" s="282" t="s">
        <v>296</v>
      </c>
      <c r="AX179" s="283" t="s">
        <v>296</v>
      </c>
      <c r="AY179" s="284" t="s">
        <v>296</v>
      </c>
      <c r="AZ179" s="284" t="s">
        <v>296</v>
      </c>
      <c r="BA179" s="285" t="s">
        <v>296</v>
      </c>
    </row>
    <row r="180" spans="1:53" ht="93" customHeight="1" x14ac:dyDescent="0.3">
      <c r="A180" s="243">
        <v>174</v>
      </c>
      <c r="B180" s="246" t="s">
        <v>1079</v>
      </c>
      <c r="C180" s="246" t="s">
        <v>295</v>
      </c>
      <c r="D180" s="380" t="s">
        <v>1119</v>
      </c>
      <c r="E180" s="245" t="s">
        <v>1120</v>
      </c>
      <c r="F180" s="244" t="s">
        <v>295</v>
      </c>
      <c r="G180" s="384">
        <v>44531</v>
      </c>
      <c r="H180" s="255" t="s">
        <v>1116</v>
      </c>
      <c r="I180" s="255" t="s">
        <v>1083</v>
      </c>
      <c r="J180" s="255" t="s">
        <v>1121</v>
      </c>
      <c r="K180" s="256" t="s">
        <v>1100</v>
      </c>
      <c r="L180" s="248" t="s">
        <v>295</v>
      </c>
      <c r="M180" s="291" t="s">
        <v>191</v>
      </c>
      <c r="N180" s="263" t="s">
        <v>314</v>
      </c>
      <c r="O180" s="262">
        <v>5</v>
      </c>
      <c r="P180" s="263" t="s">
        <v>376</v>
      </c>
      <c r="Q180" s="262">
        <v>5</v>
      </c>
      <c r="R180" s="263" t="s">
        <v>376</v>
      </c>
      <c r="S180" s="262">
        <v>5</v>
      </c>
      <c r="T180" s="262">
        <v>5</v>
      </c>
      <c r="U180" s="261" t="s">
        <v>376</v>
      </c>
      <c r="V180" s="249" t="s">
        <v>295</v>
      </c>
      <c r="W180" s="250" t="s">
        <v>315</v>
      </c>
      <c r="X180" s="251" t="s">
        <v>315</v>
      </c>
      <c r="Y180" s="251" t="s">
        <v>315</v>
      </c>
      <c r="Z180" s="251" t="s">
        <v>315</v>
      </c>
      <c r="AA180" s="251" t="s">
        <v>315</v>
      </c>
      <c r="AB180" s="242" t="s">
        <v>316</v>
      </c>
      <c r="AC180" s="269" t="s">
        <v>329</v>
      </c>
      <c r="AD180" s="269" t="s">
        <v>329</v>
      </c>
      <c r="AE180" s="269" t="s">
        <v>331</v>
      </c>
      <c r="AF180" s="269" t="s">
        <v>329</v>
      </c>
      <c r="AG180" s="390">
        <v>2021</v>
      </c>
      <c r="AH180" s="272" t="s">
        <v>1084</v>
      </c>
      <c r="AI180" s="290" t="s">
        <v>295</v>
      </c>
      <c r="AJ180" s="272" t="s">
        <v>360</v>
      </c>
      <c r="AK180" s="330" t="s">
        <v>1121</v>
      </c>
      <c r="AL180" s="269" t="s">
        <v>434</v>
      </c>
      <c r="AM180" s="252" t="s">
        <v>1106</v>
      </c>
      <c r="AN180" s="275" t="str">
        <f>IF(ISERROR(VLOOKUP(AL180,'Listas Ley Transparencia'!$H$3:$M$17,2,0)),"",VLOOKUP(AL180,'Listas Ley Transparencia'!$H$3:$M$17,2,0))</f>
        <v>Información exceptuada por daño de derechos a personas naturales o jurídicas. Artículo 18 Ley 1712 de 2014</v>
      </c>
      <c r="AO180" s="276" t="str">
        <f>IF(ISERROR(VLOOKUP(AL180,'Listas Ley Transparencia'!$H$3:$M$17,3,0)),"",VLOOKUP(AL180,'Listas Ley Transparencia'!$H$3:$M$17,3,0))</f>
        <v>El derecho de toda persona a la intimidad, bajo las limitaciones propias que impone la condición de servidor publico, en concordancia con lo estipulado</v>
      </c>
      <c r="AP180" s="276" t="str">
        <f>IF(ISERROR(VLOOKUP(AL180,'Listas Ley Transparencia'!$H$3:$M$17,4,0)),"",VLOOKUP(AL180,'Listas Ley Transparencia'!$H$3:$M$17,4,0))</f>
        <v>Pública Clasificada</v>
      </c>
      <c r="AQ180" s="277" t="str">
        <f>IF(ISERROR(VLOOKUP(AL180,'Listas Ley Transparencia'!$H$3:$M$17,6,0)),"",VLOOKUP(AL180,'Listas Ley Transparencia'!$H$3:$M$17,6,0))</f>
        <v>Ilimitada</v>
      </c>
      <c r="AR180" s="267" t="s">
        <v>306</v>
      </c>
      <c r="AS180" s="251" t="s">
        <v>1122</v>
      </c>
      <c r="AT180" s="268" t="s">
        <v>506</v>
      </c>
      <c r="AU180" s="268" t="s">
        <v>329</v>
      </c>
      <c r="AV180" s="242"/>
      <c r="AW180" s="282" t="s">
        <v>296</v>
      </c>
      <c r="AX180" s="283" t="s">
        <v>296</v>
      </c>
      <c r="AY180" s="284" t="s">
        <v>296</v>
      </c>
      <c r="AZ180" s="284" t="s">
        <v>296</v>
      </c>
      <c r="BA180" s="285" t="s">
        <v>296</v>
      </c>
    </row>
    <row r="181" spans="1:53" ht="93" customHeight="1" x14ac:dyDescent="0.3">
      <c r="A181" s="243">
        <v>175</v>
      </c>
      <c r="B181" s="246" t="s">
        <v>1079</v>
      </c>
      <c r="C181" s="246" t="s">
        <v>295</v>
      </c>
      <c r="D181" s="386" t="s">
        <v>1123</v>
      </c>
      <c r="E181" s="245" t="s">
        <v>1124</v>
      </c>
      <c r="F181" s="246" t="s">
        <v>295</v>
      </c>
      <c r="G181" s="384">
        <v>44572</v>
      </c>
      <c r="H181" s="255" t="s">
        <v>1083</v>
      </c>
      <c r="I181" s="255" t="s">
        <v>1083</v>
      </c>
      <c r="J181" s="255" t="s">
        <v>1083</v>
      </c>
      <c r="K181" s="256" t="s">
        <v>1100</v>
      </c>
      <c r="L181" s="257" t="s">
        <v>295</v>
      </c>
      <c r="M181" s="291" t="s">
        <v>338</v>
      </c>
      <c r="N181" s="263" t="s">
        <v>292</v>
      </c>
      <c r="O181" s="262">
        <v>3</v>
      </c>
      <c r="P181" s="263" t="s">
        <v>293</v>
      </c>
      <c r="Q181" s="262">
        <v>3</v>
      </c>
      <c r="R181" s="263" t="s">
        <v>293</v>
      </c>
      <c r="S181" s="262">
        <v>3</v>
      </c>
      <c r="T181" s="262">
        <v>3</v>
      </c>
      <c r="U181" s="261" t="s">
        <v>293</v>
      </c>
      <c r="V181" s="249" t="s">
        <v>295</v>
      </c>
      <c r="W181" s="250" t="s">
        <v>329</v>
      </c>
      <c r="X181" s="251" t="s">
        <v>329</v>
      </c>
      <c r="Y181" s="251" t="s">
        <v>329</v>
      </c>
      <c r="Z181" s="251" t="s">
        <v>329</v>
      </c>
      <c r="AA181" s="251" t="s">
        <v>329</v>
      </c>
      <c r="AB181" s="242" t="s">
        <v>329</v>
      </c>
      <c r="AC181" s="269" t="s">
        <v>329</v>
      </c>
      <c r="AD181" s="269" t="s">
        <v>329</v>
      </c>
      <c r="AE181" s="269" t="s">
        <v>331</v>
      </c>
      <c r="AF181" s="269" t="s">
        <v>329</v>
      </c>
      <c r="AG181" s="269" t="s">
        <v>1125</v>
      </c>
      <c r="AH181" s="272" t="s">
        <v>1084</v>
      </c>
      <c r="AI181" s="290" t="s">
        <v>295</v>
      </c>
      <c r="AJ181" s="272" t="s">
        <v>1084</v>
      </c>
      <c r="AK181" s="290" t="s">
        <v>295</v>
      </c>
      <c r="AL181" s="269" t="s">
        <v>363</v>
      </c>
      <c r="AM181" s="252" t="s">
        <v>435</v>
      </c>
      <c r="AN181" s="275" t="str">
        <f>IF(ISERROR(VLOOKUP(AL181,'Listas Ley Transparencia'!$H$3:$M$17,2,0)),"",VLOOKUP(AL181,'Listas Ley Transparencia'!$H$3:$M$17,2,0))</f>
        <v>El contenido público puede ser conocido y se limitará el acceso a solicitud a contenido reservado o clasificado</v>
      </c>
      <c r="AO181" s="276" t="str">
        <f>IF(ISERROR(VLOOKUP(AL181,'Listas Ley Transparencia'!$H$3:$M$17,3,0)),"",VLOOKUP(AL181,'Listas Ley Transparencia'!$H$3:$M$17,3,0))</f>
        <v>Información pública con restricción de acceso a la totalidad del contenido</v>
      </c>
      <c r="AP181" s="276" t="str">
        <f>IF(ISERROR(VLOOKUP(AL181,'Listas Ley Transparencia'!$H$3:$M$17,4,0)),"",VLOOKUP(AL181,'Listas Ley Transparencia'!$H$3:$M$17,4,0))</f>
        <v>Pública Reservada / Clasificada</v>
      </c>
      <c r="AQ181" s="277" t="str">
        <f>IF(ISERROR(VLOOKUP(AL181,'Listas Ley Transparencia'!$H$3:$M$17,6,0)),"",VLOOKUP(AL181,'Listas Ley Transparencia'!$H$3:$M$17,6,0))</f>
        <v>No Mayor a 15 años (Reservada) / Ilimitada Clasificada</v>
      </c>
      <c r="AR181" s="267" t="s">
        <v>365</v>
      </c>
      <c r="AS181" s="251" t="s">
        <v>1125</v>
      </c>
      <c r="AT181" s="268" t="s">
        <v>308</v>
      </c>
      <c r="AU181" s="268" t="s">
        <v>329</v>
      </c>
      <c r="AV181" s="242"/>
      <c r="AW181" s="282" t="s">
        <v>329</v>
      </c>
      <c r="AX181" s="283" t="s">
        <v>296</v>
      </c>
      <c r="AY181" s="284" t="s">
        <v>296</v>
      </c>
      <c r="AZ181" s="284" t="s">
        <v>296</v>
      </c>
      <c r="BA181" s="285" t="s">
        <v>296</v>
      </c>
    </row>
    <row r="182" spans="1:53" ht="93" customHeight="1" x14ac:dyDescent="0.3">
      <c r="A182" s="243">
        <v>176</v>
      </c>
      <c r="B182" s="246" t="s">
        <v>1079</v>
      </c>
      <c r="C182" s="246" t="s">
        <v>295</v>
      </c>
      <c r="D182" s="380" t="s">
        <v>1126</v>
      </c>
      <c r="E182" s="254" t="s">
        <v>1127</v>
      </c>
      <c r="F182" s="246" t="s">
        <v>295</v>
      </c>
      <c r="G182" s="384">
        <v>44591</v>
      </c>
      <c r="H182" s="255" t="s">
        <v>1116</v>
      </c>
      <c r="I182" s="255" t="s">
        <v>1083</v>
      </c>
      <c r="J182" s="255" t="s">
        <v>1083</v>
      </c>
      <c r="K182" s="256" t="s">
        <v>1100</v>
      </c>
      <c r="L182" s="257" t="s">
        <v>295</v>
      </c>
      <c r="M182" s="291" t="s">
        <v>358</v>
      </c>
      <c r="N182" s="263" t="s">
        <v>292</v>
      </c>
      <c r="O182" s="262">
        <v>3</v>
      </c>
      <c r="P182" s="263" t="s">
        <v>293</v>
      </c>
      <c r="Q182" s="262">
        <v>3</v>
      </c>
      <c r="R182" s="263" t="s">
        <v>293</v>
      </c>
      <c r="S182" s="262">
        <v>3</v>
      </c>
      <c r="T182" s="262">
        <v>3</v>
      </c>
      <c r="U182" s="261" t="s">
        <v>293</v>
      </c>
      <c r="V182" s="249" t="s">
        <v>1100</v>
      </c>
      <c r="W182" s="250" t="s">
        <v>296</v>
      </c>
      <c r="X182" s="251" t="s">
        <v>296</v>
      </c>
      <c r="Y182" s="251" t="s">
        <v>296</v>
      </c>
      <c r="Z182" s="251" t="s">
        <v>296</v>
      </c>
      <c r="AA182" s="251" t="s">
        <v>296</v>
      </c>
      <c r="AB182" s="242" t="s">
        <v>329</v>
      </c>
      <c r="AC182" s="269" t="s">
        <v>329</v>
      </c>
      <c r="AD182" s="269" t="s">
        <v>329</v>
      </c>
      <c r="AE182" s="269" t="s">
        <v>331</v>
      </c>
      <c r="AF182" s="269" t="s">
        <v>329</v>
      </c>
      <c r="AG182" s="269" t="s">
        <v>1128</v>
      </c>
      <c r="AH182" s="272" t="s">
        <v>1084</v>
      </c>
      <c r="AI182" s="290" t="s">
        <v>295</v>
      </c>
      <c r="AJ182" s="272" t="s">
        <v>1084</v>
      </c>
      <c r="AK182" s="290" t="s">
        <v>295</v>
      </c>
      <c r="AL182" s="269" t="s">
        <v>580</v>
      </c>
      <c r="AM182" s="252" t="s">
        <v>1129</v>
      </c>
      <c r="AN182" s="275" t="str">
        <f>IF(ISERROR(VLOOKUP(AL182,'Listas Ley Transparencia'!$H$3:$M$17,2,0)),"",VLOOKUP(AL182,'Listas Ley Transparencia'!$H$3:$M$17,2,0))</f>
        <v>Información exceptuada por daño de derechos a personas naturales o jurídicas. Artículo 18 Ley 1712 de 2014</v>
      </c>
      <c r="AO182" s="276" t="str">
        <f>IF(ISERROR(VLOOKUP(AL182,'Listas Ley Transparencia'!$H$3:$M$17,3,0)),"",VLOOKUP(AL182,'Listas Ley Transparencia'!$H$3:$M$17,3,0))</f>
        <v>Los secretos comerciales, industriales y profesionales, así como los estipulados en el parágrafo del Artículo 77 de la Ley 1474 de 2011</v>
      </c>
      <c r="AP182" s="276" t="str">
        <f>IF(ISERROR(VLOOKUP(AL182,'Listas Ley Transparencia'!$H$3:$M$17,4,0)),"",VLOOKUP(AL182,'Listas Ley Transparencia'!$H$3:$M$17,4,0))</f>
        <v>Pública Clasificada</v>
      </c>
      <c r="AQ182" s="277" t="str">
        <f>IF(ISERROR(VLOOKUP(AL182,'Listas Ley Transparencia'!$H$3:$M$17,6,0)),"",VLOOKUP(AL182,'Listas Ley Transparencia'!$H$3:$M$17,6,0))</f>
        <v>Ilimitada</v>
      </c>
      <c r="AR182" s="267" t="s">
        <v>329</v>
      </c>
      <c r="AS182" s="251" t="s">
        <v>295</v>
      </c>
      <c r="AT182" s="268" t="s">
        <v>506</v>
      </c>
      <c r="AU182" s="268" t="s">
        <v>177</v>
      </c>
      <c r="AV182" s="313"/>
      <c r="AW182" s="282" t="s">
        <v>296</v>
      </c>
      <c r="AX182" s="283" t="s">
        <v>296</v>
      </c>
      <c r="AY182" s="284" t="s">
        <v>296</v>
      </c>
      <c r="AZ182" s="284" t="s">
        <v>296</v>
      </c>
      <c r="BA182" s="285" t="s">
        <v>296</v>
      </c>
    </row>
    <row r="183" spans="1:53" ht="93" customHeight="1" x14ac:dyDescent="0.3">
      <c r="A183" s="243">
        <v>177</v>
      </c>
      <c r="B183" s="244" t="s">
        <v>1130</v>
      </c>
      <c r="C183" s="244" t="s">
        <v>1131</v>
      </c>
      <c r="D183" s="244" t="s">
        <v>1132</v>
      </c>
      <c r="E183" s="244" t="s">
        <v>1133</v>
      </c>
      <c r="F183" s="244" t="s">
        <v>1134</v>
      </c>
      <c r="G183" s="244">
        <v>2022</v>
      </c>
      <c r="H183" s="244" t="s">
        <v>1135</v>
      </c>
      <c r="I183" s="244" t="s">
        <v>1135</v>
      </c>
      <c r="J183" s="244" t="s">
        <v>1135</v>
      </c>
      <c r="K183" s="247" t="s">
        <v>1136</v>
      </c>
      <c r="L183" s="248" t="s">
        <v>1132</v>
      </c>
      <c r="M183" s="291" t="s">
        <v>179</v>
      </c>
      <c r="N183" s="261" t="s">
        <v>375</v>
      </c>
      <c r="O183" s="262">
        <v>1</v>
      </c>
      <c r="P183" s="261" t="s">
        <v>294</v>
      </c>
      <c r="Q183" s="262">
        <v>1</v>
      </c>
      <c r="R183" s="261" t="s">
        <v>294</v>
      </c>
      <c r="S183" s="262">
        <v>1</v>
      </c>
      <c r="T183" s="262">
        <v>1</v>
      </c>
      <c r="U183" s="261" t="s">
        <v>294</v>
      </c>
      <c r="V183" s="237" t="s">
        <v>295</v>
      </c>
      <c r="W183" s="251" t="s">
        <v>296</v>
      </c>
      <c r="X183" s="251" t="s">
        <v>296</v>
      </c>
      <c r="Y183" s="251" t="s">
        <v>296</v>
      </c>
      <c r="Z183" s="251" t="s">
        <v>296</v>
      </c>
      <c r="AA183" s="251" t="s">
        <v>296</v>
      </c>
      <c r="AB183" s="242" t="s">
        <v>329</v>
      </c>
      <c r="AC183" s="269" t="s">
        <v>298</v>
      </c>
      <c r="AD183" s="269" t="s">
        <v>418</v>
      </c>
      <c r="AE183" s="269" t="s">
        <v>318</v>
      </c>
      <c r="AF183" s="269" t="s">
        <v>396</v>
      </c>
      <c r="AG183" s="269">
        <v>44562</v>
      </c>
      <c r="AH183" s="269" t="s">
        <v>360</v>
      </c>
      <c r="AI183" s="269" t="s">
        <v>669</v>
      </c>
      <c r="AJ183" s="269" t="s">
        <v>360</v>
      </c>
      <c r="AK183" s="308" t="s">
        <v>669</v>
      </c>
      <c r="AL183" s="269" t="s">
        <v>377</v>
      </c>
      <c r="AM183" s="252" t="s">
        <v>295</v>
      </c>
      <c r="AN183" s="275" t="str">
        <f>IF(ISERROR(VLOOKUP(AL183,'Listas Ley Transparencia'!$H$3:$M$17,2,0)),"",VLOOKUP(AL183,'Listas Ley Transparencia'!$H$3:$M$17,2,0))</f>
        <v>Información pública y de conocimiento general</v>
      </c>
      <c r="AO183" s="276" t="str">
        <f>IF(ISERROR(VLOOKUP(AL183,'Listas Ley Transparencia'!$H$3:$M$17,3,0)),"",VLOOKUP(AL183,'Listas Ley Transparencia'!$H$3:$M$17,3,0))</f>
        <v>Información pública y de conocimiento general</v>
      </c>
      <c r="AP183" s="276" t="str">
        <f>IF(ISERROR(VLOOKUP(AL183,'Listas Ley Transparencia'!$H$3:$M$17,4,0)),"",VLOOKUP(AL183,'Listas Ley Transparencia'!$H$3:$M$17,4,0))</f>
        <v>Pública</v>
      </c>
      <c r="AQ183" s="277" t="str">
        <f>IF(ISERROR(VLOOKUP(AL183,'Listas Ley Transparencia'!$H$3:$M$17,6,0)),"",VLOOKUP(AL183,'Listas Ley Transparencia'!$H$3:$M$17,6,0))</f>
        <v>No Aplica</v>
      </c>
      <c r="AR183" s="253" t="s">
        <v>329</v>
      </c>
      <c r="AS183" s="253" t="s">
        <v>295</v>
      </c>
      <c r="AT183" s="253" t="s">
        <v>331</v>
      </c>
      <c r="AU183" s="253" t="s">
        <v>352</v>
      </c>
      <c r="AV183" s="242"/>
      <c r="AW183" s="282" t="s">
        <v>296</v>
      </c>
      <c r="AX183" s="284" t="s">
        <v>296</v>
      </c>
      <c r="AY183" s="284" t="s">
        <v>296</v>
      </c>
      <c r="AZ183" s="284" t="s">
        <v>296</v>
      </c>
      <c r="BA183" s="285" t="str">
        <f t="shared" ref="BA183:BA194" si="4">IF(OR(AX183="Si",AY183="Si",AZ183="Si"),"Si","No")</f>
        <v>No</v>
      </c>
    </row>
    <row r="184" spans="1:53" ht="93" customHeight="1" x14ac:dyDescent="0.3">
      <c r="A184" s="243">
        <v>178</v>
      </c>
      <c r="B184" s="246" t="s">
        <v>1137</v>
      </c>
      <c r="C184" s="244" t="s">
        <v>1131</v>
      </c>
      <c r="D184" s="244" t="s">
        <v>1138</v>
      </c>
      <c r="E184" s="245" t="s">
        <v>1139</v>
      </c>
      <c r="F184" s="244" t="s">
        <v>1134</v>
      </c>
      <c r="G184" s="244">
        <v>2022</v>
      </c>
      <c r="H184" s="246" t="s">
        <v>1135</v>
      </c>
      <c r="I184" s="244" t="s">
        <v>1135</v>
      </c>
      <c r="J184" s="244" t="s">
        <v>1135</v>
      </c>
      <c r="K184" s="247" t="s">
        <v>1136</v>
      </c>
      <c r="L184" s="248" t="s">
        <v>1138</v>
      </c>
      <c r="M184" s="291" t="s">
        <v>179</v>
      </c>
      <c r="N184" s="263" t="s">
        <v>375</v>
      </c>
      <c r="O184" s="262">
        <v>1</v>
      </c>
      <c r="P184" s="261" t="s">
        <v>294</v>
      </c>
      <c r="Q184" s="262">
        <v>1</v>
      </c>
      <c r="R184" s="261" t="s">
        <v>294</v>
      </c>
      <c r="S184" s="262">
        <v>1</v>
      </c>
      <c r="T184" s="264">
        <v>1</v>
      </c>
      <c r="U184" s="261" t="s">
        <v>294</v>
      </c>
      <c r="V184" s="249" t="s">
        <v>295</v>
      </c>
      <c r="W184" s="250" t="s">
        <v>296</v>
      </c>
      <c r="X184" s="251" t="s">
        <v>296</v>
      </c>
      <c r="Y184" s="251" t="s">
        <v>296</v>
      </c>
      <c r="Z184" s="251" t="s">
        <v>296</v>
      </c>
      <c r="AA184" s="251" t="s">
        <v>296</v>
      </c>
      <c r="AB184" s="242" t="s">
        <v>329</v>
      </c>
      <c r="AC184" s="269" t="s">
        <v>298</v>
      </c>
      <c r="AD184" s="269" t="s">
        <v>418</v>
      </c>
      <c r="AE184" s="269" t="s">
        <v>318</v>
      </c>
      <c r="AF184" s="269" t="s">
        <v>396</v>
      </c>
      <c r="AG184" s="272">
        <v>44562</v>
      </c>
      <c r="AH184" s="272" t="s">
        <v>360</v>
      </c>
      <c r="AI184" s="307" t="s">
        <v>669</v>
      </c>
      <c r="AJ184" s="272" t="s">
        <v>360</v>
      </c>
      <c r="AK184" s="308" t="s">
        <v>669</v>
      </c>
      <c r="AL184" s="269" t="s">
        <v>377</v>
      </c>
      <c r="AM184" s="252" t="s">
        <v>295</v>
      </c>
      <c r="AN184" s="275" t="str">
        <f>IF(ISERROR(VLOOKUP(AL184,'Listas Ley Transparencia'!$H$3:$M$17,2,0)),"",VLOOKUP(AL184,'Listas Ley Transparencia'!$H$3:$M$17,2,0))</f>
        <v>Información pública y de conocimiento general</v>
      </c>
      <c r="AO184" s="276" t="str">
        <f>IF(ISERROR(VLOOKUP(AL184,'Listas Ley Transparencia'!$H$3:$M$17,3,0)),"",VLOOKUP(AL184,'Listas Ley Transparencia'!$H$3:$M$17,3,0))</f>
        <v>Información pública y de conocimiento general</v>
      </c>
      <c r="AP184" s="276" t="str">
        <f>IF(ISERROR(VLOOKUP(AL184,'Listas Ley Transparencia'!$H$3:$M$17,4,0)),"",VLOOKUP(AL184,'Listas Ley Transparencia'!$H$3:$M$17,4,0))</f>
        <v>Pública</v>
      </c>
      <c r="AQ184" s="277" t="str">
        <f>IF(ISERROR(VLOOKUP(AL184,'Listas Ley Transparencia'!$H$3:$M$17,6,0)),"",VLOOKUP(AL184,'Listas Ley Transparencia'!$H$3:$M$17,6,0))</f>
        <v>No Aplica</v>
      </c>
      <c r="AR184" s="267" t="s">
        <v>329</v>
      </c>
      <c r="AS184" s="253" t="s">
        <v>295</v>
      </c>
      <c r="AT184" s="268" t="s">
        <v>331</v>
      </c>
      <c r="AU184" s="268" t="s">
        <v>352</v>
      </c>
      <c r="AV184" s="251"/>
      <c r="AW184" s="282" t="s">
        <v>296</v>
      </c>
      <c r="AX184" s="283" t="s">
        <v>296</v>
      </c>
      <c r="AY184" s="284" t="s">
        <v>296</v>
      </c>
      <c r="AZ184" s="284" t="s">
        <v>296</v>
      </c>
      <c r="BA184" s="285" t="str">
        <f t="shared" si="4"/>
        <v>No</v>
      </c>
    </row>
    <row r="185" spans="1:53" ht="93" customHeight="1" x14ac:dyDescent="0.3">
      <c r="A185" s="243">
        <v>179</v>
      </c>
      <c r="B185" s="246" t="s">
        <v>1137</v>
      </c>
      <c r="C185" s="246" t="s">
        <v>1140</v>
      </c>
      <c r="D185" s="246" t="s">
        <v>1141</v>
      </c>
      <c r="E185" s="254" t="s">
        <v>1142</v>
      </c>
      <c r="F185" s="246" t="s">
        <v>1143</v>
      </c>
      <c r="G185" s="246">
        <v>2022</v>
      </c>
      <c r="H185" s="246" t="s">
        <v>1135</v>
      </c>
      <c r="I185" s="244" t="s">
        <v>1135</v>
      </c>
      <c r="J185" s="244" t="s">
        <v>1135</v>
      </c>
      <c r="K185" s="247" t="s">
        <v>1136</v>
      </c>
      <c r="L185" s="246" t="s">
        <v>1141</v>
      </c>
      <c r="M185" s="291" t="s">
        <v>179</v>
      </c>
      <c r="N185" s="263" t="s">
        <v>375</v>
      </c>
      <c r="O185" s="262">
        <v>1</v>
      </c>
      <c r="P185" s="261" t="s">
        <v>294</v>
      </c>
      <c r="Q185" s="262">
        <v>1</v>
      </c>
      <c r="R185" s="261" t="s">
        <v>294</v>
      </c>
      <c r="S185" s="262">
        <v>1</v>
      </c>
      <c r="T185" s="264">
        <v>1</v>
      </c>
      <c r="U185" s="261" t="s">
        <v>294</v>
      </c>
      <c r="V185" s="249" t="s">
        <v>295</v>
      </c>
      <c r="W185" s="250" t="s">
        <v>296</v>
      </c>
      <c r="X185" s="251" t="s">
        <v>296</v>
      </c>
      <c r="Y185" s="251" t="s">
        <v>296</v>
      </c>
      <c r="Z185" s="251" t="s">
        <v>296</v>
      </c>
      <c r="AA185" s="251" t="s">
        <v>296</v>
      </c>
      <c r="AB185" s="242" t="s">
        <v>329</v>
      </c>
      <c r="AC185" s="269" t="s">
        <v>298</v>
      </c>
      <c r="AD185" s="269" t="s">
        <v>418</v>
      </c>
      <c r="AE185" s="269" t="s">
        <v>318</v>
      </c>
      <c r="AF185" s="269" t="s">
        <v>396</v>
      </c>
      <c r="AG185" s="272">
        <v>44562</v>
      </c>
      <c r="AH185" s="272" t="s">
        <v>360</v>
      </c>
      <c r="AI185" s="307" t="s">
        <v>669</v>
      </c>
      <c r="AJ185" s="272" t="s">
        <v>360</v>
      </c>
      <c r="AK185" s="308" t="s">
        <v>669</v>
      </c>
      <c r="AL185" s="269" t="s">
        <v>377</v>
      </c>
      <c r="AM185" s="252" t="s">
        <v>295</v>
      </c>
      <c r="AN185" s="275" t="str">
        <f>IF(ISERROR(VLOOKUP(AL185,'Listas Ley Transparencia'!$H$3:$M$17,2,0)),"",VLOOKUP(AL185,'Listas Ley Transparencia'!$H$3:$M$17,2,0))</f>
        <v>Información pública y de conocimiento general</v>
      </c>
      <c r="AO185" s="276" t="str">
        <f>IF(ISERROR(VLOOKUP(AL185,'Listas Ley Transparencia'!$H$3:$M$17,3,0)),"",VLOOKUP(AL185,'Listas Ley Transparencia'!$H$3:$M$17,3,0))</f>
        <v>Información pública y de conocimiento general</v>
      </c>
      <c r="AP185" s="276" t="str">
        <f>IF(ISERROR(VLOOKUP(AL185,'Listas Ley Transparencia'!$H$3:$M$17,4,0)),"",VLOOKUP(AL185,'Listas Ley Transparencia'!$H$3:$M$17,4,0))</f>
        <v>Pública</v>
      </c>
      <c r="AQ185" s="277" t="str">
        <f>IF(ISERROR(VLOOKUP(AL185,'Listas Ley Transparencia'!$H$3:$M$17,6,0)),"",VLOOKUP(AL185,'Listas Ley Transparencia'!$H$3:$M$17,6,0))</f>
        <v>No Aplica</v>
      </c>
      <c r="AR185" s="267" t="s">
        <v>329</v>
      </c>
      <c r="AS185" s="253" t="s">
        <v>295</v>
      </c>
      <c r="AT185" s="268" t="s">
        <v>331</v>
      </c>
      <c r="AU185" s="268" t="s">
        <v>352</v>
      </c>
      <c r="AV185" s="251"/>
      <c r="AW185" s="282" t="s">
        <v>296</v>
      </c>
      <c r="AX185" s="283" t="s">
        <v>296</v>
      </c>
      <c r="AY185" s="284" t="s">
        <v>296</v>
      </c>
      <c r="AZ185" s="284" t="s">
        <v>296</v>
      </c>
      <c r="BA185" s="285" t="str">
        <f t="shared" si="4"/>
        <v>No</v>
      </c>
    </row>
    <row r="186" spans="1:53" ht="93" customHeight="1" x14ac:dyDescent="0.3">
      <c r="A186" s="243">
        <v>180</v>
      </c>
      <c r="B186" s="246" t="s">
        <v>1137</v>
      </c>
      <c r="C186" s="299" t="s">
        <v>1131</v>
      </c>
      <c r="D186" s="394" t="s">
        <v>1144</v>
      </c>
      <c r="E186" s="300" t="s">
        <v>1145</v>
      </c>
      <c r="F186" s="299" t="s">
        <v>1134</v>
      </c>
      <c r="G186" s="299">
        <v>2022</v>
      </c>
      <c r="H186" s="296" t="s">
        <v>1135</v>
      </c>
      <c r="I186" s="299" t="s">
        <v>1135</v>
      </c>
      <c r="J186" s="244" t="s">
        <v>1135</v>
      </c>
      <c r="K186" s="247" t="s">
        <v>1136</v>
      </c>
      <c r="L186" s="248" t="s">
        <v>1144</v>
      </c>
      <c r="M186" s="291" t="s">
        <v>179</v>
      </c>
      <c r="N186" s="263" t="s">
        <v>375</v>
      </c>
      <c r="O186" s="262">
        <v>1</v>
      </c>
      <c r="P186" s="261" t="s">
        <v>294</v>
      </c>
      <c r="Q186" s="262">
        <v>1</v>
      </c>
      <c r="R186" s="261" t="s">
        <v>294</v>
      </c>
      <c r="S186" s="262">
        <v>1</v>
      </c>
      <c r="T186" s="264">
        <v>1</v>
      </c>
      <c r="U186" s="261" t="s">
        <v>294</v>
      </c>
      <c r="V186" s="249" t="s">
        <v>295</v>
      </c>
      <c r="W186" s="250" t="s">
        <v>296</v>
      </c>
      <c r="X186" s="251" t="s">
        <v>296</v>
      </c>
      <c r="Y186" s="251" t="s">
        <v>296</v>
      </c>
      <c r="Z186" s="251" t="s">
        <v>296</v>
      </c>
      <c r="AA186" s="251" t="s">
        <v>296</v>
      </c>
      <c r="AB186" s="242" t="s">
        <v>329</v>
      </c>
      <c r="AC186" s="269" t="s">
        <v>298</v>
      </c>
      <c r="AD186" s="269" t="s">
        <v>418</v>
      </c>
      <c r="AE186" s="269" t="s">
        <v>318</v>
      </c>
      <c r="AF186" s="269" t="s">
        <v>396</v>
      </c>
      <c r="AG186" s="272">
        <v>44562</v>
      </c>
      <c r="AH186" s="272" t="s">
        <v>360</v>
      </c>
      <c r="AI186" s="307" t="s">
        <v>669</v>
      </c>
      <c r="AJ186" s="272" t="s">
        <v>360</v>
      </c>
      <c r="AK186" s="308" t="s">
        <v>669</v>
      </c>
      <c r="AL186" s="269" t="s">
        <v>377</v>
      </c>
      <c r="AM186" s="252" t="s">
        <v>295</v>
      </c>
      <c r="AN186" s="275" t="str">
        <f>IF(ISERROR(VLOOKUP(AL186,'Listas Ley Transparencia'!$H$3:$M$17,2,0)),"",VLOOKUP(AL186,'Listas Ley Transparencia'!$H$3:$M$17,2,0))</f>
        <v>Información pública y de conocimiento general</v>
      </c>
      <c r="AO186" s="276" t="str">
        <f>IF(ISERROR(VLOOKUP(AL186,'Listas Ley Transparencia'!$H$3:$M$17,3,0)),"",VLOOKUP(AL186,'Listas Ley Transparencia'!$H$3:$M$17,3,0))</f>
        <v>Información pública y de conocimiento general</v>
      </c>
      <c r="AP186" s="276" t="str">
        <f>IF(ISERROR(VLOOKUP(AL186,'Listas Ley Transparencia'!$H$3:$M$17,4,0)),"",VLOOKUP(AL186,'Listas Ley Transparencia'!$H$3:$M$17,4,0))</f>
        <v>Pública</v>
      </c>
      <c r="AQ186" s="277" t="str">
        <f>IF(ISERROR(VLOOKUP(AL186,'Listas Ley Transparencia'!$H$3:$M$17,6,0)),"",VLOOKUP(AL186,'Listas Ley Transparencia'!$H$3:$M$17,6,0))</f>
        <v>No Aplica</v>
      </c>
      <c r="AR186" s="267" t="s">
        <v>329</v>
      </c>
      <c r="AS186" s="253" t="s">
        <v>295</v>
      </c>
      <c r="AT186" s="268" t="s">
        <v>331</v>
      </c>
      <c r="AU186" s="268" t="s">
        <v>352</v>
      </c>
      <c r="AV186" s="251"/>
      <c r="AW186" s="282" t="s">
        <v>296</v>
      </c>
      <c r="AX186" s="283" t="s">
        <v>296</v>
      </c>
      <c r="AY186" s="284" t="s">
        <v>296</v>
      </c>
      <c r="AZ186" s="284" t="s">
        <v>296</v>
      </c>
      <c r="BA186" s="285" t="str">
        <f t="shared" si="4"/>
        <v>No</v>
      </c>
    </row>
    <row r="187" spans="1:53" ht="93" customHeight="1" x14ac:dyDescent="0.3">
      <c r="A187" s="243">
        <v>181</v>
      </c>
      <c r="B187" s="246" t="s">
        <v>1137</v>
      </c>
      <c r="C187" s="299" t="s">
        <v>1131</v>
      </c>
      <c r="D187" s="394" t="s">
        <v>1146</v>
      </c>
      <c r="E187" s="300" t="s">
        <v>1147</v>
      </c>
      <c r="F187" s="299" t="s">
        <v>1134</v>
      </c>
      <c r="G187" s="299">
        <v>2022</v>
      </c>
      <c r="H187" s="296" t="s">
        <v>1135</v>
      </c>
      <c r="I187" s="299" t="s">
        <v>1135</v>
      </c>
      <c r="J187" s="244" t="s">
        <v>1135</v>
      </c>
      <c r="K187" s="247" t="s">
        <v>1136</v>
      </c>
      <c r="L187" s="248" t="s">
        <v>1146</v>
      </c>
      <c r="M187" s="291" t="s">
        <v>179</v>
      </c>
      <c r="N187" s="263" t="s">
        <v>375</v>
      </c>
      <c r="O187" s="262">
        <v>1</v>
      </c>
      <c r="P187" s="261" t="s">
        <v>294</v>
      </c>
      <c r="Q187" s="262">
        <v>1</v>
      </c>
      <c r="R187" s="261" t="s">
        <v>294</v>
      </c>
      <c r="S187" s="262">
        <v>1</v>
      </c>
      <c r="T187" s="264">
        <v>1</v>
      </c>
      <c r="U187" s="263" t="s">
        <v>294</v>
      </c>
      <c r="V187" s="249" t="s">
        <v>295</v>
      </c>
      <c r="W187" s="250" t="s">
        <v>296</v>
      </c>
      <c r="X187" s="251" t="s">
        <v>296</v>
      </c>
      <c r="Y187" s="251" t="s">
        <v>296</v>
      </c>
      <c r="Z187" s="251" t="s">
        <v>296</v>
      </c>
      <c r="AA187" s="251" t="s">
        <v>296</v>
      </c>
      <c r="AB187" s="242" t="s">
        <v>329</v>
      </c>
      <c r="AC187" s="269" t="s">
        <v>298</v>
      </c>
      <c r="AD187" s="269" t="s">
        <v>418</v>
      </c>
      <c r="AE187" s="269" t="s">
        <v>318</v>
      </c>
      <c r="AF187" s="269" t="s">
        <v>396</v>
      </c>
      <c r="AG187" s="272">
        <v>44562</v>
      </c>
      <c r="AH187" s="272" t="s">
        <v>360</v>
      </c>
      <c r="AI187" s="307" t="s">
        <v>669</v>
      </c>
      <c r="AJ187" s="272" t="s">
        <v>360</v>
      </c>
      <c r="AK187" s="308" t="s">
        <v>669</v>
      </c>
      <c r="AL187" s="269" t="s">
        <v>377</v>
      </c>
      <c r="AM187" s="252" t="s">
        <v>295</v>
      </c>
      <c r="AN187" s="275" t="str">
        <f>IF(ISERROR(VLOOKUP(AL187,'Listas Ley Transparencia'!$H$3:$M$17,2,0)),"",VLOOKUP(AL187,'Listas Ley Transparencia'!$H$3:$M$17,2,0))</f>
        <v>Información pública y de conocimiento general</v>
      </c>
      <c r="AO187" s="276" t="str">
        <f>IF(ISERROR(VLOOKUP(AL187,'Listas Ley Transparencia'!$H$3:$M$17,3,0)),"",VLOOKUP(AL187,'Listas Ley Transparencia'!$H$3:$M$17,3,0))</f>
        <v>Información pública y de conocimiento general</v>
      </c>
      <c r="AP187" s="276" t="str">
        <f>IF(ISERROR(VLOOKUP(AL187,'Listas Ley Transparencia'!$H$3:$M$17,4,0)),"",VLOOKUP(AL187,'Listas Ley Transparencia'!$H$3:$M$17,4,0))</f>
        <v>Pública</v>
      </c>
      <c r="AQ187" s="277" t="str">
        <f>IF(ISERROR(VLOOKUP(AL187,'Listas Ley Transparencia'!$H$3:$M$17,6,0)),"",VLOOKUP(AL187,'Listas Ley Transparencia'!$H$3:$M$17,6,0))</f>
        <v>No Aplica</v>
      </c>
      <c r="AR187" s="267" t="s">
        <v>329</v>
      </c>
      <c r="AS187" s="253" t="s">
        <v>295</v>
      </c>
      <c r="AT187" s="268" t="s">
        <v>331</v>
      </c>
      <c r="AU187" s="268" t="s">
        <v>352</v>
      </c>
      <c r="AV187" s="251"/>
      <c r="AW187" s="282" t="s">
        <v>296</v>
      </c>
      <c r="AX187" s="283" t="s">
        <v>296</v>
      </c>
      <c r="AY187" s="284" t="s">
        <v>296</v>
      </c>
      <c r="AZ187" s="284" t="s">
        <v>296</v>
      </c>
      <c r="BA187" s="285" t="str">
        <f t="shared" si="4"/>
        <v>No</v>
      </c>
    </row>
    <row r="188" spans="1:53" ht="93" customHeight="1" x14ac:dyDescent="0.3">
      <c r="A188" s="243">
        <v>182</v>
      </c>
      <c r="B188" s="246" t="s">
        <v>1137</v>
      </c>
      <c r="C188" s="299" t="s">
        <v>1148</v>
      </c>
      <c r="D188" s="394" t="s">
        <v>1149</v>
      </c>
      <c r="E188" s="300" t="s">
        <v>1150</v>
      </c>
      <c r="F188" s="299" t="s">
        <v>1148</v>
      </c>
      <c r="G188" s="299">
        <v>2022</v>
      </c>
      <c r="H188" s="296" t="s">
        <v>1135</v>
      </c>
      <c r="I188" s="299" t="s">
        <v>1135</v>
      </c>
      <c r="J188" s="244" t="s">
        <v>1135</v>
      </c>
      <c r="K188" s="247" t="s">
        <v>402</v>
      </c>
      <c r="L188" s="248" t="s">
        <v>1149</v>
      </c>
      <c r="M188" s="291" t="s">
        <v>179</v>
      </c>
      <c r="N188" s="263" t="s">
        <v>292</v>
      </c>
      <c r="O188" s="262">
        <v>3</v>
      </c>
      <c r="P188" s="263" t="s">
        <v>293</v>
      </c>
      <c r="Q188" s="262">
        <v>3</v>
      </c>
      <c r="R188" s="263" t="s">
        <v>293</v>
      </c>
      <c r="S188" s="262">
        <v>3</v>
      </c>
      <c r="T188" s="264">
        <v>3</v>
      </c>
      <c r="U188" s="263" t="s">
        <v>293</v>
      </c>
      <c r="V188" s="249" t="s">
        <v>295</v>
      </c>
      <c r="W188" s="250" t="s">
        <v>315</v>
      </c>
      <c r="X188" s="251" t="s">
        <v>296</v>
      </c>
      <c r="Y188" s="251" t="s">
        <v>315</v>
      </c>
      <c r="Z188" s="251" t="s">
        <v>315</v>
      </c>
      <c r="AA188" s="251" t="s">
        <v>296</v>
      </c>
      <c r="AB188" s="242" t="s">
        <v>297</v>
      </c>
      <c r="AC188" s="269" t="s">
        <v>298</v>
      </c>
      <c r="AD188" s="269" t="s">
        <v>418</v>
      </c>
      <c r="AE188" s="269" t="s">
        <v>318</v>
      </c>
      <c r="AF188" s="269" t="s">
        <v>319</v>
      </c>
      <c r="AG188" s="272">
        <v>44562</v>
      </c>
      <c r="AH188" s="272" t="s">
        <v>360</v>
      </c>
      <c r="AI188" s="307" t="s">
        <v>669</v>
      </c>
      <c r="AJ188" s="272" t="s">
        <v>360</v>
      </c>
      <c r="AK188" s="308" t="s">
        <v>669</v>
      </c>
      <c r="AL188" s="269" t="s">
        <v>434</v>
      </c>
      <c r="AM188" s="252" t="s">
        <v>1151</v>
      </c>
      <c r="AN188" s="275" t="str">
        <f>IF(ISERROR(VLOOKUP(AL188,'Listas Ley Transparencia'!$H$3:$M$17,2,0)),"",VLOOKUP(AL188,'Listas Ley Transparencia'!$H$3:$M$17,2,0))</f>
        <v>Información exceptuada por daño de derechos a personas naturales o jurídicas. Artículo 18 Ley 1712 de 2014</v>
      </c>
      <c r="AO188" s="276" t="str">
        <f>IF(ISERROR(VLOOKUP(AL188,'Listas Ley Transparencia'!$H$3:$M$17,3,0)),"",VLOOKUP(AL188,'Listas Ley Transparencia'!$H$3:$M$17,3,0))</f>
        <v>El derecho de toda persona a la intimidad, bajo las limitaciones propias que impone la condición de servidor publico, en concordancia con lo estipulado</v>
      </c>
      <c r="AP188" s="276" t="str">
        <f>IF(ISERROR(VLOOKUP(AL188,'Listas Ley Transparencia'!$H$3:$M$17,4,0)),"",VLOOKUP(AL188,'Listas Ley Transparencia'!$H$3:$M$17,4,0))</f>
        <v>Pública Clasificada</v>
      </c>
      <c r="AQ188" s="277" t="str">
        <f>IF(ISERROR(VLOOKUP(AL188,'Listas Ley Transparencia'!$H$3:$M$17,6,0)),"",VLOOKUP(AL188,'Listas Ley Transparencia'!$H$3:$M$17,6,0))</f>
        <v>Ilimitada</v>
      </c>
      <c r="AR188" s="267" t="s">
        <v>365</v>
      </c>
      <c r="AS188" s="253" t="s">
        <v>295</v>
      </c>
      <c r="AT188" s="268" t="s">
        <v>738</v>
      </c>
      <c r="AU188" s="268" t="s">
        <v>334</v>
      </c>
      <c r="AV188" s="251"/>
      <c r="AW188" s="282" t="s">
        <v>296</v>
      </c>
      <c r="AX188" s="283" t="s">
        <v>296</v>
      </c>
      <c r="AY188" s="284" t="s">
        <v>296</v>
      </c>
      <c r="AZ188" s="284" t="s">
        <v>296</v>
      </c>
      <c r="BA188" s="285" t="str">
        <f t="shared" si="4"/>
        <v>No</v>
      </c>
    </row>
    <row r="189" spans="1:53" ht="93" customHeight="1" x14ac:dyDescent="0.3">
      <c r="A189" s="243">
        <v>183</v>
      </c>
      <c r="B189" s="246" t="s">
        <v>1137</v>
      </c>
      <c r="C189" s="299" t="s">
        <v>1152</v>
      </c>
      <c r="D189" s="394" t="s">
        <v>1153</v>
      </c>
      <c r="E189" s="300" t="s">
        <v>1154</v>
      </c>
      <c r="F189" s="299" t="s">
        <v>1155</v>
      </c>
      <c r="G189" s="299">
        <v>2022</v>
      </c>
      <c r="H189" s="296" t="s">
        <v>1135</v>
      </c>
      <c r="I189" s="299" t="s">
        <v>1135</v>
      </c>
      <c r="J189" s="244" t="s">
        <v>1135</v>
      </c>
      <c r="K189" s="256" t="s">
        <v>750</v>
      </c>
      <c r="L189" s="257" t="s">
        <v>1153</v>
      </c>
      <c r="M189" s="291" t="s">
        <v>179</v>
      </c>
      <c r="N189" s="263" t="s">
        <v>375</v>
      </c>
      <c r="O189" s="262">
        <v>1</v>
      </c>
      <c r="P189" s="263" t="s">
        <v>294</v>
      </c>
      <c r="Q189" s="262">
        <v>1</v>
      </c>
      <c r="R189" s="263" t="s">
        <v>294</v>
      </c>
      <c r="S189" s="262">
        <v>1</v>
      </c>
      <c r="T189" s="264">
        <v>1</v>
      </c>
      <c r="U189" s="263" t="s">
        <v>294</v>
      </c>
      <c r="V189" s="249" t="s">
        <v>295</v>
      </c>
      <c r="W189" s="250" t="s">
        <v>296</v>
      </c>
      <c r="X189" s="251" t="s">
        <v>296</v>
      </c>
      <c r="Y189" s="251" t="s">
        <v>296</v>
      </c>
      <c r="Z189" s="251" t="s">
        <v>296</v>
      </c>
      <c r="AA189" s="251" t="s">
        <v>296</v>
      </c>
      <c r="AB189" s="242" t="s">
        <v>329</v>
      </c>
      <c r="AC189" s="269" t="s">
        <v>298</v>
      </c>
      <c r="AD189" s="269" t="s">
        <v>418</v>
      </c>
      <c r="AE189" s="269" t="s">
        <v>318</v>
      </c>
      <c r="AF189" s="269" t="s">
        <v>396</v>
      </c>
      <c r="AG189" s="272">
        <v>44562</v>
      </c>
      <c r="AH189" s="272" t="s">
        <v>360</v>
      </c>
      <c r="AI189" s="307" t="s">
        <v>669</v>
      </c>
      <c r="AJ189" s="272" t="s">
        <v>360</v>
      </c>
      <c r="AK189" s="308" t="s">
        <v>669</v>
      </c>
      <c r="AL189" s="269" t="s">
        <v>377</v>
      </c>
      <c r="AM189" s="252" t="s">
        <v>295</v>
      </c>
      <c r="AN189" s="275" t="str">
        <f>IF(ISERROR(VLOOKUP(AL189,'Listas Ley Transparencia'!$H$3:$M$17,2,0)),"",VLOOKUP(AL189,'Listas Ley Transparencia'!$H$3:$M$17,2,0))</f>
        <v>Información pública y de conocimiento general</v>
      </c>
      <c r="AO189" s="276" t="str">
        <f>IF(ISERROR(VLOOKUP(AL189,'Listas Ley Transparencia'!$H$3:$M$17,3,0)),"",VLOOKUP(AL189,'Listas Ley Transparencia'!$H$3:$M$17,3,0))</f>
        <v>Información pública y de conocimiento general</v>
      </c>
      <c r="AP189" s="276" t="str">
        <f>IF(ISERROR(VLOOKUP(AL189,'Listas Ley Transparencia'!$H$3:$M$17,4,0)),"",VLOOKUP(AL189,'Listas Ley Transparencia'!$H$3:$M$17,4,0))</f>
        <v>Pública</v>
      </c>
      <c r="AQ189" s="277" t="str">
        <f>IF(ISERROR(VLOOKUP(AL189,'Listas Ley Transparencia'!$H$3:$M$17,6,0)),"",VLOOKUP(AL189,'Listas Ley Transparencia'!$H$3:$M$17,6,0))</f>
        <v>No Aplica</v>
      </c>
      <c r="AR189" s="267" t="s">
        <v>329</v>
      </c>
      <c r="AS189" s="251" t="s">
        <v>295</v>
      </c>
      <c r="AT189" s="268" t="s">
        <v>331</v>
      </c>
      <c r="AU189" s="268" t="s">
        <v>352</v>
      </c>
      <c r="AV189" s="251"/>
      <c r="AW189" s="282" t="s">
        <v>296</v>
      </c>
      <c r="AX189" s="283" t="s">
        <v>296</v>
      </c>
      <c r="AY189" s="284" t="s">
        <v>296</v>
      </c>
      <c r="AZ189" s="284" t="s">
        <v>296</v>
      </c>
      <c r="BA189" s="285" t="str">
        <f t="shared" si="4"/>
        <v>No</v>
      </c>
    </row>
    <row r="190" spans="1:53" ht="93" customHeight="1" x14ac:dyDescent="0.3">
      <c r="A190" s="243">
        <v>184</v>
      </c>
      <c r="B190" s="246" t="s">
        <v>1137</v>
      </c>
      <c r="C190" s="299" t="s">
        <v>295</v>
      </c>
      <c r="D190" s="394" t="s">
        <v>1156</v>
      </c>
      <c r="E190" s="300" t="s">
        <v>1157</v>
      </c>
      <c r="F190" s="299" t="s">
        <v>295</v>
      </c>
      <c r="G190" s="299">
        <v>2022</v>
      </c>
      <c r="H190" s="299" t="s">
        <v>1135</v>
      </c>
      <c r="I190" s="299" t="s">
        <v>1135</v>
      </c>
      <c r="J190" s="258" t="s">
        <v>1135</v>
      </c>
      <c r="K190" s="256" t="s">
        <v>295</v>
      </c>
      <c r="L190" s="257" t="s">
        <v>295</v>
      </c>
      <c r="M190" s="291" t="s">
        <v>338</v>
      </c>
      <c r="N190" s="263" t="s">
        <v>375</v>
      </c>
      <c r="O190" s="262">
        <v>1</v>
      </c>
      <c r="P190" s="263" t="s">
        <v>294</v>
      </c>
      <c r="Q190" s="262">
        <v>1</v>
      </c>
      <c r="R190" s="263" t="s">
        <v>294</v>
      </c>
      <c r="S190" s="262">
        <v>1</v>
      </c>
      <c r="T190" s="264">
        <v>1</v>
      </c>
      <c r="U190" s="263" t="s">
        <v>294</v>
      </c>
      <c r="V190" s="249" t="s">
        <v>295</v>
      </c>
      <c r="W190" s="250" t="s">
        <v>329</v>
      </c>
      <c r="X190" s="251" t="s">
        <v>329</v>
      </c>
      <c r="Y190" s="251" t="s">
        <v>329</v>
      </c>
      <c r="Z190" s="251" t="s">
        <v>329</v>
      </c>
      <c r="AA190" s="251" t="s">
        <v>329</v>
      </c>
      <c r="AB190" s="242" t="s">
        <v>329</v>
      </c>
      <c r="AC190" s="269" t="s">
        <v>329</v>
      </c>
      <c r="AD190" s="269" t="s">
        <v>329</v>
      </c>
      <c r="AE190" s="269" t="s">
        <v>331</v>
      </c>
      <c r="AF190" s="269" t="s">
        <v>319</v>
      </c>
      <c r="AG190" s="272">
        <v>44562</v>
      </c>
      <c r="AH190" s="272" t="s">
        <v>360</v>
      </c>
      <c r="AI190" s="307" t="s">
        <v>669</v>
      </c>
      <c r="AJ190" s="272" t="s">
        <v>360</v>
      </c>
      <c r="AK190" s="307" t="s">
        <v>669</v>
      </c>
      <c r="AL190" s="269" t="s">
        <v>377</v>
      </c>
      <c r="AM190" s="252" t="s">
        <v>295</v>
      </c>
      <c r="AN190" s="275" t="str">
        <f>IF(ISERROR(VLOOKUP(AL190,'Listas Ley Transparencia'!$H$3:$M$17,2,0)),"",VLOOKUP(AL190,'Listas Ley Transparencia'!$H$3:$M$17,2,0))</f>
        <v>Información pública y de conocimiento general</v>
      </c>
      <c r="AO190" s="276" t="str">
        <f>IF(ISERROR(VLOOKUP(AL190,'Listas Ley Transparencia'!$H$3:$M$17,3,0)),"",VLOOKUP(AL190,'Listas Ley Transparencia'!$H$3:$M$17,3,0))</f>
        <v>Información pública y de conocimiento general</v>
      </c>
      <c r="AP190" s="276" t="str">
        <f>IF(ISERROR(VLOOKUP(AL190,'Listas Ley Transparencia'!$H$3:$M$17,4,0)),"",VLOOKUP(AL190,'Listas Ley Transparencia'!$H$3:$M$17,4,0))</f>
        <v>Pública</v>
      </c>
      <c r="AQ190" s="277" t="str">
        <f>IF(ISERROR(VLOOKUP(AL190,'Listas Ley Transparencia'!$H$3:$M$17,6,0)),"",VLOOKUP(AL190,'Listas Ley Transparencia'!$H$3:$M$17,6,0))</f>
        <v>No Aplica</v>
      </c>
      <c r="AR190" s="267" t="s">
        <v>329</v>
      </c>
      <c r="AS190" s="251" t="s">
        <v>295</v>
      </c>
      <c r="AT190" s="268" t="s">
        <v>308</v>
      </c>
      <c r="AU190" s="268" t="s">
        <v>329</v>
      </c>
      <c r="AV190" s="242"/>
      <c r="AW190" s="282" t="s">
        <v>329</v>
      </c>
      <c r="AX190" s="283" t="s">
        <v>296</v>
      </c>
      <c r="AY190" s="284" t="s">
        <v>296</v>
      </c>
      <c r="AZ190" s="284" t="s">
        <v>296</v>
      </c>
      <c r="BA190" s="285" t="str">
        <f t="shared" si="4"/>
        <v>No</v>
      </c>
    </row>
    <row r="191" spans="1:53" ht="93" customHeight="1" x14ac:dyDescent="0.3">
      <c r="A191" s="243">
        <v>185</v>
      </c>
      <c r="B191" s="244" t="s">
        <v>1158</v>
      </c>
      <c r="C191" s="245" t="s">
        <v>1159</v>
      </c>
      <c r="D191" s="245" t="s">
        <v>1160</v>
      </c>
      <c r="E191" s="245" t="s">
        <v>1161</v>
      </c>
      <c r="F191" s="245" t="s">
        <v>1162</v>
      </c>
      <c r="G191" s="245">
        <v>2022</v>
      </c>
      <c r="H191" s="245" t="s">
        <v>1163</v>
      </c>
      <c r="I191" s="245" t="s">
        <v>1164</v>
      </c>
      <c r="J191" s="255" t="s">
        <v>1164</v>
      </c>
      <c r="K191" s="247" t="s">
        <v>1160</v>
      </c>
      <c r="L191" s="248" t="s">
        <v>295</v>
      </c>
      <c r="M191" s="260" t="s">
        <v>179</v>
      </c>
      <c r="N191" s="261" t="s">
        <v>314</v>
      </c>
      <c r="O191" s="262">
        <v>5</v>
      </c>
      <c r="P191" s="261" t="s">
        <v>293</v>
      </c>
      <c r="Q191" s="262">
        <v>3</v>
      </c>
      <c r="R191" s="261" t="s">
        <v>293</v>
      </c>
      <c r="S191" s="262">
        <v>3</v>
      </c>
      <c r="T191" s="262">
        <v>3</v>
      </c>
      <c r="U191" s="261" t="s">
        <v>293</v>
      </c>
      <c r="V191" s="237" t="s">
        <v>1165</v>
      </c>
      <c r="W191" s="246" t="s">
        <v>315</v>
      </c>
      <c r="X191" s="246" t="s">
        <v>315</v>
      </c>
      <c r="Y191" s="246" t="s">
        <v>315</v>
      </c>
      <c r="Z191" s="246" t="s">
        <v>315</v>
      </c>
      <c r="AA191" s="246" t="s">
        <v>315</v>
      </c>
      <c r="AB191" s="242" t="s">
        <v>342</v>
      </c>
      <c r="AC191" s="269" t="s">
        <v>298</v>
      </c>
      <c r="AD191" s="246" t="s">
        <v>317</v>
      </c>
      <c r="AE191" s="246" t="s">
        <v>463</v>
      </c>
      <c r="AF191" s="246" t="s">
        <v>319</v>
      </c>
      <c r="AG191" s="246" t="s">
        <v>1166</v>
      </c>
      <c r="AH191" s="246" t="s">
        <v>360</v>
      </c>
      <c r="AI191" s="246" t="s">
        <v>1164</v>
      </c>
      <c r="AJ191" s="246" t="s">
        <v>360</v>
      </c>
      <c r="AK191" s="326" t="s">
        <v>1164</v>
      </c>
      <c r="AL191" s="269" t="s">
        <v>639</v>
      </c>
      <c r="AM191" s="252" t="s">
        <v>1167</v>
      </c>
      <c r="AN191" s="275" t="str">
        <f>IF(ISERROR(VLOOKUP(AL191,'Listas Ley Transparencia'!$H$3:$M$17,2,0)),"",VLOOKUP(AL191,'Listas Ley Transparencia'!$H$3:$M$17,2,0))</f>
        <v>Información exceptuada por daño a los intereses públicos. Artículo 19 Ley 1712 de 2014</v>
      </c>
      <c r="AO191" s="276" t="str">
        <f>IF(ISERROR(VLOOKUP(AL191,'Listas Ley Transparencia'!$H$3:$M$17,3,0)),"",VLOOKUP(AL191,'Listas Ley Transparencia'!$H$3:$M$17,3,0))</f>
        <v>La administración efectiva de la justicia</v>
      </c>
      <c r="AP191" s="276" t="str">
        <f>IF(ISERROR(VLOOKUP(AL191,'Listas Ley Transparencia'!$H$3:$M$17,4,0)),"",VLOOKUP(AL191,'Listas Ley Transparencia'!$H$3:$M$17,4,0))</f>
        <v>Pública Reservada</v>
      </c>
      <c r="AQ191" s="277" t="str">
        <f>IF(ISERROR(VLOOKUP(AL191,'Listas Ley Transparencia'!$H$3:$M$17,6,0)),"",VLOOKUP(AL191,'Listas Ley Transparencia'!$H$3:$M$17,6,0))</f>
        <v>No Mayor a 15 años</v>
      </c>
      <c r="AR191" s="268" t="s">
        <v>365</v>
      </c>
      <c r="AS191" s="268" t="s">
        <v>1168</v>
      </c>
      <c r="AT191" s="268" t="s">
        <v>308</v>
      </c>
      <c r="AU191" s="268" t="s">
        <v>326</v>
      </c>
      <c r="AV191" s="332"/>
      <c r="AW191" s="282" t="s">
        <v>296</v>
      </c>
      <c r="AX191" s="284" t="s">
        <v>296</v>
      </c>
      <c r="AY191" s="284" t="s">
        <v>296</v>
      </c>
      <c r="AZ191" s="284" t="s">
        <v>296</v>
      </c>
      <c r="BA191" s="285" t="str">
        <f t="shared" si="4"/>
        <v>No</v>
      </c>
    </row>
    <row r="192" spans="1:53" ht="93" customHeight="1" x14ac:dyDescent="0.3">
      <c r="A192" s="243">
        <v>186</v>
      </c>
      <c r="B192" s="246" t="s">
        <v>1169</v>
      </c>
      <c r="C192" s="246" t="s">
        <v>1159</v>
      </c>
      <c r="D192" s="246" t="s">
        <v>1170</v>
      </c>
      <c r="E192" s="245" t="s">
        <v>1171</v>
      </c>
      <c r="F192" s="244" t="s">
        <v>1162</v>
      </c>
      <c r="G192" s="244">
        <v>2022</v>
      </c>
      <c r="H192" s="245" t="s">
        <v>1163</v>
      </c>
      <c r="I192" s="245" t="s">
        <v>1164</v>
      </c>
      <c r="J192" s="255" t="s">
        <v>1164</v>
      </c>
      <c r="K192" s="247" t="s">
        <v>1172</v>
      </c>
      <c r="L192" s="248" t="s">
        <v>1173</v>
      </c>
      <c r="M192" s="291" t="s">
        <v>179</v>
      </c>
      <c r="N192" s="263" t="s">
        <v>314</v>
      </c>
      <c r="O192" s="262">
        <v>5</v>
      </c>
      <c r="P192" s="263" t="s">
        <v>293</v>
      </c>
      <c r="Q192" s="262">
        <v>3</v>
      </c>
      <c r="R192" s="263" t="s">
        <v>293</v>
      </c>
      <c r="S192" s="262">
        <v>3</v>
      </c>
      <c r="T192" s="264">
        <v>3</v>
      </c>
      <c r="U192" s="261" t="s">
        <v>293</v>
      </c>
      <c r="V192" s="237" t="s">
        <v>1174</v>
      </c>
      <c r="W192" s="250" t="s">
        <v>315</v>
      </c>
      <c r="X192" s="246" t="s">
        <v>315</v>
      </c>
      <c r="Y192" s="246" t="s">
        <v>315</v>
      </c>
      <c r="Z192" s="246" t="s">
        <v>315</v>
      </c>
      <c r="AA192" s="246" t="s">
        <v>315</v>
      </c>
      <c r="AB192" s="242" t="s">
        <v>342</v>
      </c>
      <c r="AC192" s="269" t="s">
        <v>298</v>
      </c>
      <c r="AD192" s="246" t="s">
        <v>317</v>
      </c>
      <c r="AE192" s="246" t="s">
        <v>463</v>
      </c>
      <c r="AF192" s="246" t="s">
        <v>319</v>
      </c>
      <c r="AG192" s="246" t="s">
        <v>1166</v>
      </c>
      <c r="AH192" s="246" t="s">
        <v>360</v>
      </c>
      <c r="AI192" s="246" t="s">
        <v>1164</v>
      </c>
      <c r="AJ192" s="272" t="s">
        <v>360</v>
      </c>
      <c r="AK192" s="326" t="s">
        <v>1164</v>
      </c>
      <c r="AL192" s="269" t="s">
        <v>363</v>
      </c>
      <c r="AM192" s="252" t="s">
        <v>1167</v>
      </c>
      <c r="AN192" s="275" t="str">
        <f>IF(ISERROR(VLOOKUP(AL192,'Listas Ley Transparencia'!$H$3:$M$17,2,0)),"",VLOOKUP(AL192,'Listas Ley Transparencia'!$H$3:$M$17,2,0))</f>
        <v>El contenido público puede ser conocido y se limitará el acceso a solicitud a contenido reservado o clasificado</v>
      </c>
      <c r="AO192" s="276" t="str">
        <f>IF(ISERROR(VLOOKUP(AL192,'Listas Ley Transparencia'!$H$3:$M$17,3,0)),"",VLOOKUP(AL192,'Listas Ley Transparencia'!$H$3:$M$17,3,0))</f>
        <v>Información pública con restricción de acceso a la totalidad del contenido</v>
      </c>
      <c r="AP192" s="276" t="str">
        <f>IF(ISERROR(VLOOKUP(AL192,'Listas Ley Transparencia'!$H$3:$M$17,4,0)),"",VLOOKUP(AL192,'Listas Ley Transparencia'!$H$3:$M$17,4,0))</f>
        <v>Pública Reservada / Clasificada</v>
      </c>
      <c r="AQ192" s="277" t="str">
        <f>IF(ISERROR(VLOOKUP(AL192,'Listas Ley Transparencia'!$H$3:$M$17,6,0)),"",VLOOKUP(AL192,'Listas Ley Transparencia'!$H$3:$M$17,6,0))</f>
        <v>No Mayor a 15 años (Reservada) / Ilimitada Clasificada</v>
      </c>
      <c r="AR192" s="267" t="s">
        <v>365</v>
      </c>
      <c r="AS192" s="268" t="s">
        <v>1168</v>
      </c>
      <c r="AT192" s="268" t="s">
        <v>308</v>
      </c>
      <c r="AU192" s="268" t="s">
        <v>326</v>
      </c>
      <c r="AV192" s="332"/>
      <c r="AW192" s="282" t="s">
        <v>296</v>
      </c>
      <c r="AX192" s="283" t="s">
        <v>296</v>
      </c>
      <c r="AY192" s="284" t="s">
        <v>296</v>
      </c>
      <c r="AZ192" s="284" t="s">
        <v>296</v>
      </c>
      <c r="BA192" s="285" t="str">
        <f t="shared" si="4"/>
        <v>No</v>
      </c>
    </row>
    <row r="193" spans="1:53" ht="93" customHeight="1" x14ac:dyDescent="0.3">
      <c r="A193" s="243">
        <v>187</v>
      </c>
      <c r="B193" s="246" t="s">
        <v>1169</v>
      </c>
      <c r="C193" s="246" t="s">
        <v>295</v>
      </c>
      <c r="D193" s="246" t="s">
        <v>1175</v>
      </c>
      <c r="E193" s="254" t="s">
        <v>1176</v>
      </c>
      <c r="F193" s="244" t="s">
        <v>295</v>
      </c>
      <c r="G193" s="244">
        <v>2022</v>
      </c>
      <c r="H193" s="255" t="s">
        <v>1177</v>
      </c>
      <c r="I193" s="255" t="s">
        <v>1164</v>
      </c>
      <c r="J193" s="255" t="s">
        <v>373</v>
      </c>
      <c r="K193" s="247" t="s">
        <v>295</v>
      </c>
      <c r="L193" s="248" t="s">
        <v>295</v>
      </c>
      <c r="M193" s="291" t="s">
        <v>324</v>
      </c>
      <c r="N193" s="263" t="s">
        <v>375</v>
      </c>
      <c r="O193" s="262">
        <v>1</v>
      </c>
      <c r="P193" s="263" t="s">
        <v>293</v>
      </c>
      <c r="Q193" s="262">
        <v>3</v>
      </c>
      <c r="R193" s="263" t="s">
        <v>293</v>
      </c>
      <c r="S193" s="262">
        <v>3</v>
      </c>
      <c r="T193" s="264">
        <v>3</v>
      </c>
      <c r="U193" s="261" t="s">
        <v>293</v>
      </c>
      <c r="V193" s="249" t="s">
        <v>329</v>
      </c>
      <c r="W193" s="250" t="s">
        <v>329</v>
      </c>
      <c r="X193" s="251" t="s">
        <v>329</v>
      </c>
      <c r="Y193" s="251" t="s">
        <v>329</v>
      </c>
      <c r="Z193" s="251" t="s">
        <v>329</v>
      </c>
      <c r="AA193" s="251" t="s">
        <v>329</v>
      </c>
      <c r="AB193" s="242" t="s">
        <v>329</v>
      </c>
      <c r="AC193" s="269" t="s">
        <v>298</v>
      </c>
      <c r="AD193" s="269" t="s">
        <v>299</v>
      </c>
      <c r="AE193" s="269" t="s">
        <v>318</v>
      </c>
      <c r="AF193" s="269" t="s">
        <v>396</v>
      </c>
      <c r="AG193" s="272" t="s">
        <v>1178</v>
      </c>
      <c r="AH193" s="272" t="s">
        <v>360</v>
      </c>
      <c r="AI193" s="330" t="s">
        <v>1164</v>
      </c>
      <c r="AJ193" s="272" t="s">
        <v>360</v>
      </c>
      <c r="AK193" s="289" t="s">
        <v>373</v>
      </c>
      <c r="AL193" s="269" t="s">
        <v>377</v>
      </c>
      <c r="AM193" s="252" t="s">
        <v>329</v>
      </c>
      <c r="AN193" s="275" t="str">
        <f>IF(ISERROR(VLOOKUP(AL193,'Listas Ley Transparencia'!$H$3:$M$17,2,0)),"",VLOOKUP(AL193,'Listas Ley Transparencia'!$H$3:$M$17,2,0))</f>
        <v>Información pública y de conocimiento general</v>
      </c>
      <c r="AO193" s="276" t="str">
        <f>IF(ISERROR(VLOOKUP(AL193,'Listas Ley Transparencia'!$H$3:$M$17,3,0)),"",VLOOKUP(AL193,'Listas Ley Transparencia'!$H$3:$M$17,3,0))</f>
        <v>Información pública y de conocimiento general</v>
      </c>
      <c r="AP193" s="276" t="str">
        <f>IF(ISERROR(VLOOKUP(AL193,'Listas Ley Transparencia'!$H$3:$M$17,4,0)),"",VLOOKUP(AL193,'Listas Ley Transparencia'!$H$3:$M$17,4,0))</f>
        <v>Pública</v>
      </c>
      <c r="AQ193" s="277" t="str">
        <f>IF(ISERROR(VLOOKUP(AL193,'Listas Ley Transparencia'!$H$3:$M$17,6,0)),"",VLOOKUP(AL193,'Listas Ley Transparencia'!$H$3:$M$17,6,0))</f>
        <v>No Aplica</v>
      </c>
      <c r="AR193" s="267" t="s">
        <v>329</v>
      </c>
      <c r="AS193" s="253" t="s">
        <v>331</v>
      </c>
      <c r="AT193" s="268" t="s">
        <v>308</v>
      </c>
      <c r="AU193" s="268" t="s">
        <v>352</v>
      </c>
      <c r="AV193" s="345"/>
      <c r="AW193" s="282" t="s">
        <v>296</v>
      </c>
      <c r="AX193" s="283" t="s">
        <v>296</v>
      </c>
      <c r="AY193" s="284" t="s">
        <v>296</v>
      </c>
      <c r="AZ193" s="284" t="s">
        <v>296</v>
      </c>
      <c r="BA193" s="285" t="str">
        <f t="shared" si="4"/>
        <v>No</v>
      </c>
    </row>
    <row r="194" spans="1:53" ht="93" customHeight="1" x14ac:dyDescent="0.3">
      <c r="A194" s="243">
        <v>188</v>
      </c>
      <c r="B194" s="246" t="s">
        <v>1158</v>
      </c>
      <c r="C194" s="246" t="s">
        <v>295</v>
      </c>
      <c r="D194" s="246" t="s">
        <v>1179</v>
      </c>
      <c r="E194" s="245" t="s">
        <v>1180</v>
      </c>
      <c r="F194" s="244" t="s">
        <v>295</v>
      </c>
      <c r="G194" s="244">
        <v>2022</v>
      </c>
      <c r="H194" s="255" t="s">
        <v>1177</v>
      </c>
      <c r="I194" s="255" t="s">
        <v>1177</v>
      </c>
      <c r="J194" s="255" t="s">
        <v>1177</v>
      </c>
      <c r="K194" s="247" t="s">
        <v>295</v>
      </c>
      <c r="L194" s="248" t="s">
        <v>295</v>
      </c>
      <c r="M194" s="291" t="s">
        <v>338</v>
      </c>
      <c r="N194" s="263" t="s">
        <v>314</v>
      </c>
      <c r="O194" s="262">
        <v>5</v>
      </c>
      <c r="P194" s="263" t="s">
        <v>293</v>
      </c>
      <c r="Q194" s="262">
        <v>3</v>
      </c>
      <c r="R194" s="263" t="s">
        <v>293</v>
      </c>
      <c r="S194" s="262">
        <v>3</v>
      </c>
      <c r="T194" s="264">
        <v>3</v>
      </c>
      <c r="U194" s="261" t="s">
        <v>293</v>
      </c>
      <c r="V194" s="249" t="s">
        <v>1181</v>
      </c>
      <c r="W194" s="250" t="s">
        <v>329</v>
      </c>
      <c r="X194" s="251" t="s">
        <v>329</v>
      </c>
      <c r="Y194" s="251" t="s">
        <v>329</v>
      </c>
      <c r="Z194" s="251" t="s">
        <v>329</v>
      </c>
      <c r="AA194" s="251" t="s">
        <v>329</v>
      </c>
      <c r="AB194" s="242" t="s">
        <v>329</v>
      </c>
      <c r="AC194" s="269" t="s">
        <v>329</v>
      </c>
      <c r="AD194" s="269" t="s">
        <v>329</v>
      </c>
      <c r="AE194" s="269" t="s">
        <v>331</v>
      </c>
      <c r="AF194" s="269" t="s">
        <v>329</v>
      </c>
      <c r="AG194" s="272" t="s">
        <v>295</v>
      </c>
      <c r="AH194" s="272" t="s">
        <v>360</v>
      </c>
      <c r="AI194" s="255" t="s">
        <v>1177</v>
      </c>
      <c r="AJ194" s="272" t="s">
        <v>360</v>
      </c>
      <c r="AK194" s="255" t="s">
        <v>1177</v>
      </c>
      <c r="AL194" s="269" t="s">
        <v>363</v>
      </c>
      <c r="AM194" s="252" t="s">
        <v>1167</v>
      </c>
      <c r="AN194" s="275" t="str">
        <f>IF(ISERROR(VLOOKUP(AL194,'Listas Ley Transparencia'!$H$3:$M$17,2,0)),"",VLOOKUP(AL194,'Listas Ley Transparencia'!$H$3:$M$17,2,0))</f>
        <v>El contenido público puede ser conocido y se limitará el acceso a solicitud a contenido reservado o clasificado</v>
      </c>
      <c r="AO194" s="276" t="str">
        <f>IF(ISERROR(VLOOKUP(AL194,'Listas Ley Transparencia'!$H$3:$M$17,3,0)),"",VLOOKUP(AL194,'Listas Ley Transparencia'!$H$3:$M$17,3,0))</f>
        <v>Información pública con restricción de acceso a la totalidad del contenido</v>
      </c>
      <c r="AP194" s="276" t="str">
        <f>IF(ISERROR(VLOOKUP(AL194,'Listas Ley Transparencia'!$H$3:$M$17,4,0)),"",VLOOKUP(AL194,'Listas Ley Transparencia'!$H$3:$M$17,4,0))</f>
        <v>Pública Reservada / Clasificada</v>
      </c>
      <c r="AQ194" s="277" t="str">
        <f>IF(ISERROR(VLOOKUP(AL194,'Listas Ley Transparencia'!$H$3:$M$17,6,0)),"",VLOOKUP(AL194,'Listas Ley Transparencia'!$H$3:$M$17,6,0))</f>
        <v>No Mayor a 15 años (Reservada) / Ilimitada Clasificada</v>
      </c>
      <c r="AR194" s="267" t="s">
        <v>365</v>
      </c>
      <c r="AS194" s="253" t="s">
        <v>585</v>
      </c>
      <c r="AT194" s="268" t="s">
        <v>308</v>
      </c>
      <c r="AU194" s="268" t="s">
        <v>329</v>
      </c>
      <c r="AV194" s="345"/>
      <c r="AW194" s="282" t="s">
        <v>329</v>
      </c>
      <c r="AX194" s="283" t="s">
        <v>296</v>
      </c>
      <c r="AY194" s="284" t="s">
        <v>296</v>
      </c>
      <c r="AZ194" s="284" t="s">
        <v>296</v>
      </c>
      <c r="BA194" s="285" t="str">
        <f t="shared" si="4"/>
        <v>No</v>
      </c>
    </row>
    <row r="195" spans="1:53" ht="93" customHeight="1" x14ac:dyDescent="0.3">
      <c r="A195" s="243">
        <v>189</v>
      </c>
      <c r="B195" s="246" t="s">
        <v>1182</v>
      </c>
      <c r="C195" s="246" t="s">
        <v>295</v>
      </c>
      <c r="D195" s="246" t="s">
        <v>1183</v>
      </c>
      <c r="E195" s="246" t="s">
        <v>1184</v>
      </c>
      <c r="F195" s="246" t="s">
        <v>295</v>
      </c>
      <c r="G195" s="246">
        <v>2022</v>
      </c>
      <c r="H195" s="246" t="s">
        <v>1185</v>
      </c>
      <c r="I195" s="246" t="s">
        <v>1185</v>
      </c>
      <c r="J195" s="246" t="s">
        <v>1186</v>
      </c>
      <c r="K195" s="256" t="s">
        <v>1183</v>
      </c>
      <c r="L195" s="248" t="s">
        <v>295</v>
      </c>
      <c r="M195" s="291" t="s">
        <v>179</v>
      </c>
      <c r="N195" s="261" t="s">
        <v>375</v>
      </c>
      <c r="O195" s="262">
        <v>1</v>
      </c>
      <c r="P195" s="261" t="s">
        <v>293</v>
      </c>
      <c r="Q195" s="262">
        <v>3</v>
      </c>
      <c r="R195" s="261" t="s">
        <v>293</v>
      </c>
      <c r="S195" s="262">
        <v>3</v>
      </c>
      <c r="T195" s="262">
        <v>3</v>
      </c>
      <c r="U195" s="261" t="s">
        <v>293</v>
      </c>
      <c r="V195" s="237" t="s">
        <v>1187</v>
      </c>
      <c r="W195" s="251" t="s">
        <v>315</v>
      </c>
      <c r="X195" s="251" t="s">
        <v>296</v>
      </c>
      <c r="Y195" s="251" t="s">
        <v>296</v>
      </c>
      <c r="Z195" s="251" t="s">
        <v>315</v>
      </c>
      <c r="AA195" s="251" t="s">
        <v>315</v>
      </c>
      <c r="AB195" s="242" t="s">
        <v>316</v>
      </c>
      <c r="AC195" s="269" t="s">
        <v>298</v>
      </c>
      <c r="AD195" s="269" t="s">
        <v>317</v>
      </c>
      <c r="AE195" s="269" t="s">
        <v>463</v>
      </c>
      <c r="AF195" s="269" t="s">
        <v>319</v>
      </c>
      <c r="AG195" s="269">
        <v>44562</v>
      </c>
      <c r="AH195" s="269" t="s">
        <v>360</v>
      </c>
      <c r="AI195" s="269" t="s">
        <v>1188</v>
      </c>
      <c r="AJ195" s="269" t="s">
        <v>360</v>
      </c>
      <c r="AK195" s="326" t="s">
        <v>1186</v>
      </c>
      <c r="AL195" s="269" t="s">
        <v>377</v>
      </c>
      <c r="AM195" s="252" t="s">
        <v>295</v>
      </c>
      <c r="AN195" s="275" t="str">
        <f>IF(ISERROR(VLOOKUP(AL195,'Listas Ley Transparencia'!$H$3:$M$17,2,0)),"",VLOOKUP(AL195,'Listas Ley Transparencia'!$H$3:$M$17,2,0))</f>
        <v>Información pública y de conocimiento general</v>
      </c>
      <c r="AO195" s="276" t="str">
        <f>IF(ISERROR(VLOOKUP(AL195,'Listas Ley Transparencia'!$H$3:$M$17,3,0)),"",VLOOKUP(AL195,'Listas Ley Transparencia'!$H$3:$M$17,3,0))</f>
        <v>Información pública y de conocimiento general</v>
      </c>
      <c r="AP195" s="276" t="str">
        <f>IF(ISERROR(VLOOKUP(AL195,'Listas Ley Transparencia'!$H$3:$M$17,4,0)),"",VLOOKUP(AL195,'Listas Ley Transparencia'!$H$3:$M$17,4,0))</f>
        <v>Pública</v>
      </c>
      <c r="AQ195" s="277" t="str">
        <f>IF(ISERROR(VLOOKUP(AL195,'Listas Ley Transparencia'!$H$3:$M$17,6,0)),"",VLOOKUP(AL195,'Listas Ley Transparencia'!$H$3:$M$17,6,0))</f>
        <v>No Aplica</v>
      </c>
      <c r="AR195" s="253" t="s">
        <v>329</v>
      </c>
      <c r="AS195" s="253" t="s">
        <v>295</v>
      </c>
      <c r="AT195" s="253" t="s">
        <v>308</v>
      </c>
      <c r="AU195" s="253" t="s">
        <v>334</v>
      </c>
      <c r="AV195" s="242"/>
      <c r="AW195" s="282" t="s">
        <v>296</v>
      </c>
      <c r="AX195" s="284" t="s">
        <v>296</v>
      </c>
      <c r="AY195" s="284" t="s">
        <v>296</v>
      </c>
      <c r="AZ195" s="284" t="s">
        <v>296</v>
      </c>
      <c r="BA195" s="285" t="str">
        <f t="shared" ref="BA195:BA258" si="5">IF(OR(AX195="Si",AY195="Si",AZ195="Si"),"Si","No")</f>
        <v>No</v>
      </c>
    </row>
    <row r="196" spans="1:53" ht="93" customHeight="1" x14ac:dyDescent="0.3">
      <c r="A196" s="243">
        <v>190</v>
      </c>
      <c r="B196" s="246" t="s">
        <v>1182</v>
      </c>
      <c r="C196" s="246" t="s">
        <v>1189</v>
      </c>
      <c r="D196" s="246" t="s">
        <v>1190</v>
      </c>
      <c r="E196" s="245" t="s">
        <v>1191</v>
      </c>
      <c r="F196" s="244" t="s">
        <v>1192</v>
      </c>
      <c r="G196" s="244">
        <v>2022</v>
      </c>
      <c r="H196" s="244" t="s">
        <v>1193</v>
      </c>
      <c r="I196" s="246" t="s">
        <v>1194</v>
      </c>
      <c r="J196" s="246" t="s">
        <v>1186</v>
      </c>
      <c r="K196" s="256" t="s">
        <v>416</v>
      </c>
      <c r="L196" s="248" t="s">
        <v>1190</v>
      </c>
      <c r="M196" s="291" t="s">
        <v>179</v>
      </c>
      <c r="N196" s="263" t="s">
        <v>375</v>
      </c>
      <c r="O196" s="262">
        <v>1</v>
      </c>
      <c r="P196" s="263" t="s">
        <v>293</v>
      </c>
      <c r="Q196" s="262">
        <v>3</v>
      </c>
      <c r="R196" s="263" t="s">
        <v>293</v>
      </c>
      <c r="S196" s="262">
        <v>3</v>
      </c>
      <c r="T196" s="264">
        <v>3</v>
      </c>
      <c r="U196" s="261" t="s">
        <v>293</v>
      </c>
      <c r="V196" s="249" t="s">
        <v>1195</v>
      </c>
      <c r="W196" s="250" t="s">
        <v>296</v>
      </c>
      <c r="X196" s="251" t="s">
        <v>296</v>
      </c>
      <c r="Y196" s="251" t="s">
        <v>296</v>
      </c>
      <c r="Z196" s="251" t="s">
        <v>296</v>
      </c>
      <c r="AA196" s="251" t="s">
        <v>296</v>
      </c>
      <c r="AB196" s="242" t="s">
        <v>297</v>
      </c>
      <c r="AC196" s="269" t="s">
        <v>298</v>
      </c>
      <c r="AD196" s="269" t="s">
        <v>317</v>
      </c>
      <c r="AE196" s="269" t="s">
        <v>463</v>
      </c>
      <c r="AF196" s="269" t="s">
        <v>319</v>
      </c>
      <c r="AG196" s="272">
        <v>44562</v>
      </c>
      <c r="AH196" s="272" t="s">
        <v>360</v>
      </c>
      <c r="AI196" s="289" t="s">
        <v>1188</v>
      </c>
      <c r="AJ196" s="272" t="s">
        <v>360</v>
      </c>
      <c r="AK196" s="326" t="s">
        <v>1186</v>
      </c>
      <c r="AL196" s="269" t="s">
        <v>377</v>
      </c>
      <c r="AM196" s="252" t="s">
        <v>295</v>
      </c>
      <c r="AN196" s="275" t="str">
        <f>IF(ISERROR(VLOOKUP(AL196,'Listas Ley Transparencia'!$H$3:$M$17,2,0)),"",VLOOKUP(AL196,'Listas Ley Transparencia'!$H$3:$M$17,2,0))</f>
        <v>Información pública y de conocimiento general</v>
      </c>
      <c r="AO196" s="276" t="str">
        <f>IF(ISERROR(VLOOKUP(AL196,'Listas Ley Transparencia'!$H$3:$M$17,3,0)),"",VLOOKUP(AL196,'Listas Ley Transparencia'!$H$3:$M$17,3,0))</f>
        <v>Información pública y de conocimiento general</v>
      </c>
      <c r="AP196" s="276" t="str">
        <f>IF(ISERROR(VLOOKUP(AL196,'Listas Ley Transparencia'!$H$3:$M$17,4,0)),"",VLOOKUP(AL196,'Listas Ley Transparencia'!$H$3:$M$17,4,0))</f>
        <v>Pública</v>
      </c>
      <c r="AQ196" s="277" t="str">
        <f>IF(ISERROR(VLOOKUP(AL196,'Listas Ley Transparencia'!$H$3:$M$17,6,0)),"",VLOOKUP(AL196,'Listas Ley Transparencia'!$H$3:$M$17,6,0))</f>
        <v>No Aplica</v>
      </c>
      <c r="AR196" s="267" t="s">
        <v>329</v>
      </c>
      <c r="AS196" s="253" t="s">
        <v>295</v>
      </c>
      <c r="AT196" s="268" t="s">
        <v>308</v>
      </c>
      <c r="AU196" s="268" t="s">
        <v>352</v>
      </c>
      <c r="AV196" s="251"/>
      <c r="AW196" s="282" t="s">
        <v>296</v>
      </c>
      <c r="AX196" s="283" t="s">
        <v>296</v>
      </c>
      <c r="AY196" s="284" t="s">
        <v>296</v>
      </c>
      <c r="AZ196" s="284" t="s">
        <v>296</v>
      </c>
      <c r="BA196" s="285" t="str">
        <f t="shared" si="5"/>
        <v>No</v>
      </c>
    </row>
    <row r="197" spans="1:53" ht="93" customHeight="1" x14ac:dyDescent="0.3">
      <c r="A197" s="243">
        <v>191</v>
      </c>
      <c r="B197" s="246" t="s">
        <v>1182</v>
      </c>
      <c r="C197" s="246" t="s">
        <v>1196</v>
      </c>
      <c r="D197" s="246" t="s">
        <v>1197</v>
      </c>
      <c r="E197" s="245" t="s">
        <v>1198</v>
      </c>
      <c r="F197" s="244" t="s">
        <v>1199</v>
      </c>
      <c r="G197" s="244">
        <v>2022</v>
      </c>
      <c r="H197" s="244" t="s">
        <v>1193</v>
      </c>
      <c r="I197" s="246" t="s">
        <v>1194</v>
      </c>
      <c r="J197" s="246" t="s">
        <v>1186</v>
      </c>
      <c r="K197" s="256" t="s">
        <v>416</v>
      </c>
      <c r="L197" s="248" t="s">
        <v>1197</v>
      </c>
      <c r="M197" s="291" t="s">
        <v>179</v>
      </c>
      <c r="N197" s="263" t="s">
        <v>375</v>
      </c>
      <c r="O197" s="262">
        <v>1</v>
      </c>
      <c r="P197" s="263" t="s">
        <v>294</v>
      </c>
      <c r="Q197" s="262">
        <v>1</v>
      </c>
      <c r="R197" s="263" t="s">
        <v>294</v>
      </c>
      <c r="S197" s="262">
        <v>1</v>
      </c>
      <c r="T197" s="264">
        <v>1</v>
      </c>
      <c r="U197" s="261" t="s">
        <v>294</v>
      </c>
      <c r="V197" s="249" t="s">
        <v>295</v>
      </c>
      <c r="W197" s="250" t="s">
        <v>296</v>
      </c>
      <c r="X197" s="251" t="s">
        <v>296</v>
      </c>
      <c r="Y197" s="251" t="s">
        <v>296</v>
      </c>
      <c r="Z197" s="251" t="s">
        <v>296</v>
      </c>
      <c r="AA197" s="251" t="s">
        <v>296</v>
      </c>
      <c r="AB197" s="242" t="s">
        <v>297</v>
      </c>
      <c r="AC197" s="269" t="s">
        <v>298</v>
      </c>
      <c r="AD197" s="269" t="s">
        <v>317</v>
      </c>
      <c r="AE197" s="269" t="s">
        <v>463</v>
      </c>
      <c r="AF197" s="269" t="s">
        <v>319</v>
      </c>
      <c r="AG197" s="272">
        <v>44562</v>
      </c>
      <c r="AH197" s="272" t="s">
        <v>360</v>
      </c>
      <c r="AI197" s="326" t="s">
        <v>1194</v>
      </c>
      <c r="AJ197" s="272" t="s">
        <v>360</v>
      </c>
      <c r="AK197" s="326" t="s">
        <v>1186</v>
      </c>
      <c r="AL197" s="269" t="s">
        <v>377</v>
      </c>
      <c r="AM197" s="252" t="s">
        <v>295</v>
      </c>
      <c r="AN197" s="275" t="str">
        <f>IF(ISERROR(VLOOKUP(AL197,'Listas Ley Transparencia'!$H$3:$M$17,2,0)),"",VLOOKUP(AL197,'Listas Ley Transparencia'!$H$3:$M$17,2,0))</f>
        <v>Información pública y de conocimiento general</v>
      </c>
      <c r="AO197" s="276" t="str">
        <f>IF(ISERROR(VLOOKUP(AL197,'Listas Ley Transparencia'!$H$3:$M$17,3,0)),"",VLOOKUP(AL197,'Listas Ley Transparencia'!$H$3:$M$17,3,0))</f>
        <v>Información pública y de conocimiento general</v>
      </c>
      <c r="AP197" s="276" t="str">
        <f>IF(ISERROR(VLOOKUP(AL197,'Listas Ley Transparencia'!$H$3:$M$17,4,0)),"",VLOOKUP(AL197,'Listas Ley Transparencia'!$H$3:$M$17,4,0))</f>
        <v>Pública</v>
      </c>
      <c r="AQ197" s="277" t="str">
        <f>IF(ISERROR(VLOOKUP(AL197,'Listas Ley Transparencia'!$H$3:$M$17,6,0)),"",VLOOKUP(AL197,'Listas Ley Transparencia'!$H$3:$M$17,6,0))</f>
        <v>No Aplica</v>
      </c>
      <c r="AR197" s="267" t="s">
        <v>329</v>
      </c>
      <c r="AS197" s="253" t="s">
        <v>295</v>
      </c>
      <c r="AT197" s="268" t="s">
        <v>308</v>
      </c>
      <c r="AU197" s="268" t="s">
        <v>352</v>
      </c>
      <c r="AV197" s="251"/>
      <c r="AW197" s="282" t="s">
        <v>296</v>
      </c>
      <c r="AX197" s="283" t="s">
        <v>296</v>
      </c>
      <c r="AY197" s="284" t="s">
        <v>296</v>
      </c>
      <c r="AZ197" s="284" t="s">
        <v>296</v>
      </c>
      <c r="BA197" s="285" t="str">
        <f t="shared" si="5"/>
        <v>No</v>
      </c>
    </row>
    <row r="198" spans="1:53" ht="93" customHeight="1" x14ac:dyDescent="0.3">
      <c r="A198" s="243">
        <v>192</v>
      </c>
      <c r="B198" s="246" t="s">
        <v>1182</v>
      </c>
      <c r="C198" s="244" t="s">
        <v>1200</v>
      </c>
      <c r="D198" s="246" t="s">
        <v>1201</v>
      </c>
      <c r="E198" s="245" t="s">
        <v>1202</v>
      </c>
      <c r="F198" s="244" t="s">
        <v>1203</v>
      </c>
      <c r="G198" s="244">
        <v>2022</v>
      </c>
      <c r="H198" s="244" t="s">
        <v>1193</v>
      </c>
      <c r="I198" s="246" t="s">
        <v>1194</v>
      </c>
      <c r="J198" s="246" t="s">
        <v>1186</v>
      </c>
      <c r="K198" s="256" t="s">
        <v>393</v>
      </c>
      <c r="L198" s="257" t="s">
        <v>1201</v>
      </c>
      <c r="M198" s="291" t="s">
        <v>179</v>
      </c>
      <c r="N198" s="263" t="s">
        <v>375</v>
      </c>
      <c r="O198" s="262">
        <v>1</v>
      </c>
      <c r="P198" s="263" t="s">
        <v>294</v>
      </c>
      <c r="Q198" s="262">
        <v>1</v>
      </c>
      <c r="R198" s="263" t="s">
        <v>294</v>
      </c>
      <c r="S198" s="262">
        <v>1</v>
      </c>
      <c r="T198" s="264">
        <v>1</v>
      </c>
      <c r="U198" s="261" t="s">
        <v>294</v>
      </c>
      <c r="V198" s="249" t="s">
        <v>295</v>
      </c>
      <c r="W198" s="250" t="s">
        <v>296</v>
      </c>
      <c r="X198" s="251" t="s">
        <v>296</v>
      </c>
      <c r="Y198" s="251" t="s">
        <v>296</v>
      </c>
      <c r="Z198" s="251" t="s">
        <v>296</v>
      </c>
      <c r="AA198" s="251" t="s">
        <v>296</v>
      </c>
      <c r="AB198" s="242" t="s">
        <v>297</v>
      </c>
      <c r="AC198" s="269" t="s">
        <v>298</v>
      </c>
      <c r="AD198" s="269" t="s">
        <v>317</v>
      </c>
      <c r="AE198" s="269" t="s">
        <v>463</v>
      </c>
      <c r="AF198" s="269" t="s">
        <v>319</v>
      </c>
      <c r="AG198" s="272">
        <v>44562</v>
      </c>
      <c r="AH198" s="272" t="s">
        <v>360</v>
      </c>
      <c r="AI198" s="326" t="s">
        <v>1194</v>
      </c>
      <c r="AJ198" s="272" t="s">
        <v>360</v>
      </c>
      <c r="AK198" s="326" t="s">
        <v>1186</v>
      </c>
      <c r="AL198" s="269" t="s">
        <v>377</v>
      </c>
      <c r="AM198" s="252" t="s">
        <v>295</v>
      </c>
      <c r="AN198" s="275" t="str">
        <f>IF(ISERROR(VLOOKUP(AL198,'Listas Ley Transparencia'!$H$3:$M$17,2,0)),"",VLOOKUP(AL198,'Listas Ley Transparencia'!$H$3:$M$17,2,0))</f>
        <v>Información pública y de conocimiento general</v>
      </c>
      <c r="AO198" s="276" t="str">
        <f>IF(ISERROR(VLOOKUP(AL198,'Listas Ley Transparencia'!$H$3:$M$17,3,0)),"",VLOOKUP(AL198,'Listas Ley Transparencia'!$H$3:$M$17,3,0))</f>
        <v>Información pública y de conocimiento general</v>
      </c>
      <c r="AP198" s="276" t="str">
        <f>IF(ISERROR(VLOOKUP(AL198,'Listas Ley Transparencia'!$H$3:$M$17,4,0)),"",VLOOKUP(AL198,'Listas Ley Transparencia'!$H$3:$M$17,4,0))</f>
        <v>Pública</v>
      </c>
      <c r="AQ198" s="277" t="str">
        <f>IF(ISERROR(VLOOKUP(AL198,'Listas Ley Transparencia'!$H$3:$M$17,6,0)),"",VLOOKUP(AL198,'Listas Ley Transparencia'!$H$3:$M$17,6,0))</f>
        <v>No Aplica</v>
      </c>
      <c r="AR198" s="267" t="s">
        <v>329</v>
      </c>
      <c r="AS198" s="253" t="s">
        <v>295</v>
      </c>
      <c r="AT198" s="268" t="s">
        <v>308</v>
      </c>
      <c r="AU198" s="268" t="s">
        <v>352</v>
      </c>
      <c r="AV198" s="251"/>
      <c r="AW198" s="282" t="s">
        <v>296</v>
      </c>
      <c r="AX198" s="283" t="s">
        <v>296</v>
      </c>
      <c r="AY198" s="284" t="s">
        <v>296</v>
      </c>
      <c r="AZ198" s="284" t="s">
        <v>296</v>
      </c>
      <c r="BA198" s="285" t="str">
        <f t="shared" si="5"/>
        <v>No</v>
      </c>
    </row>
    <row r="199" spans="1:53" ht="93" customHeight="1" x14ac:dyDescent="0.3">
      <c r="A199" s="243">
        <v>193</v>
      </c>
      <c r="B199" s="246" t="s">
        <v>1182</v>
      </c>
      <c r="C199" s="244" t="s">
        <v>1204</v>
      </c>
      <c r="D199" s="244" t="s">
        <v>1205</v>
      </c>
      <c r="E199" s="245" t="s">
        <v>1206</v>
      </c>
      <c r="F199" s="244" t="s">
        <v>1207</v>
      </c>
      <c r="G199" s="244">
        <v>2022</v>
      </c>
      <c r="H199" s="244" t="s">
        <v>1193</v>
      </c>
      <c r="I199" s="246" t="s">
        <v>1194</v>
      </c>
      <c r="J199" s="246" t="s">
        <v>1186</v>
      </c>
      <c r="K199" s="256" t="s">
        <v>393</v>
      </c>
      <c r="L199" s="257" t="s">
        <v>1205</v>
      </c>
      <c r="M199" s="291" t="s">
        <v>179</v>
      </c>
      <c r="N199" s="263" t="s">
        <v>375</v>
      </c>
      <c r="O199" s="262">
        <v>1</v>
      </c>
      <c r="P199" s="263" t="s">
        <v>294</v>
      </c>
      <c r="Q199" s="262">
        <v>1</v>
      </c>
      <c r="R199" s="263" t="s">
        <v>294</v>
      </c>
      <c r="S199" s="262">
        <v>1</v>
      </c>
      <c r="T199" s="264">
        <v>1</v>
      </c>
      <c r="U199" s="263" t="s">
        <v>294</v>
      </c>
      <c r="V199" s="249" t="s">
        <v>295</v>
      </c>
      <c r="W199" s="250" t="s">
        <v>296</v>
      </c>
      <c r="X199" s="251" t="s">
        <v>296</v>
      </c>
      <c r="Y199" s="251" t="s">
        <v>296</v>
      </c>
      <c r="Z199" s="251" t="s">
        <v>296</v>
      </c>
      <c r="AA199" s="251" t="s">
        <v>296</v>
      </c>
      <c r="AB199" s="242" t="s">
        <v>297</v>
      </c>
      <c r="AC199" s="269" t="s">
        <v>298</v>
      </c>
      <c r="AD199" s="269" t="s">
        <v>317</v>
      </c>
      <c r="AE199" s="269" t="s">
        <v>463</v>
      </c>
      <c r="AF199" s="269" t="s">
        <v>319</v>
      </c>
      <c r="AG199" s="272">
        <v>44562</v>
      </c>
      <c r="AH199" s="272" t="s">
        <v>360</v>
      </c>
      <c r="AI199" s="326" t="s">
        <v>1194</v>
      </c>
      <c r="AJ199" s="272" t="s">
        <v>360</v>
      </c>
      <c r="AK199" s="326" t="s">
        <v>1186</v>
      </c>
      <c r="AL199" s="269" t="s">
        <v>377</v>
      </c>
      <c r="AM199" s="252" t="s">
        <v>295</v>
      </c>
      <c r="AN199" s="275" t="str">
        <f>IF(ISERROR(VLOOKUP(AL199,'Listas Ley Transparencia'!$H$3:$M$17,2,0)),"",VLOOKUP(AL199,'Listas Ley Transparencia'!$H$3:$M$17,2,0))</f>
        <v>Información pública y de conocimiento general</v>
      </c>
      <c r="AO199" s="276" t="str">
        <f>IF(ISERROR(VLOOKUP(AL199,'Listas Ley Transparencia'!$H$3:$M$17,3,0)),"",VLOOKUP(AL199,'Listas Ley Transparencia'!$H$3:$M$17,3,0))</f>
        <v>Información pública y de conocimiento general</v>
      </c>
      <c r="AP199" s="276" t="str">
        <f>IF(ISERROR(VLOOKUP(AL199,'Listas Ley Transparencia'!$H$3:$M$17,4,0)),"",VLOOKUP(AL199,'Listas Ley Transparencia'!$H$3:$M$17,4,0))</f>
        <v>Pública</v>
      </c>
      <c r="AQ199" s="277" t="str">
        <f>IF(ISERROR(VLOOKUP(AL199,'Listas Ley Transparencia'!$H$3:$M$17,6,0)),"",VLOOKUP(AL199,'Listas Ley Transparencia'!$H$3:$M$17,6,0))</f>
        <v>No Aplica</v>
      </c>
      <c r="AR199" s="267" t="s">
        <v>329</v>
      </c>
      <c r="AS199" s="253" t="s">
        <v>295</v>
      </c>
      <c r="AT199" s="253" t="s">
        <v>308</v>
      </c>
      <c r="AU199" s="253" t="s">
        <v>352</v>
      </c>
      <c r="AV199" s="253"/>
      <c r="AW199" s="282" t="s">
        <v>296</v>
      </c>
      <c r="AX199" s="283" t="s">
        <v>296</v>
      </c>
      <c r="AY199" s="284" t="s">
        <v>296</v>
      </c>
      <c r="AZ199" s="284" t="s">
        <v>296</v>
      </c>
      <c r="BA199" s="285" t="str">
        <f t="shared" si="5"/>
        <v>No</v>
      </c>
    </row>
    <row r="200" spans="1:53" ht="93" customHeight="1" x14ac:dyDescent="0.3">
      <c r="A200" s="243">
        <v>194</v>
      </c>
      <c r="B200" s="246" t="s">
        <v>1182</v>
      </c>
      <c r="C200" s="246" t="s">
        <v>1208</v>
      </c>
      <c r="D200" s="246" t="s">
        <v>1209</v>
      </c>
      <c r="E200" s="254" t="s">
        <v>1210</v>
      </c>
      <c r="F200" s="244" t="s">
        <v>1211</v>
      </c>
      <c r="G200" s="244">
        <v>2022</v>
      </c>
      <c r="H200" s="244" t="s">
        <v>1193</v>
      </c>
      <c r="I200" s="246" t="s">
        <v>1194</v>
      </c>
      <c r="J200" s="246" t="s">
        <v>1186</v>
      </c>
      <c r="K200" s="256" t="s">
        <v>393</v>
      </c>
      <c r="L200" s="248" t="s">
        <v>1209</v>
      </c>
      <c r="M200" s="291" t="s">
        <v>179</v>
      </c>
      <c r="N200" s="263" t="s">
        <v>375</v>
      </c>
      <c r="O200" s="262">
        <v>1</v>
      </c>
      <c r="P200" s="263" t="s">
        <v>294</v>
      </c>
      <c r="Q200" s="262">
        <v>1</v>
      </c>
      <c r="R200" s="263" t="s">
        <v>294</v>
      </c>
      <c r="S200" s="262">
        <v>1</v>
      </c>
      <c r="T200" s="264">
        <v>1</v>
      </c>
      <c r="U200" s="263" t="s">
        <v>294</v>
      </c>
      <c r="V200" s="249" t="s">
        <v>295</v>
      </c>
      <c r="W200" s="250" t="s">
        <v>296</v>
      </c>
      <c r="X200" s="251" t="s">
        <v>296</v>
      </c>
      <c r="Y200" s="251" t="s">
        <v>296</v>
      </c>
      <c r="Z200" s="251" t="s">
        <v>296</v>
      </c>
      <c r="AA200" s="251" t="s">
        <v>296</v>
      </c>
      <c r="AB200" s="242" t="s">
        <v>297</v>
      </c>
      <c r="AC200" s="269" t="s">
        <v>298</v>
      </c>
      <c r="AD200" s="269" t="s">
        <v>317</v>
      </c>
      <c r="AE200" s="269" t="s">
        <v>463</v>
      </c>
      <c r="AF200" s="269" t="s">
        <v>319</v>
      </c>
      <c r="AG200" s="272">
        <v>44562</v>
      </c>
      <c r="AH200" s="272" t="s">
        <v>360</v>
      </c>
      <c r="AI200" s="326" t="s">
        <v>1194</v>
      </c>
      <c r="AJ200" s="272" t="s">
        <v>360</v>
      </c>
      <c r="AK200" s="326" t="s">
        <v>1186</v>
      </c>
      <c r="AL200" s="269" t="s">
        <v>377</v>
      </c>
      <c r="AM200" s="252" t="s">
        <v>295</v>
      </c>
      <c r="AN200" s="275" t="str">
        <f>IF(ISERROR(VLOOKUP(AL200,'Listas Ley Transparencia'!$H$3:$M$17,2,0)),"",VLOOKUP(AL200,'Listas Ley Transparencia'!$H$3:$M$17,2,0))</f>
        <v>Información pública y de conocimiento general</v>
      </c>
      <c r="AO200" s="276" t="str">
        <f>IF(ISERROR(VLOOKUP(AL200,'Listas Ley Transparencia'!$H$3:$M$17,3,0)),"",VLOOKUP(AL200,'Listas Ley Transparencia'!$H$3:$M$17,3,0))</f>
        <v>Información pública y de conocimiento general</v>
      </c>
      <c r="AP200" s="276" t="str">
        <f>IF(ISERROR(VLOOKUP(AL200,'Listas Ley Transparencia'!$H$3:$M$17,4,0)),"",VLOOKUP(AL200,'Listas Ley Transparencia'!$H$3:$M$17,4,0))</f>
        <v>Pública</v>
      </c>
      <c r="AQ200" s="277" t="str">
        <f>IF(ISERROR(VLOOKUP(AL200,'Listas Ley Transparencia'!$H$3:$M$17,6,0)),"",VLOOKUP(AL200,'Listas Ley Transparencia'!$H$3:$M$17,6,0))</f>
        <v>No Aplica</v>
      </c>
      <c r="AR200" s="267" t="s">
        <v>329</v>
      </c>
      <c r="AS200" s="253" t="s">
        <v>295</v>
      </c>
      <c r="AT200" s="268" t="s">
        <v>308</v>
      </c>
      <c r="AU200" s="268" t="s">
        <v>352</v>
      </c>
      <c r="AV200" s="251"/>
      <c r="AW200" s="282" t="s">
        <v>296</v>
      </c>
      <c r="AX200" s="283" t="s">
        <v>296</v>
      </c>
      <c r="AY200" s="284" t="s">
        <v>296</v>
      </c>
      <c r="AZ200" s="284" t="s">
        <v>296</v>
      </c>
      <c r="BA200" s="285" t="str">
        <f t="shared" si="5"/>
        <v>No</v>
      </c>
    </row>
    <row r="201" spans="1:53" ht="93" customHeight="1" x14ac:dyDescent="0.3">
      <c r="A201" s="243">
        <v>195</v>
      </c>
      <c r="B201" s="246" t="s">
        <v>1182</v>
      </c>
      <c r="C201" s="246" t="s">
        <v>1212</v>
      </c>
      <c r="D201" s="246" t="s">
        <v>1213</v>
      </c>
      <c r="E201" s="254" t="s">
        <v>1214</v>
      </c>
      <c r="F201" s="244" t="s">
        <v>1199</v>
      </c>
      <c r="G201" s="244">
        <v>2022</v>
      </c>
      <c r="H201" s="244" t="s">
        <v>1193</v>
      </c>
      <c r="I201" s="246" t="s">
        <v>1194</v>
      </c>
      <c r="J201" s="246" t="s">
        <v>1186</v>
      </c>
      <c r="K201" s="256" t="s">
        <v>393</v>
      </c>
      <c r="L201" s="248" t="s">
        <v>1213</v>
      </c>
      <c r="M201" s="291" t="s">
        <v>179</v>
      </c>
      <c r="N201" s="263" t="s">
        <v>375</v>
      </c>
      <c r="O201" s="262">
        <v>1</v>
      </c>
      <c r="P201" s="263" t="s">
        <v>293</v>
      </c>
      <c r="Q201" s="262">
        <v>3</v>
      </c>
      <c r="R201" s="263" t="s">
        <v>293</v>
      </c>
      <c r="S201" s="262">
        <v>3</v>
      </c>
      <c r="T201" s="264">
        <v>3</v>
      </c>
      <c r="U201" s="263" t="s">
        <v>293</v>
      </c>
      <c r="V201" s="249" t="s">
        <v>1215</v>
      </c>
      <c r="W201" s="250" t="s">
        <v>296</v>
      </c>
      <c r="X201" s="251" t="s">
        <v>296</v>
      </c>
      <c r="Y201" s="251" t="s">
        <v>296</v>
      </c>
      <c r="Z201" s="251" t="s">
        <v>296</v>
      </c>
      <c r="AA201" s="251" t="s">
        <v>296</v>
      </c>
      <c r="AB201" s="242" t="s">
        <v>297</v>
      </c>
      <c r="AC201" s="269" t="s">
        <v>298</v>
      </c>
      <c r="AD201" s="269" t="s">
        <v>317</v>
      </c>
      <c r="AE201" s="269" t="s">
        <v>463</v>
      </c>
      <c r="AF201" s="269" t="s">
        <v>319</v>
      </c>
      <c r="AG201" s="272">
        <v>44562</v>
      </c>
      <c r="AH201" s="272" t="s">
        <v>360</v>
      </c>
      <c r="AI201" s="326" t="s">
        <v>1194</v>
      </c>
      <c r="AJ201" s="272" t="s">
        <v>360</v>
      </c>
      <c r="AK201" s="326" t="s">
        <v>1186</v>
      </c>
      <c r="AL201" s="269" t="s">
        <v>377</v>
      </c>
      <c r="AM201" s="252" t="s">
        <v>295</v>
      </c>
      <c r="AN201" s="275" t="str">
        <f>IF(ISERROR(VLOOKUP(AL201,'Listas Ley Transparencia'!$H$3:$M$17,2,0)),"",VLOOKUP(AL201,'Listas Ley Transparencia'!$H$3:$M$17,2,0))</f>
        <v>Información pública y de conocimiento general</v>
      </c>
      <c r="AO201" s="276" t="str">
        <f>IF(ISERROR(VLOOKUP(AL201,'Listas Ley Transparencia'!$H$3:$M$17,3,0)),"",VLOOKUP(AL201,'Listas Ley Transparencia'!$H$3:$M$17,3,0))</f>
        <v>Información pública y de conocimiento general</v>
      </c>
      <c r="AP201" s="276" t="str">
        <f>IF(ISERROR(VLOOKUP(AL201,'Listas Ley Transparencia'!$H$3:$M$17,4,0)),"",VLOOKUP(AL201,'Listas Ley Transparencia'!$H$3:$M$17,4,0))</f>
        <v>Pública</v>
      </c>
      <c r="AQ201" s="277" t="str">
        <f>IF(ISERROR(VLOOKUP(AL201,'Listas Ley Transparencia'!$H$3:$M$17,6,0)),"",VLOOKUP(AL201,'Listas Ley Transparencia'!$H$3:$M$17,6,0))</f>
        <v>No Aplica</v>
      </c>
      <c r="AR201" s="267" t="s">
        <v>329</v>
      </c>
      <c r="AS201" s="251" t="s">
        <v>295</v>
      </c>
      <c r="AT201" s="268" t="s">
        <v>308</v>
      </c>
      <c r="AU201" s="268" t="s">
        <v>352</v>
      </c>
      <c r="AV201" s="251"/>
      <c r="AW201" s="282" t="s">
        <v>296</v>
      </c>
      <c r="AX201" s="283" t="s">
        <v>296</v>
      </c>
      <c r="AY201" s="284" t="s">
        <v>296</v>
      </c>
      <c r="AZ201" s="284" t="s">
        <v>296</v>
      </c>
      <c r="BA201" s="285" t="str">
        <f t="shared" si="5"/>
        <v>No</v>
      </c>
    </row>
    <row r="202" spans="1:53" ht="93" customHeight="1" x14ac:dyDescent="0.3">
      <c r="A202" s="243">
        <v>196</v>
      </c>
      <c r="B202" s="246" t="s">
        <v>1182</v>
      </c>
      <c r="C202" s="246" t="s">
        <v>295</v>
      </c>
      <c r="D202" s="246" t="s">
        <v>1216</v>
      </c>
      <c r="E202" s="246" t="s">
        <v>1217</v>
      </c>
      <c r="F202" s="246" t="s">
        <v>295</v>
      </c>
      <c r="G202" s="244">
        <v>2022</v>
      </c>
      <c r="H202" s="244" t="s">
        <v>1218</v>
      </c>
      <c r="I202" s="246" t="s">
        <v>1194</v>
      </c>
      <c r="J202" s="246" t="s">
        <v>1194</v>
      </c>
      <c r="K202" s="247" t="s">
        <v>295</v>
      </c>
      <c r="L202" s="248" t="s">
        <v>295</v>
      </c>
      <c r="M202" s="291" t="s">
        <v>338</v>
      </c>
      <c r="N202" s="263" t="s">
        <v>375</v>
      </c>
      <c r="O202" s="262">
        <v>1</v>
      </c>
      <c r="P202" s="263" t="s">
        <v>293</v>
      </c>
      <c r="Q202" s="262">
        <v>3</v>
      </c>
      <c r="R202" s="263" t="s">
        <v>293</v>
      </c>
      <c r="S202" s="262">
        <v>3</v>
      </c>
      <c r="T202" s="264">
        <v>3</v>
      </c>
      <c r="U202" s="263" t="s">
        <v>293</v>
      </c>
      <c r="V202" s="249" t="s">
        <v>295</v>
      </c>
      <c r="W202" s="250" t="s">
        <v>329</v>
      </c>
      <c r="X202" s="251" t="s">
        <v>329</v>
      </c>
      <c r="Y202" s="251" t="s">
        <v>329</v>
      </c>
      <c r="Z202" s="251" t="s">
        <v>329</v>
      </c>
      <c r="AA202" s="251" t="s">
        <v>329</v>
      </c>
      <c r="AB202" s="242" t="s">
        <v>329</v>
      </c>
      <c r="AC202" s="269" t="s">
        <v>329</v>
      </c>
      <c r="AD202" s="269" t="s">
        <v>329</v>
      </c>
      <c r="AE202" s="269" t="s">
        <v>331</v>
      </c>
      <c r="AF202" s="269" t="s">
        <v>329</v>
      </c>
      <c r="AG202" s="272" t="s">
        <v>1219</v>
      </c>
      <c r="AH202" s="272" t="s">
        <v>360</v>
      </c>
      <c r="AI202" s="289" t="s">
        <v>1194</v>
      </c>
      <c r="AJ202" s="272" t="s">
        <v>360</v>
      </c>
      <c r="AK202" s="290" t="s">
        <v>1194</v>
      </c>
      <c r="AL202" s="269" t="s">
        <v>377</v>
      </c>
      <c r="AM202" s="252" t="s">
        <v>295</v>
      </c>
      <c r="AN202" s="275" t="str">
        <f>IF(ISERROR(VLOOKUP(AL202,'Listas Ley Transparencia'!$H$3:$M$17,2,0)),"",VLOOKUP(AL202,'Listas Ley Transparencia'!$H$3:$M$17,2,0))</f>
        <v>Información pública y de conocimiento general</v>
      </c>
      <c r="AO202" s="276" t="str">
        <f>IF(ISERROR(VLOOKUP(AL202,'Listas Ley Transparencia'!$H$3:$M$17,3,0)),"",VLOOKUP(AL202,'Listas Ley Transparencia'!$H$3:$M$17,3,0))</f>
        <v>Información pública y de conocimiento general</v>
      </c>
      <c r="AP202" s="276" t="str">
        <f>IF(ISERROR(VLOOKUP(AL202,'Listas Ley Transparencia'!$H$3:$M$17,4,0)),"",VLOOKUP(AL202,'Listas Ley Transparencia'!$H$3:$M$17,4,0))</f>
        <v>Pública</v>
      </c>
      <c r="AQ202" s="277" t="str">
        <f>IF(ISERROR(VLOOKUP(AL202,'Listas Ley Transparencia'!$H$3:$M$17,6,0)),"",VLOOKUP(AL202,'Listas Ley Transparencia'!$H$3:$M$17,6,0))</f>
        <v>No Aplica</v>
      </c>
      <c r="AR202" s="267" t="s">
        <v>329</v>
      </c>
      <c r="AS202" s="251" t="s">
        <v>295</v>
      </c>
      <c r="AT202" s="268" t="s">
        <v>308</v>
      </c>
      <c r="AU202" s="268" t="s">
        <v>352</v>
      </c>
      <c r="AV202" s="242"/>
      <c r="AW202" s="282" t="s">
        <v>329</v>
      </c>
      <c r="AX202" s="283" t="s">
        <v>296</v>
      </c>
      <c r="AY202" s="284" t="s">
        <v>296</v>
      </c>
      <c r="AZ202" s="284" t="s">
        <v>296</v>
      </c>
      <c r="BA202" s="285" t="str">
        <f t="shared" si="5"/>
        <v>No</v>
      </c>
    </row>
    <row r="203" spans="1:53" ht="93" customHeight="1" x14ac:dyDescent="0.3">
      <c r="A203" s="243">
        <v>197</v>
      </c>
      <c r="B203" s="246" t="s">
        <v>1220</v>
      </c>
      <c r="C203" s="246" t="s">
        <v>1221</v>
      </c>
      <c r="D203" s="246" t="s">
        <v>1222</v>
      </c>
      <c r="E203" s="246" t="s">
        <v>1223</v>
      </c>
      <c r="F203" s="246" t="s">
        <v>1224</v>
      </c>
      <c r="G203" s="246">
        <v>2020</v>
      </c>
      <c r="H203" s="246" t="s">
        <v>1225</v>
      </c>
      <c r="I203" s="246" t="s">
        <v>1226</v>
      </c>
      <c r="J203" s="246" t="s">
        <v>1225</v>
      </c>
      <c r="K203" s="247" t="s">
        <v>750</v>
      </c>
      <c r="L203" s="248" t="s">
        <v>1222</v>
      </c>
      <c r="M203" s="291" t="s">
        <v>179</v>
      </c>
      <c r="N203" s="261" t="s">
        <v>314</v>
      </c>
      <c r="O203" s="262">
        <v>5</v>
      </c>
      <c r="P203" s="261" t="s">
        <v>376</v>
      </c>
      <c r="Q203" s="262">
        <v>5</v>
      </c>
      <c r="R203" s="261" t="s">
        <v>376</v>
      </c>
      <c r="S203" s="262">
        <v>5</v>
      </c>
      <c r="T203" s="262">
        <v>5</v>
      </c>
      <c r="U203" s="261" t="s">
        <v>376</v>
      </c>
      <c r="V203" s="237" t="s">
        <v>295</v>
      </c>
      <c r="W203" s="251" t="s">
        <v>315</v>
      </c>
      <c r="X203" s="251" t="s">
        <v>315</v>
      </c>
      <c r="Y203" s="251" t="s">
        <v>315</v>
      </c>
      <c r="Z203" s="251" t="s">
        <v>315</v>
      </c>
      <c r="AA203" s="251" t="s">
        <v>296</v>
      </c>
      <c r="AB203" s="242" t="s">
        <v>297</v>
      </c>
      <c r="AC203" s="269" t="s">
        <v>298</v>
      </c>
      <c r="AD203" s="269" t="s">
        <v>317</v>
      </c>
      <c r="AE203" s="269" t="s">
        <v>318</v>
      </c>
      <c r="AF203" s="269" t="s">
        <v>301</v>
      </c>
      <c r="AG203" s="269" t="s">
        <v>1227</v>
      </c>
      <c r="AH203" s="269" t="s">
        <v>360</v>
      </c>
      <c r="AI203" s="269" t="s">
        <v>1226</v>
      </c>
      <c r="AJ203" s="269" t="s">
        <v>360</v>
      </c>
      <c r="AK203" s="326" t="s">
        <v>1225</v>
      </c>
      <c r="AL203" s="269" t="s">
        <v>363</v>
      </c>
      <c r="AM203" s="252" t="s">
        <v>1228</v>
      </c>
      <c r="AN203" s="275" t="str">
        <f>IF(ISERROR(VLOOKUP(AL203,'Listas Ley Transparencia'!$H$3:$M$17,2,0)),"",VLOOKUP(AL203,'Listas Ley Transparencia'!$H$3:$M$17,2,0))</f>
        <v>El contenido público puede ser conocido y se limitará el acceso a solicitud a contenido reservado o clasificado</v>
      </c>
      <c r="AO203" s="276" t="str">
        <f>IF(ISERROR(VLOOKUP(AL203,'Listas Ley Transparencia'!$H$3:$M$17,3,0)),"",VLOOKUP(AL203,'Listas Ley Transparencia'!$H$3:$M$17,3,0))</f>
        <v>Información pública con restricción de acceso a la totalidad del contenido</v>
      </c>
      <c r="AP203" s="276" t="str">
        <f>IF(ISERROR(VLOOKUP(AL203,'Listas Ley Transparencia'!$H$3:$M$17,4,0)),"",VLOOKUP(AL203,'Listas Ley Transparencia'!$H$3:$M$17,4,0))</f>
        <v>Pública Reservada / Clasificada</v>
      </c>
      <c r="AQ203" s="277" t="str">
        <f>IF(ISERROR(VLOOKUP(AL203,'Listas Ley Transparencia'!$H$3:$M$17,6,0)),"",VLOOKUP(AL203,'Listas Ley Transparencia'!$H$3:$M$17,6,0))</f>
        <v>No Mayor a 15 años (Reservada) / Ilimitada Clasificada</v>
      </c>
      <c r="AR203" s="253" t="s">
        <v>306</v>
      </c>
      <c r="AS203" s="253">
        <v>33769</v>
      </c>
      <c r="AT203" s="253" t="s">
        <v>308</v>
      </c>
      <c r="AU203" s="253" t="s">
        <v>503</v>
      </c>
      <c r="AV203" s="395"/>
      <c r="AW203" s="282" t="s">
        <v>296</v>
      </c>
      <c r="AX203" s="284" t="s">
        <v>296</v>
      </c>
      <c r="AY203" s="284" t="s">
        <v>296</v>
      </c>
      <c r="AZ203" s="284" t="s">
        <v>296</v>
      </c>
      <c r="BA203" s="285" t="str">
        <f t="shared" si="5"/>
        <v>No</v>
      </c>
    </row>
    <row r="204" spans="1:53" ht="93" customHeight="1" x14ac:dyDescent="0.3">
      <c r="A204" s="243">
        <v>198</v>
      </c>
      <c r="B204" s="246" t="s">
        <v>1220</v>
      </c>
      <c r="C204" s="246" t="s">
        <v>1229</v>
      </c>
      <c r="D204" s="246" t="s">
        <v>1230</v>
      </c>
      <c r="E204" s="246" t="s">
        <v>1231</v>
      </c>
      <c r="F204" s="246" t="s">
        <v>1224</v>
      </c>
      <c r="G204" s="246">
        <v>2022</v>
      </c>
      <c r="H204" s="246" t="s">
        <v>1225</v>
      </c>
      <c r="I204" s="246" t="s">
        <v>1225</v>
      </c>
      <c r="J204" s="246" t="s">
        <v>373</v>
      </c>
      <c r="K204" s="247" t="s">
        <v>295</v>
      </c>
      <c r="L204" s="248" t="s">
        <v>295</v>
      </c>
      <c r="M204" s="291" t="s">
        <v>324</v>
      </c>
      <c r="N204" s="263" t="s">
        <v>314</v>
      </c>
      <c r="O204" s="262">
        <v>5</v>
      </c>
      <c r="P204" s="263" t="s">
        <v>376</v>
      </c>
      <c r="Q204" s="262">
        <v>5</v>
      </c>
      <c r="R204" s="263" t="s">
        <v>376</v>
      </c>
      <c r="S204" s="262">
        <v>5</v>
      </c>
      <c r="T204" s="264">
        <v>5</v>
      </c>
      <c r="U204" s="261" t="s">
        <v>376</v>
      </c>
      <c r="V204" s="249" t="s">
        <v>295</v>
      </c>
      <c r="W204" s="250" t="s">
        <v>315</v>
      </c>
      <c r="X204" s="251" t="s">
        <v>315</v>
      </c>
      <c r="Y204" s="251" t="s">
        <v>315</v>
      </c>
      <c r="Z204" s="251" t="s">
        <v>315</v>
      </c>
      <c r="AA204" s="251" t="s">
        <v>296</v>
      </c>
      <c r="AB204" s="242" t="s">
        <v>297</v>
      </c>
      <c r="AC204" s="269" t="s">
        <v>298</v>
      </c>
      <c r="AD204" s="269" t="s">
        <v>418</v>
      </c>
      <c r="AE204" s="269" t="s">
        <v>318</v>
      </c>
      <c r="AF204" s="269" t="s">
        <v>301</v>
      </c>
      <c r="AG204" s="272" t="s">
        <v>1227</v>
      </c>
      <c r="AH204" s="272" t="s">
        <v>360</v>
      </c>
      <c r="AI204" s="330" t="s">
        <v>1225</v>
      </c>
      <c r="AJ204" s="272" t="s">
        <v>360</v>
      </c>
      <c r="AK204" s="326" t="s">
        <v>1225</v>
      </c>
      <c r="AL204" s="269" t="s">
        <v>363</v>
      </c>
      <c r="AM204" s="252" t="s">
        <v>1228</v>
      </c>
      <c r="AN204" s="275" t="str">
        <f>IF(ISERROR(VLOOKUP(AL204,'Listas Ley Transparencia'!$H$3:$M$17,2,0)),"",VLOOKUP(AL204,'Listas Ley Transparencia'!$H$3:$M$17,2,0))</f>
        <v>El contenido público puede ser conocido y se limitará el acceso a solicitud a contenido reservado o clasificado</v>
      </c>
      <c r="AO204" s="276" t="str">
        <f>IF(ISERROR(VLOOKUP(AL204,'Listas Ley Transparencia'!$H$3:$M$17,3,0)),"",VLOOKUP(AL204,'Listas Ley Transparencia'!$H$3:$M$17,3,0))</f>
        <v>Información pública con restricción de acceso a la totalidad del contenido</v>
      </c>
      <c r="AP204" s="276" t="str">
        <f>IF(ISERROR(VLOOKUP(AL204,'Listas Ley Transparencia'!$H$3:$M$17,4,0)),"",VLOOKUP(AL204,'Listas Ley Transparencia'!$H$3:$M$17,4,0))</f>
        <v>Pública Reservada / Clasificada</v>
      </c>
      <c r="AQ204" s="277" t="str">
        <f>IF(ISERROR(VLOOKUP(AL204,'Listas Ley Transparencia'!$H$3:$M$17,6,0)),"",VLOOKUP(AL204,'Listas Ley Transparencia'!$H$3:$M$17,6,0))</f>
        <v>No Mayor a 15 años (Reservada) / Ilimitada Clasificada</v>
      </c>
      <c r="AR204" s="267" t="s">
        <v>306</v>
      </c>
      <c r="AS204" s="253">
        <v>33769</v>
      </c>
      <c r="AT204" s="268" t="s">
        <v>308</v>
      </c>
      <c r="AU204" s="268" t="s">
        <v>352</v>
      </c>
      <c r="AV204" s="392"/>
      <c r="AW204" s="282" t="s">
        <v>296</v>
      </c>
      <c r="AX204" s="283" t="s">
        <v>296</v>
      </c>
      <c r="AY204" s="284" t="s">
        <v>296</v>
      </c>
      <c r="AZ204" s="284" t="s">
        <v>296</v>
      </c>
      <c r="BA204" s="285" t="str">
        <f t="shared" si="5"/>
        <v>No</v>
      </c>
    </row>
    <row r="205" spans="1:53" ht="93" customHeight="1" x14ac:dyDescent="0.3">
      <c r="A205" s="243">
        <v>199</v>
      </c>
      <c r="B205" s="246" t="s">
        <v>1220</v>
      </c>
      <c r="C205" s="246" t="s">
        <v>295</v>
      </c>
      <c r="D205" s="246" t="s">
        <v>1232</v>
      </c>
      <c r="E205" s="246" t="s">
        <v>1233</v>
      </c>
      <c r="F205" s="244" t="s">
        <v>295</v>
      </c>
      <c r="G205" s="244">
        <v>2022</v>
      </c>
      <c r="H205" s="246" t="s">
        <v>1225</v>
      </c>
      <c r="I205" s="255" t="s">
        <v>1234</v>
      </c>
      <c r="J205" s="255" t="s">
        <v>1234</v>
      </c>
      <c r="K205" s="247" t="s">
        <v>295</v>
      </c>
      <c r="L205" s="248" t="s">
        <v>295</v>
      </c>
      <c r="M205" s="291" t="s">
        <v>338</v>
      </c>
      <c r="N205" s="263" t="s">
        <v>314</v>
      </c>
      <c r="O205" s="262">
        <v>5</v>
      </c>
      <c r="P205" s="263" t="s">
        <v>376</v>
      </c>
      <c r="Q205" s="262">
        <v>5</v>
      </c>
      <c r="R205" s="263" t="s">
        <v>376</v>
      </c>
      <c r="S205" s="262">
        <v>5</v>
      </c>
      <c r="T205" s="264">
        <v>5</v>
      </c>
      <c r="U205" s="261" t="s">
        <v>376</v>
      </c>
      <c r="V205" s="249" t="s">
        <v>295</v>
      </c>
      <c r="W205" s="250" t="s">
        <v>329</v>
      </c>
      <c r="X205" s="251" t="s">
        <v>329</v>
      </c>
      <c r="Y205" s="251" t="s">
        <v>329</v>
      </c>
      <c r="Z205" s="251" t="s">
        <v>329</v>
      </c>
      <c r="AA205" s="251" t="s">
        <v>329</v>
      </c>
      <c r="AB205" s="242" t="s">
        <v>329</v>
      </c>
      <c r="AC205" s="269" t="s">
        <v>329</v>
      </c>
      <c r="AD205" s="269" t="s">
        <v>329</v>
      </c>
      <c r="AE205" s="269" t="s">
        <v>331</v>
      </c>
      <c r="AF205" s="269" t="s">
        <v>319</v>
      </c>
      <c r="AG205" s="272" t="s">
        <v>1235</v>
      </c>
      <c r="AH205" s="272" t="s">
        <v>360</v>
      </c>
      <c r="AI205" s="330" t="s">
        <v>1225</v>
      </c>
      <c r="AJ205" s="272" t="s">
        <v>360</v>
      </c>
      <c r="AK205" s="326" t="s">
        <v>1225</v>
      </c>
      <c r="AL205" s="269" t="s">
        <v>363</v>
      </c>
      <c r="AM205" s="252" t="s">
        <v>1228</v>
      </c>
      <c r="AN205" s="275" t="str">
        <f>IF(ISERROR(VLOOKUP(AL205,'Listas Ley Transparencia'!$H$3:$M$17,2,0)),"",VLOOKUP(AL205,'Listas Ley Transparencia'!$H$3:$M$17,2,0))</f>
        <v>El contenido público puede ser conocido y se limitará el acceso a solicitud a contenido reservado o clasificado</v>
      </c>
      <c r="AO205" s="276" t="str">
        <f>IF(ISERROR(VLOOKUP(AL205,'Listas Ley Transparencia'!$H$3:$M$17,3,0)),"",VLOOKUP(AL205,'Listas Ley Transparencia'!$H$3:$M$17,3,0))</f>
        <v>Información pública con restricción de acceso a la totalidad del contenido</v>
      </c>
      <c r="AP205" s="276" t="str">
        <f>IF(ISERROR(VLOOKUP(AL205,'Listas Ley Transparencia'!$H$3:$M$17,4,0)),"",VLOOKUP(AL205,'Listas Ley Transparencia'!$H$3:$M$17,4,0))</f>
        <v>Pública Reservada / Clasificada</v>
      </c>
      <c r="AQ205" s="277" t="str">
        <f>IF(ISERROR(VLOOKUP(AL205,'Listas Ley Transparencia'!$H$3:$M$17,6,0)),"",VLOOKUP(AL205,'Listas Ley Transparencia'!$H$3:$M$17,6,0))</f>
        <v>No Mayor a 15 años (Reservada) / Ilimitada Clasificada</v>
      </c>
      <c r="AR205" s="267" t="s">
        <v>306</v>
      </c>
      <c r="AS205" s="253">
        <v>33769</v>
      </c>
      <c r="AT205" s="268" t="s">
        <v>308</v>
      </c>
      <c r="AU205" s="268" t="s">
        <v>329</v>
      </c>
      <c r="AV205" s="396"/>
      <c r="AW205" s="282" t="s">
        <v>329</v>
      </c>
      <c r="AX205" s="283" t="s">
        <v>296</v>
      </c>
      <c r="AY205" s="284" t="s">
        <v>296</v>
      </c>
      <c r="AZ205" s="284" t="s">
        <v>296</v>
      </c>
      <c r="BA205" s="285" t="str">
        <f t="shared" si="5"/>
        <v>No</v>
      </c>
    </row>
    <row r="206" spans="1:53" ht="93" customHeight="1" x14ac:dyDescent="0.3">
      <c r="A206" s="243">
        <v>200</v>
      </c>
      <c r="B206" s="244" t="s">
        <v>1310</v>
      </c>
      <c r="C206" s="244" t="s">
        <v>1311</v>
      </c>
      <c r="D206" s="244" t="s">
        <v>1312</v>
      </c>
      <c r="E206" s="244" t="s">
        <v>1313</v>
      </c>
      <c r="F206" s="244" t="s">
        <v>1314</v>
      </c>
      <c r="G206" s="244">
        <v>2022</v>
      </c>
      <c r="H206" s="244" t="s">
        <v>727</v>
      </c>
      <c r="I206" s="244" t="s">
        <v>1315</v>
      </c>
      <c r="J206" s="244" t="s">
        <v>373</v>
      </c>
      <c r="K206" s="247" t="s">
        <v>416</v>
      </c>
      <c r="L206" s="248" t="s">
        <v>1312</v>
      </c>
      <c r="M206" s="260" t="s">
        <v>179</v>
      </c>
      <c r="N206" s="261" t="s">
        <v>375</v>
      </c>
      <c r="O206" s="262">
        <v>1</v>
      </c>
      <c r="P206" s="261" t="s">
        <v>294</v>
      </c>
      <c r="Q206" s="262">
        <v>1</v>
      </c>
      <c r="R206" s="261" t="s">
        <v>294</v>
      </c>
      <c r="S206" s="262">
        <v>1</v>
      </c>
      <c r="T206" s="262">
        <v>1</v>
      </c>
      <c r="U206" s="261" t="s">
        <v>294</v>
      </c>
      <c r="V206" s="237" t="s">
        <v>1333</v>
      </c>
      <c r="W206" s="251" t="s">
        <v>296</v>
      </c>
      <c r="X206" s="251" t="s">
        <v>296</v>
      </c>
      <c r="Y206" s="251" t="s">
        <v>296</v>
      </c>
      <c r="Z206" s="251" t="s">
        <v>296</v>
      </c>
      <c r="AA206" s="251" t="s">
        <v>296</v>
      </c>
      <c r="AB206" s="242" t="s">
        <v>329</v>
      </c>
      <c r="AC206" s="269" t="s">
        <v>298</v>
      </c>
      <c r="AD206" s="269" t="s">
        <v>299</v>
      </c>
      <c r="AE206" s="269" t="s">
        <v>318</v>
      </c>
      <c r="AF206" s="269" t="s">
        <v>396</v>
      </c>
      <c r="AG206" s="269">
        <v>44592</v>
      </c>
      <c r="AH206" s="269" t="s">
        <v>360</v>
      </c>
      <c r="AI206" s="269" t="s">
        <v>1315</v>
      </c>
      <c r="AJ206" s="269" t="s">
        <v>360</v>
      </c>
      <c r="AK206" s="289" t="s">
        <v>759</v>
      </c>
      <c r="AL206" s="269" t="s">
        <v>377</v>
      </c>
      <c r="AM206" s="252" t="s">
        <v>295</v>
      </c>
      <c r="AN206" s="275" t="str">
        <f>IF(ISERROR(VLOOKUP(AL206,'Listas Ley Transparencia'!$H$3:$M$17,2,0)),"",VLOOKUP(AL206,'Listas Ley Transparencia'!$H$3:$M$17,2,0))</f>
        <v>Información pública y de conocimiento general</v>
      </c>
      <c r="AO206" s="276" t="str">
        <f>IF(ISERROR(VLOOKUP(AL206,'Listas Ley Transparencia'!$H$3:$M$17,3,0)),"",VLOOKUP(AL206,'Listas Ley Transparencia'!$H$3:$M$17,3,0))</f>
        <v>Información pública y de conocimiento general</v>
      </c>
      <c r="AP206" s="276" t="str">
        <f>IF(ISERROR(VLOOKUP(AL206,'Listas Ley Transparencia'!$H$3:$M$17,4,0)),"",VLOOKUP(AL206,'Listas Ley Transparencia'!$H$3:$M$17,4,0))</f>
        <v>Pública</v>
      </c>
      <c r="AQ206" s="277" t="str">
        <f>IF(ISERROR(VLOOKUP(AL206,'Listas Ley Transparencia'!$H$3:$M$17,6,0)),"",VLOOKUP(AL206,'Listas Ley Transparencia'!$H$3:$M$17,6,0))</f>
        <v>No Aplica</v>
      </c>
      <c r="AR206" s="253" t="s">
        <v>329</v>
      </c>
      <c r="AS206" s="253" t="s">
        <v>295</v>
      </c>
      <c r="AT206" s="253" t="s">
        <v>308</v>
      </c>
      <c r="AU206" s="253" t="s">
        <v>352</v>
      </c>
      <c r="AV206" s="242"/>
      <c r="AW206" s="282" t="s">
        <v>296</v>
      </c>
      <c r="AX206" s="284" t="s">
        <v>296</v>
      </c>
      <c r="AY206" s="284" t="s">
        <v>296</v>
      </c>
      <c r="AZ206" s="284" t="s">
        <v>296</v>
      </c>
      <c r="BA206" s="285" t="str">
        <f t="shared" si="5"/>
        <v>No</v>
      </c>
    </row>
    <row r="207" spans="1:53" ht="93" customHeight="1" x14ac:dyDescent="0.3">
      <c r="A207" s="243">
        <v>201</v>
      </c>
      <c r="B207" s="244" t="s">
        <v>1310</v>
      </c>
      <c r="C207" s="244" t="s">
        <v>1316</v>
      </c>
      <c r="D207" s="244" t="s">
        <v>1317</v>
      </c>
      <c r="E207" s="244" t="s">
        <v>1318</v>
      </c>
      <c r="F207" s="244" t="s">
        <v>1319</v>
      </c>
      <c r="G207" s="244">
        <v>2022</v>
      </c>
      <c r="H207" s="244" t="s">
        <v>1320</v>
      </c>
      <c r="I207" s="244" t="s">
        <v>373</v>
      </c>
      <c r="J207" s="244" t="s">
        <v>373</v>
      </c>
      <c r="K207" s="247" t="s">
        <v>501</v>
      </c>
      <c r="L207" s="248" t="s">
        <v>1317</v>
      </c>
      <c r="M207" s="260" t="s">
        <v>179</v>
      </c>
      <c r="N207" s="263" t="s">
        <v>314</v>
      </c>
      <c r="O207" s="262">
        <v>5</v>
      </c>
      <c r="P207" s="263" t="s">
        <v>376</v>
      </c>
      <c r="Q207" s="262">
        <v>5</v>
      </c>
      <c r="R207" s="263" t="s">
        <v>376</v>
      </c>
      <c r="S207" s="262">
        <v>5</v>
      </c>
      <c r="T207" s="264">
        <v>5</v>
      </c>
      <c r="U207" s="261" t="s">
        <v>376</v>
      </c>
      <c r="V207" s="249" t="s">
        <v>295</v>
      </c>
      <c r="W207" s="250" t="s">
        <v>296</v>
      </c>
      <c r="X207" s="251" t="s">
        <v>296</v>
      </c>
      <c r="Y207" s="251" t="s">
        <v>296</v>
      </c>
      <c r="Z207" s="251" t="s">
        <v>296</v>
      </c>
      <c r="AA207" s="251" t="s">
        <v>296</v>
      </c>
      <c r="AB207" s="242" t="s">
        <v>329</v>
      </c>
      <c r="AC207" s="269" t="s">
        <v>298</v>
      </c>
      <c r="AD207" s="269" t="s">
        <v>299</v>
      </c>
      <c r="AE207" s="269" t="s">
        <v>331</v>
      </c>
      <c r="AF207" s="269" t="s">
        <v>319</v>
      </c>
      <c r="AG207" s="272">
        <v>44865</v>
      </c>
      <c r="AH207" s="272" t="s">
        <v>360</v>
      </c>
      <c r="AI207" s="290" t="s">
        <v>759</v>
      </c>
      <c r="AJ207" s="272" t="s">
        <v>360</v>
      </c>
      <c r="AK207" s="289" t="s">
        <v>759</v>
      </c>
      <c r="AL207" s="269" t="s">
        <v>363</v>
      </c>
      <c r="AM207" s="252" t="s">
        <v>1334</v>
      </c>
      <c r="AN207" s="275" t="str">
        <f>IF(ISERROR(VLOOKUP(AL207,'Listas Ley Transparencia'!$H$3:$M$17,2,0)),"",VLOOKUP(AL207,'Listas Ley Transparencia'!$H$3:$M$17,2,0))</f>
        <v>El contenido público puede ser conocido y se limitará el acceso a solicitud a contenido reservado o clasificado</v>
      </c>
      <c r="AO207" s="276" t="str">
        <f>IF(ISERROR(VLOOKUP(AL207,'Listas Ley Transparencia'!$H$3:$M$17,3,0)),"",VLOOKUP(AL207,'Listas Ley Transparencia'!$H$3:$M$17,3,0))</f>
        <v>Información pública con restricción de acceso a la totalidad del contenido</v>
      </c>
      <c r="AP207" s="276" t="str">
        <f>IF(ISERROR(VLOOKUP(AL207,'Listas Ley Transparencia'!$H$3:$M$17,4,0)),"",VLOOKUP(AL207,'Listas Ley Transparencia'!$H$3:$M$17,4,0))</f>
        <v>Pública Reservada / Clasificada</v>
      </c>
      <c r="AQ207" s="277" t="str">
        <f>IF(ISERROR(VLOOKUP(AL207,'Listas Ley Transparencia'!$H$3:$M$17,6,0)),"",VLOOKUP(AL207,'Listas Ley Transparencia'!$H$3:$M$17,6,0))</f>
        <v>No Mayor a 15 años (Reservada) / Ilimitada Clasificada</v>
      </c>
      <c r="AR207" s="267" t="s">
        <v>365</v>
      </c>
      <c r="AS207" s="253" t="s">
        <v>1336</v>
      </c>
      <c r="AT207" s="268" t="s">
        <v>308</v>
      </c>
      <c r="AU207" s="268" t="s">
        <v>352</v>
      </c>
      <c r="AV207" s="251"/>
      <c r="AW207" s="282" t="s">
        <v>296</v>
      </c>
      <c r="AX207" s="283" t="s">
        <v>296</v>
      </c>
      <c r="AY207" s="284" t="s">
        <v>296</v>
      </c>
      <c r="AZ207" s="284" t="s">
        <v>296</v>
      </c>
      <c r="BA207" s="285" t="str">
        <f t="shared" si="5"/>
        <v>No</v>
      </c>
    </row>
    <row r="208" spans="1:53" ht="93" customHeight="1" x14ac:dyDescent="0.3">
      <c r="A208" s="243">
        <v>202</v>
      </c>
      <c r="B208" s="244" t="s">
        <v>1310</v>
      </c>
      <c r="C208" s="246" t="s">
        <v>1321</v>
      </c>
      <c r="D208" s="246" t="s">
        <v>1322</v>
      </c>
      <c r="E208" s="254" t="s">
        <v>1323</v>
      </c>
      <c r="F208" s="246" t="s">
        <v>1324</v>
      </c>
      <c r="G208" s="246">
        <v>2022</v>
      </c>
      <c r="H208" s="246" t="s">
        <v>373</v>
      </c>
      <c r="I208" s="246" t="s">
        <v>373</v>
      </c>
      <c r="J208" s="246" t="s">
        <v>373</v>
      </c>
      <c r="K208" s="247" t="s">
        <v>501</v>
      </c>
      <c r="L208" s="246" t="s">
        <v>1322</v>
      </c>
      <c r="M208" s="260" t="s">
        <v>179</v>
      </c>
      <c r="N208" s="263" t="s">
        <v>375</v>
      </c>
      <c r="O208" s="262">
        <v>1</v>
      </c>
      <c r="P208" s="263" t="s">
        <v>294</v>
      </c>
      <c r="Q208" s="262">
        <v>1</v>
      </c>
      <c r="R208" s="263" t="s">
        <v>294</v>
      </c>
      <c r="S208" s="262">
        <v>1</v>
      </c>
      <c r="T208" s="264">
        <v>1</v>
      </c>
      <c r="U208" s="261" t="s">
        <v>294</v>
      </c>
      <c r="V208" s="249" t="s">
        <v>295</v>
      </c>
      <c r="W208" s="250" t="s">
        <v>296</v>
      </c>
      <c r="X208" s="251" t="s">
        <v>296</v>
      </c>
      <c r="Y208" s="251" t="s">
        <v>296</v>
      </c>
      <c r="Z208" s="251" t="s">
        <v>296</v>
      </c>
      <c r="AA208" s="251" t="s">
        <v>296</v>
      </c>
      <c r="AB208" s="242" t="s">
        <v>329</v>
      </c>
      <c r="AC208" s="269" t="s">
        <v>298</v>
      </c>
      <c r="AD208" s="269" t="s">
        <v>299</v>
      </c>
      <c r="AE208" s="269" t="s">
        <v>331</v>
      </c>
      <c r="AF208" s="269" t="s">
        <v>319</v>
      </c>
      <c r="AG208" s="325">
        <v>2022</v>
      </c>
      <c r="AH208" s="272" t="s">
        <v>360</v>
      </c>
      <c r="AI208" s="290" t="s">
        <v>759</v>
      </c>
      <c r="AJ208" s="272" t="s">
        <v>360</v>
      </c>
      <c r="AK208" s="289" t="s">
        <v>759</v>
      </c>
      <c r="AL208" s="269" t="s">
        <v>377</v>
      </c>
      <c r="AM208" s="252" t="s">
        <v>295</v>
      </c>
      <c r="AN208" s="275" t="str">
        <f>IF(ISERROR(VLOOKUP(AL208,'Listas Ley Transparencia'!$H$3:$M$17,2,0)),"",VLOOKUP(AL208,'Listas Ley Transparencia'!$H$3:$M$17,2,0))</f>
        <v>Información pública y de conocimiento general</v>
      </c>
      <c r="AO208" s="276" t="str">
        <f>IF(ISERROR(VLOOKUP(AL208,'Listas Ley Transparencia'!$H$3:$M$17,3,0)),"",VLOOKUP(AL208,'Listas Ley Transparencia'!$H$3:$M$17,3,0))</f>
        <v>Información pública y de conocimiento general</v>
      </c>
      <c r="AP208" s="276" t="str">
        <f>IF(ISERROR(VLOOKUP(AL208,'Listas Ley Transparencia'!$H$3:$M$17,4,0)),"",VLOOKUP(AL208,'Listas Ley Transparencia'!$H$3:$M$17,4,0))</f>
        <v>Pública</v>
      </c>
      <c r="AQ208" s="277" t="str">
        <f>IF(ISERROR(VLOOKUP(AL208,'Listas Ley Transparencia'!$H$3:$M$17,6,0)),"",VLOOKUP(AL208,'Listas Ley Transparencia'!$H$3:$M$17,6,0))</f>
        <v>No Aplica</v>
      </c>
      <c r="AR208" s="267" t="s">
        <v>329</v>
      </c>
      <c r="AS208" s="253" t="s">
        <v>295</v>
      </c>
      <c r="AT208" s="268" t="s">
        <v>308</v>
      </c>
      <c r="AU208" s="268" t="s">
        <v>326</v>
      </c>
      <c r="AV208" s="251"/>
      <c r="AW208" s="282" t="s">
        <v>296</v>
      </c>
      <c r="AX208" s="283" t="s">
        <v>296</v>
      </c>
      <c r="AY208" s="284" t="s">
        <v>296</v>
      </c>
      <c r="AZ208" s="284" t="s">
        <v>296</v>
      </c>
      <c r="BA208" s="285" t="str">
        <f t="shared" si="5"/>
        <v>No</v>
      </c>
    </row>
    <row r="209" spans="1:53" ht="93" customHeight="1" x14ac:dyDescent="0.3">
      <c r="A209" s="243">
        <v>203</v>
      </c>
      <c r="B209" s="244" t="s">
        <v>1310</v>
      </c>
      <c r="C209" s="246" t="s">
        <v>295</v>
      </c>
      <c r="D209" s="246" t="s">
        <v>1325</v>
      </c>
      <c r="E209" s="254" t="s">
        <v>524</v>
      </c>
      <c r="F209" s="246" t="s">
        <v>295</v>
      </c>
      <c r="G209" s="246">
        <v>2022</v>
      </c>
      <c r="H209" s="246" t="s">
        <v>1326</v>
      </c>
      <c r="I209" s="246" t="s">
        <v>1326</v>
      </c>
      <c r="J209" s="246" t="s">
        <v>1326</v>
      </c>
      <c r="K209" s="247" t="s">
        <v>295</v>
      </c>
      <c r="L209" s="246" t="s">
        <v>295</v>
      </c>
      <c r="M209" s="260" t="s">
        <v>338</v>
      </c>
      <c r="N209" s="263" t="s">
        <v>292</v>
      </c>
      <c r="O209" s="262">
        <v>3</v>
      </c>
      <c r="P209" s="263" t="s">
        <v>376</v>
      </c>
      <c r="Q209" s="262">
        <v>5</v>
      </c>
      <c r="R209" s="263" t="s">
        <v>293</v>
      </c>
      <c r="S209" s="262">
        <v>3</v>
      </c>
      <c r="T209" s="264">
        <v>3</v>
      </c>
      <c r="U209" s="261" t="s">
        <v>293</v>
      </c>
      <c r="V209" s="249" t="s">
        <v>295</v>
      </c>
      <c r="W209" s="250" t="s">
        <v>329</v>
      </c>
      <c r="X209" s="251" t="s">
        <v>329</v>
      </c>
      <c r="Y209" s="251" t="s">
        <v>329</v>
      </c>
      <c r="Z209" s="251" t="s">
        <v>329</v>
      </c>
      <c r="AA209" s="251" t="s">
        <v>329</v>
      </c>
      <c r="AB209" s="242" t="s">
        <v>329</v>
      </c>
      <c r="AC209" s="269" t="s">
        <v>329</v>
      </c>
      <c r="AD209" s="269" t="s">
        <v>329</v>
      </c>
      <c r="AE209" s="269" t="s">
        <v>331</v>
      </c>
      <c r="AF209" s="269" t="s">
        <v>319</v>
      </c>
      <c r="AG209" s="272" t="s">
        <v>1235</v>
      </c>
      <c r="AH209" s="272" t="s">
        <v>1259</v>
      </c>
      <c r="AI209" s="290" t="s">
        <v>295</v>
      </c>
      <c r="AJ209" s="272" t="s">
        <v>1259</v>
      </c>
      <c r="AK209" s="290" t="s">
        <v>295</v>
      </c>
      <c r="AL209" s="269" t="s">
        <v>363</v>
      </c>
      <c r="AM209" s="252" t="s">
        <v>1334</v>
      </c>
      <c r="AN209" s="275" t="str">
        <f>IF(ISERROR(VLOOKUP(AL209,'Listas Ley Transparencia'!$H$3:$M$17,2,0)),"",VLOOKUP(AL209,'Listas Ley Transparencia'!$H$3:$M$17,2,0))</f>
        <v>El contenido público puede ser conocido y se limitará el acceso a solicitud a contenido reservado o clasificado</v>
      </c>
      <c r="AO209" s="276" t="str">
        <f>IF(ISERROR(VLOOKUP(AL209,'Listas Ley Transparencia'!$H$3:$M$17,3,0)),"",VLOOKUP(AL209,'Listas Ley Transparencia'!$H$3:$M$17,3,0))</f>
        <v>Información pública con restricción de acceso a la totalidad del contenido</v>
      </c>
      <c r="AP209" s="276" t="str">
        <f>IF(ISERROR(VLOOKUP(AL209,'Listas Ley Transparencia'!$H$3:$M$17,4,0)),"",VLOOKUP(AL209,'Listas Ley Transparencia'!$H$3:$M$17,4,0))</f>
        <v>Pública Reservada / Clasificada</v>
      </c>
      <c r="AQ209" s="277" t="str">
        <f>IF(ISERROR(VLOOKUP(AL209,'Listas Ley Transparencia'!$H$3:$M$17,6,0)),"",VLOOKUP(AL209,'Listas Ley Transparencia'!$H$3:$M$17,6,0))</f>
        <v>No Mayor a 15 años (Reservada) / Ilimitada Clasificada</v>
      </c>
      <c r="AR209" s="267" t="s">
        <v>365</v>
      </c>
      <c r="AS209" s="253" t="s">
        <v>1337</v>
      </c>
      <c r="AT209" s="268" t="s">
        <v>331</v>
      </c>
      <c r="AU209" s="268" t="s">
        <v>329</v>
      </c>
      <c r="AV209" s="251"/>
      <c r="AW209" s="282" t="s">
        <v>329</v>
      </c>
      <c r="AX209" s="283" t="s">
        <v>296</v>
      </c>
      <c r="AY209" s="284" t="s">
        <v>296</v>
      </c>
      <c r="AZ209" s="284" t="s">
        <v>296</v>
      </c>
      <c r="BA209" s="285" t="str">
        <f t="shared" si="5"/>
        <v>No</v>
      </c>
    </row>
    <row r="210" spans="1:53" ht="93" customHeight="1" thickBot="1" x14ac:dyDescent="0.35">
      <c r="A210" s="243">
        <v>204</v>
      </c>
      <c r="B210" s="244" t="s">
        <v>1310</v>
      </c>
      <c r="C210" s="340" t="s">
        <v>1327</v>
      </c>
      <c r="D210" s="244" t="s">
        <v>1328</v>
      </c>
      <c r="E210" s="245" t="s">
        <v>1329</v>
      </c>
      <c r="F210" s="244" t="s">
        <v>1330</v>
      </c>
      <c r="G210" s="246">
        <v>2022</v>
      </c>
      <c r="H210" s="244" t="s">
        <v>373</v>
      </c>
      <c r="I210" s="246" t="s">
        <v>1331</v>
      </c>
      <c r="J210" s="246" t="s">
        <v>373</v>
      </c>
      <c r="K210" s="247" t="s">
        <v>1332</v>
      </c>
      <c r="L210" s="248" t="s">
        <v>1328</v>
      </c>
      <c r="M210" s="260" t="s">
        <v>179</v>
      </c>
      <c r="N210" s="263" t="s">
        <v>375</v>
      </c>
      <c r="O210" s="262">
        <v>1</v>
      </c>
      <c r="P210" s="263" t="s">
        <v>293</v>
      </c>
      <c r="Q210" s="262">
        <v>3</v>
      </c>
      <c r="R210" s="263" t="s">
        <v>293</v>
      </c>
      <c r="S210" s="262">
        <v>3</v>
      </c>
      <c r="T210" s="264">
        <v>3</v>
      </c>
      <c r="U210" s="263" t="s">
        <v>293</v>
      </c>
      <c r="V210" s="249" t="s">
        <v>295</v>
      </c>
      <c r="W210" s="250" t="s">
        <v>296</v>
      </c>
      <c r="X210" s="251" t="s">
        <v>296</v>
      </c>
      <c r="Y210" s="251" t="s">
        <v>296</v>
      </c>
      <c r="Z210" s="251" t="s">
        <v>296</v>
      </c>
      <c r="AA210" s="251" t="s">
        <v>296</v>
      </c>
      <c r="AB210" s="242" t="s">
        <v>329</v>
      </c>
      <c r="AC210" s="269" t="s">
        <v>298</v>
      </c>
      <c r="AD210" s="269" t="s">
        <v>299</v>
      </c>
      <c r="AE210" s="269" t="s">
        <v>331</v>
      </c>
      <c r="AF210" s="269" t="s">
        <v>319</v>
      </c>
      <c r="AG210" s="272" t="s">
        <v>1335</v>
      </c>
      <c r="AH210" s="272" t="s">
        <v>360</v>
      </c>
      <c r="AI210" s="290" t="s">
        <v>1331</v>
      </c>
      <c r="AJ210" s="272" t="s">
        <v>360</v>
      </c>
      <c r="AK210" s="330" t="s">
        <v>373</v>
      </c>
      <c r="AL210" s="269" t="s">
        <v>377</v>
      </c>
      <c r="AM210" s="252" t="s">
        <v>295</v>
      </c>
      <c r="AN210" s="275" t="str">
        <f>IF(ISERROR(VLOOKUP(AL210,'Listas Ley Transparencia'!$H$3:$M$17,2,0)),"",VLOOKUP(AL210,'Listas Ley Transparencia'!$H$3:$M$17,2,0))</f>
        <v>Información pública y de conocimiento general</v>
      </c>
      <c r="AO210" s="276" t="str">
        <f>IF(ISERROR(VLOOKUP(AL210,'Listas Ley Transparencia'!$H$3:$M$17,3,0)),"",VLOOKUP(AL210,'Listas Ley Transparencia'!$H$3:$M$17,3,0))</f>
        <v>Información pública y de conocimiento general</v>
      </c>
      <c r="AP210" s="276" t="str">
        <f>IF(ISERROR(VLOOKUP(AL210,'Listas Ley Transparencia'!$H$3:$M$17,4,0)),"",VLOOKUP(AL210,'Listas Ley Transparencia'!$H$3:$M$17,4,0))</f>
        <v>Pública</v>
      </c>
      <c r="AQ210" s="277" t="str">
        <f>IF(ISERROR(VLOOKUP(AL210,'Listas Ley Transparencia'!$H$3:$M$17,6,0)),"",VLOOKUP(AL210,'Listas Ley Transparencia'!$H$3:$M$17,6,0))</f>
        <v>No Aplica</v>
      </c>
      <c r="AR210" s="267" t="s">
        <v>329</v>
      </c>
      <c r="AS210" s="253" t="s">
        <v>1338</v>
      </c>
      <c r="AT210" s="268" t="s">
        <v>308</v>
      </c>
      <c r="AU210" s="268" t="s">
        <v>334</v>
      </c>
      <c r="AV210" s="242"/>
      <c r="AW210" s="282" t="s">
        <v>296</v>
      </c>
      <c r="AX210" s="283" t="s">
        <v>296</v>
      </c>
      <c r="AY210" s="284" t="s">
        <v>296</v>
      </c>
      <c r="AZ210" s="284" t="s">
        <v>296</v>
      </c>
      <c r="BA210" s="285" t="str">
        <f t="shared" si="5"/>
        <v>No</v>
      </c>
    </row>
    <row r="211" spans="1:53" ht="93" customHeight="1" x14ac:dyDescent="0.3">
      <c r="A211" s="243">
        <v>205</v>
      </c>
      <c r="B211" s="315" t="s">
        <v>1339</v>
      </c>
      <c r="C211" s="315" t="s">
        <v>295</v>
      </c>
      <c r="D211" s="315" t="s">
        <v>950</v>
      </c>
      <c r="E211" s="315" t="s">
        <v>1340</v>
      </c>
      <c r="F211" s="315" t="s">
        <v>295</v>
      </c>
      <c r="G211" s="315" t="s">
        <v>1341</v>
      </c>
      <c r="H211" s="315" t="s">
        <v>1342</v>
      </c>
      <c r="I211" s="315" t="s">
        <v>1343</v>
      </c>
      <c r="J211" s="255" t="s">
        <v>1343</v>
      </c>
      <c r="K211" s="247" t="s">
        <v>402</v>
      </c>
      <c r="L211" s="248" t="s">
        <v>950</v>
      </c>
      <c r="M211" s="291" t="s">
        <v>179</v>
      </c>
      <c r="N211" s="261" t="s">
        <v>292</v>
      </c>
      <c r="O211" s="262">
        <v>3</v>
      </c>
      <c r="P211" s="261" t="s">
        <v>293</v>
      </c>
      <c r="Q211" s="262">
        <v>3</v>
      </c>
      <c r="R211" s="261" t="s">
        <v>293</v>
      </c>
      <c r="S211" s="262">
        <v>3</v>
      </c>
      <c r="T211" s="262">
        <v>3</v>
      </c>
      <c r="U211" s="261" t="s">
        <v>293</v>
      </c>
      <c r="V211" s="237" t="s">
        <v>295</v>
      </c>
      <c r="W211" s="251" t="s">
        <v>315</v>
      </c>
      <c r="X211" s="251" t="s">
        <v>315</v>
      </c>
      <c r="Y211" s="251" t="s">
        <v>296</v>
      </c>
      <c r="Z211" s="251" t="s">
        <v>296</v>
      </c>
      <c r="AA211" s="251" t="s">
        <v>296</v>
      </c>
      <c r="AB211" s="242" t="s">
        <v>297</v>
      </c>
      <c r="AC211" s="269" t="s">
        <v>298</v>
      </c>
      <c r="AD211" s="270" t="s">
        <v>418</v>
      </c>
      <c r="AE211" s="270" t="s">
        <v>318</v>
      </c>
      <c r="AF211" s="270" t="s">
        <v>301</v>
      </c>
      <c r="AG211" s="271" t="s">
        <v>1382</v>
      </c>
      <c r="AH211" s="270" t="s">
        <v>360</v>
      </c>
      <c r="AI211" s="239" t="s">
        <v>1343</v>
      </c>
      <c r="AJ211" s="270" t="s">
        <v>360</v>
      </c>
      <c r="AK211" s="308" t="s">
        <v>1343</v>
      </c>
      <c r="AL211" s="269" t="s">
        <v>580</v>
      </c>
      <c r="AM211" s="252" t="s">
        <v>1383</v>
      </c>
      <c r="AN211" s="275" t="str">
        <f>IF(ISERROR(VLOOKUP(AL211,'Listas Ley Transparencia'!$H$3:$M$17,2,0)),"",VLOOKUP(AL211,'Listas Ley Transparencia'!$H$3:$M$17,2,0))</f>
        <v>Información exceptuada por daño de derechos a personas naturales o jurídicas. Artículo 18 Ley 1712 de 2014</v>
      </c>
      <c r="AO211" s="276" t="str">
        <f>IF(ISERROR(VLOOKUP(AL211,'Listas Ley Transparencia'!$H$3:$M$17,3,0)),"",VLOOKUP(AL211,'Listas Ley Transparencia'!$H$3:$M$17,3,0))</f>
        <v>Los secretos comerciales, industriales y profesionales, así como los estipulados en el parágrafo del Artículo 77 de la Ley 1474 de 2011</v>
      </c>
      <c r="AP211" s="276" t="str">
        <f>IF(ISERROR(VLOOKUP(AL211,'Listas Ley Transparencia'!$H$3:$M$17,4,0)),"",VLOOKUP(AL211,'Listas Ley Transparencia'!$H$3:$M$17,4,0))</f>
        <v>Pública Clasificada</v>
      </c>
      <c r="AQ211" s="277" t="str">
        <f>IF(ISERROR(VLOOKUP(AL211,'Listas Ley Transparencia'!$H$3:$M$17,6,0)),"",VLOOKUP(AL211,'Listas Ley Transparencia'!$H$3:$M$17,6,0))</f>
        <v>Ilimitada</v>
      </c>
      <c r="AR211" s="253" t="s">
        <v>306</v>
      </c>
      <c r="AS211" s="253" t="s">
        <v>1382</v>
      </c>
      <c r="AT211" s="253" t="s">
        <v>308</v>
      </c>
      <c r="AU211" s="253" t="s">
        <v>321</v>
      </c>
      <c r="AV211" s="242"/>
      <c r="AW211" s="282" t="s">
        <v>296</v>
      </c>
      <c r="AX211" s="284" t="s">
        <v>296</v>
      </c>
      <c r="AY211" s="284" t="s">
        <v>296</v>
      </c>
      <c r="AZ211" s="284" t="s">
        <v>296</v>
      </c>
      <c r="BA211" s="285" t="str">
        <f t="shared" si="5"/>
        <v>No</v>
      </c>
    </row>
    <row r="212" spans="1:53" ht="93" customHeight="1" x14ac:dyDescent="0.3">
      <c r="A212" s="243">
        <v>206</v>
      </c>
      <c r="B212" s="246" t="s">
        <v>1339</v>
      </c>
      <c r="C212" s="315" t="s">
        <v>1344</v>
      </c>
      <c r="D212" s="315" t="s">
        <v>1345</v>
      </c>
      <c r="E212" s="315" t="s">
        <v>1346</v>
      </c>
      <c r="F212" s="315" t="s">
        <v>1347</v>
      </c>
      <c r="G212" s="315" t="s">
        <v>1341</v>
      </c>
      <c r="H212" s="315" t="s">
        <v>1342</v>
      </c>
      <c r="I212" s="315" t="s">
        <v>1343</v>
      </c>
      <c r="J212" s="255" t="s">
        <v>1343</v>
      </c>
      <c r="K212" s="247" t="s">
        <v>1377</v>
      </c>
      <c r="L212" s="248" t="s">
        <v>1345</v>
      </c>
      <c r="M212" s="291" t="s">
        <v>179</v>
      </c>
      <c r="N212" s="263" t="s">
        <v>314</v>
      </c>
      <c r="O212" s="262">
        <v>5</v>
      </c>
      <c r="P212" s="263" t="s">
        <v>376</v>
      </c>
      <c r="Q212" s="262">
        <v>5</v>
      </c>
      <c r="R212" s="263" t="s">
        <v>293</v>
      </c>
      <c r="S212" s="262">
        <v>3</v>
      </c>
      <c r="T212" s="264">
        <v>5</v>
      </c>
      <c r="U212" s="261" t="s">
        <v>376</v>
      </c>
      <c r="V212" s="249" t="s">
        <v>1381</v>
      </c>
      <c r="W212" s="250" t="s">
        <v>315</v>
      </c>
      <c r="X212" s="251" t="s">
        <v>315</v>
      </c>
      <c r="Y212" s="251" t="s">
        <v>296</v>
      </c>
      <c r="Z212" s="251" t="s">
        <v>296</v>
      </c>
      <c r="AA212" s="251" t="s">
        <v>296</v>
      </c>
      <c r="AB212" s="242" t="s">
        <v>297</v>
      </c>
      <c r="AC212" s="269" t="s">
        <v>298</v>
      </c>
      <c r="AD212" s="269" t="s">
        <v>418</v>
      </c>
      <c r="AE212" s="269" t="s">
        <v>318</v>
      </c>
      <c r="AF212" s="269" t="s">
        <v>301</v>
      </c>
      <c r="AG212" s="272" t="s">
        <v>1384</v>
      </c>
      <c r="AH212" s="272" t="s">
        <v>360</v>
      </c>
      <c r="AI212" s="308" t="s">
        <v>1343</v>
      </c>
      <c r="AJ212" s="272" t="s">
        <v>360</v>
      </c>
      <c r="AK212" s="308" t="s">
        <v>1343</v>
      </c>
      <c r="AL212" s="269" t="s">
        <v>580</v>
      </c>
      <c r="AM212" s="252" t="s">
        <v>1385</v>
      </c>
      <c r="AN212" s="275" t="str">
        <f>IF(ISERROR(VLOOKUP(AL212,'Listas Ley Transparencia'!$H$3:$M$17,2,0)),"",VLOOKUP(AL212,'Listas Ley Transparencia'!$H$3:$M$17,2,0))</f>
        <v>Información exceptuada por daño de derechos a personas naturales o jurídicas. Artículo 18 Ley 1712 de 2014</v>
      </c>
      <c r="AO212" s="276" t="str">
        <f>IF(ISERROR(VLOOKUP(AL212,'Listas Ley Transparencia'!$H$3:$M$17,3,0)),"",VLOOKUP(AL212,'Listas Ley Transparencia'!$H$3:$M$17,3,0))</f>
        <v>Los secretos comerciales, industriales y profesionales, así como los estipulados en el parágrafo del Artículo 77 de la Ley 1474 de 2011</v>
      </c>
      <c r="AP212" s="276" t="str">
        <f>IF(ISERROR(VLOOKUP(AL212,'Listas Ley Transparencia'!$H$3:$M$17,4,0)),"",VLOOKUP(AL212,'Listas Ley Transparencia'!$H$3:$M$17,4,0))</f>
        <v>Pública Clasificada</v>
      </c>
      <c r="AQ212" s="277" t="str">
        <f>IF(ISERROR(VLOOKUP(AL212,'Listas Ley Transparencia'!$H$3:$M$17,6,0)),"",VLOOKUP(AL212,'Listas Ley Transparencia'!$H$3:$M$17,6,0))</f>
        <v>Ilimitada</v>
      </c>
      <c r="AR212" s="267" t="s">
        <v>365</v>
      </c>
      <c r="AS212" s="253" t="s">
        <v>1393</v>
      </c>
      <c r="AT212" s="268" t="s">
        <v>308</v>
      </c>
      <c r="AU212" s="268" t="s">
        <v>326</v>
      </c>
      <c r="AV212" s="313"/>
      <c r="AW212" s="282" t="s">
        <v>296</v>
      </c>
      <c r="AX212" s="283" t="s">
        <v>296</v>
      </c>
      <c r="AY212" s="284" t="s">
        <v>296</v>
      </c>
      <c r="AZ212" s="284" t="s">
        <v>296</v>
      </c>
      <c r="BA212" s="285" t="str">
        <f t="shared" si="5"/>
        <v>No</v>
      </c>
    </row>
    <row r="213" spans="1:53" ht="93" customHeight="1" x14ac:dyDescent="0.3">
      <c r="A213" s="243">
        <v>207</v>
      </c>
      <c r="B213" s="246" t="s">
        <v>1348</v>
      </c>
      <c r="C213" s="315" t="s">
        <v>1344</v>
      </c>
      <c r="D213" s="315" t="s">
        <v>1349</v>
      </c>
      <c r="E213" s="315" t="s">
        <v>1350</v>
      </c>
      <c r="F213" s="315" t="s">
        <v>1347</v>
      </c>
      <c r="G213" s="315" t="s">
        <v>1341</v>
      </c>
      <c r="H213" s="315" t="s">
        <v>1343</v>
      </c>
      <c r="I213" s="315" t="s">
        <v>1343</v>
      </c>
      <c r="J213" s="255" t="s">
        <v>1343</v>
      </c>
      <c r="K213" s="247" t="s">
        <v>291</v>
      </c>
      <c r="L213" s="248" t="s">
        <v>1349</v>
      </c>
      <c r="M213" s="291" t="s">
        <v>179</v>
      </c>
      <c r="N213" s="263" t="s">
        <v>375</v>
      </c>
      <c r="O213" s="262">
        <v>1</v>
      </c>
      <c r="P213" s="263" t="s">
        <v>294</v>
      </c>
      <c r="Q213" s="262">
        <v>1</v>
      </c>
      <c r="R213" s="263" t="s">
        <v>294</v>
      </c>
      <c r="S213" s="262">
        <v>1</v>
      </c>
      <c r="T213" s="264">
        <v>1</v>
      </c>
      <c r="U213" s="261" t="s">
        <v>294</v>
      </c>
      <c r="V213" s="249" t="s">
        <v>295</v>
      </c>
      <c r="W213" s="250" t="s">
        <v>296</v>
      </c>
      <c r="X213" s="251" t="s">
        <v>296</v>
      </c>
      <c r="Y213" s="251" t="s">
        <v>296</v>
      </c>
      <c r="Z213" s="251" t="s">
        <v>296</v>
      </c>
      <c r="AA213" s="251" t="s">
        <v>296</v>
      </c>
      <c r="AB213" s="242" t="s">
        <v>297</v>
      </c>
      <c r="AC213" s="269" t="s">
        <v>298</v>
      </c>
      <c r="AD213" s="269" t="s">
        <v>299</v>
      </c>
      <c r="AE213" s="269" t="s">
        <v>300</v>
      </c>
      <c r="AF213" s="269" t="s">
        <v>319</v>
      </c>
      <c r="AG213" s="272" t="s">
        <v>1384</v>
      </c>
      <c r="AH213" s="272" t="s">
        <v>1283</v>
      </c>
      <c r="AI213" s="290" t="s">
        <v>295</v>
      </c>
      <c r="AJ213" s="272" t="s">
        <v>1283</v>
      </c>
      <c r="AK213" s="289" t="s">
        <v>295</v>
      </c>
      <c r="AL213" s="269" t="s">
        <v>377</v>
      </c>
      <c r="AM213" s="252" t="s">
        <v>295</v>
      </c>
      <c r="AN213" s="275" t="str">
        <f>IF(ISERROR(VLOOKUP(AL213,'Listas Ley Transparencia'!$H$3:$M$17,2,0)),"",VLOOKUP(AL213,'Listas Ley Transparencia'!$H$3:$M$17,2,0))</f>
        <v>Información pública y de conocimiento general</v>
      </c>
      <c r="AO213" s="276" t="str">
        <f>IF(ISERROR(VLOOKUP(AL213,'Listas Ley Transparencia'!$H$3:$M$17,3,0)),"",VLOOKUP(AL213,'Listas Ley Transparencia'!$H$3:$M$17,3,0))</f>
        <v>Información pública y de conocimiento general</v>
      </c>
      <c r="AP213" s="276" t="str">
        <f>IF(ISERROR(VLOOKUP(AL213,'Listas Ley Transparencia'!$H$3:$M$17,4,0)),"",VLOOKUP(AL213,'Listas Ley Transparencia'!$H$3:$M$17,4,0))</f>
        <v>Pública</v>
      </c>
      <c r="AQ213" s="277" t="str">
        <f>IF(ISERROR(VLOOKUP(AL213,'Listas Ley Transparencia'!$H$3:$M$17,6,0)),"",VLOOKUP(AL213,'Listas Ley Transparencia'!$H$3:$M$17,6,0))</f>
        <v>No Aplica</v>
      </c>
      <c r="AR213" s="267" t="s">
        <v>329</v>
      </c>
      <c r="AS213" s="253" t="s">
        <v>1384</v>
      </c>
      <c r="AT213" s="268" t="s">
        <v>308</v>
      </c>
      <c r="AU213" s="268" t="s">
        <v>177</v>
      </c>
      <c r="AV213" s="313"/>
      <c r="AW213" s="282" t="s">
        <v>296</v>
      </c>
      <c r="AX213" s="283" t="s">
        <v>296</v>
      </c>
      <c r="AY213" s="284" t="s">
        <v>296</v>
      </c>
      <c r="AZ213" s="284" t="s">
        <v>296</v>
      </c>
      <c r="BA213" s="285" t="str">
        <f t="shared" si="5"/>
        <v>No</v>
      </c>
    </row>
    <row r="214" spans="1:53" ht="93" customHeight="1" x14ac:dyDescent="0.3">
      <c r="A214" s="243">
        <v>208</v>
      </c>
      <c r="B214" s="246" t="s">
        <v>1348</v>
      </c>
      <c r="C214" s="246" t="s">
        <v>295</v>
      </c>
      <c r="D214" s="315" t="s">
        <v>1351</v>
      </c>
      <c r="E214" s="315" t="s">
        <v>1352</v>
      </c>
      <c r="F214" s="244" t="s">
        <v>295</v>
      </c>
      <c r="G214" s="246" t="s">
        <v>1353</v>
      </c>
      <c r="H214" s="315" t="s">
        <v>1343</v>
      </c>
      <c r="I214" s="315" t="s">
        <v>1343</v>
      </c>
      <c r="J214" s="315" t="s">
        <v>1343</v>
      </c>
      <c r="K214" s="247" t="s">
        <v>295</v>
      </c>
      <c r="L214" s="248" t="s">
        <v>295</v>
      </c>
      <c r="M214" s="291" t="s">
        <v>338</v>
      </c>
      <c r="N214" s="263" t="s">
        <v>375</v>
      </c>
      <c r="O214" s="262">
        <v>1</v>
      </c>
      <c r="P214" s="263" t="s">
        <v>294</v>
      </c>
      <c r="Q214" s="262">
        <v>1</v>
      </c>
      <c r="R214" s="263" t="s">
        <v>294</v>
      </c>
      <c r="S214" s="262">
        <v>1</v>
      </c>
      <c r="T214" s="264">
        <v>1</v>
      </c>
      <c r="U214" s="261" t="s">
        <v>294</v>
      </c>
      <c r="V214" s="249" t="s">
        <v>295</v>
      </c>
      <c r="W214" s="250" t="s">
        <v>329</v>
      </c>
      <c r="X214" s="251" t="s">
        <v>329</v>
      </c>
      <c r="Y214" s="251" t="s">
        <v>329</v>
      </c>
      <c r="Z214" s="251" t="s">
        <v>329</v>
      </c>
      <c r="AA214" s="251" t="s">
        <v>329</v>
      </c>
      <c r="AB214" s="242" t="s">
        <v>329</v>
      </c>
      <c r="AC214" s="269" t="s">
        <v>329</v>
      </c>
      <c r="AD214" s="269" t="s">
        <v>329</v>
      </c>
      <c r="AE214" s="269" t="s">
        <v>331</v>
      </c>
      <c r="AF214" s="269" t="s">
        <v>319</v>
      </c>
      <c r="AG214" s="269" t="s">
        <v>1353</v>
      </c>
      <c r="AH214" s="272" t="s">
        <v>360</v>
      </c>
      <c r="AI214" s="307" t="s">
        <v>1343</v>
      </c>
      <c r="AJ214" s="272" t="s">
        <v>360</v>
      </c>
      <c r="AK214" s="307" t="s">
        <v>1343</v>
      </c>
      <c r="AL214" s="269" t="s">
        <v>377</v>
      </c>
      <c r="AM214" s="252" t="s">
        <v>295</v>
      </c>
      <c r="AN214" s="275" t="str">
        <f>IF(ISERROR(VLOOKUP(AL214,'Listas Ley Transparencia'!$H$3:$M$17,2,0)),"",VLOOKUP(AL214,'Listas Ley Transparencia'!$H$3:$M$17,2,0))</f>
        <v>Información pública y de conocimiento general</v>
      </c>
      <c r="AO214" s="276" t="str">
        <f>IF(ISERROR(VLOOKUP(AL214,'Listas Ley Transparencia'!$H$3:$M$17,3,0)),"",VLOOKUP(AL214,'Listas Ley Transparencia'!$H$3:$M$17,3,0))</f>
        <v>Información pública y de conocimiento general</v>
      </c>
      <c r="AP214" s="276" t="str">
        <f>IF(ISERROR(VLOOKUP(AL214,'Listas Ley Transparencia'!$H$3:$M$17,4,0)),"",VLOOKUP(AL214,'Listas Ley Transparencia'!$H$3:$M$17,4,0))</f>
        <v>Pública</v>
      </c>
      <c r="AQ214" s="277" t="str">
        <f>IF(ISERROR(VLOOKUP(AL214,'Listas Ley Transparencia'!$H$3:$M$17,6,0)),"",VLOOKUP(AL214,'Listas Ley Transparencia'!$H$3:$M$17,6,0))</f>
        <v>No Aplica</v>
      </c>
      <c r="AR214" s="267" t="s">
        <v>329</v>
      </c>
      <c r="AS214" s="253" t="s">
        <v>1353</v>
      </c>
      <c r="AT214" s="268" t="s">
        <v>308</v>
      </c>
      <c r="AU214" s="268" t="s">
        <v>329</v>
      </c>
      <c r="AV214" s="251"/>
      <c r="AW214" s="282" t="s">
        <v>329</v>
      </c>
      <c r="AX214" s="283" t="s">
        <v>296</v>
      </c>
      <c r="AY214" s="284" t="s">
        <v>296</v>
      </c>
      <c r="AZ214" s="284" t="s">
        <v>296</v>
      </c>
      <c r="BA214" s="285" t="str">
        <f t="shared" si="5"/>
        <v>No</v>
      </c>
    </row>
    <row r="215" spans="1:53" ht="93" customHeight="1" x14ac:dyDescent="0.3">
      <c r="A215" s="243">
        <v>209</v>
      </c>
      <c r="B215" s="315" t="s">
        <v>1339</v>
      </c>
      <c r="C215" s="315" t="s">
        <v>1354</v>
      </c>
      <c r="D215" s="315" t="s">
        <v>1355</v>
      </c>
      <c r="E215" s="315" t="s">
        <v>1356</v>
      </c>
      <c r="F215" s="315" t="s">
        <v>1357</v>
      </c>
      <c r="G215" s="315">
        <v>2021</v>
      </c>
      <c r="H215" s="315" t="s">
        <v>1358</v>
      </c>
      <c r="I215" s="315" t="s">
        <v>1359</v>
      </c>
      <c r="J215" s="315" t="s">
        <v>1359</v>
      </c>
      <c r="K215" s="256" t="s">
        <v>1377</v>
      </c>
      <c r="L215" s="257" t="s">
        <v>1355</v>
      </c>
      <c r="M215" s="342" t="s">
        <v>179</v>
      </c>
      <c r="N215" s="303" t="s">
        <v>292</v>
      </c>
      <c r="O215" s="302">
        <v>3</v>
      </c>
      <c r="P215" s="303" t="s">
        <v>376</v>
      </c>
      <c r="Q215" s="302">
        <v>5</v>
      </c>
      <c r="R215" s="303" t="s">
        <v>376</v>
      </c>
      <c r="S215" s="262">
        <v>5</v>
      </c>
      <c r="T215" s="262">
        <v>5</v>
      </c>
      <c r="U215" s="261" t="s">
        <v>376</v>
      </c>
      <c r="V215" s="237" t="s">
        <v>295</v>
      </c>
      <c r="W215" s="251" t="s">
        <v>315</v>
      </c>
      <c r="X215" s="251" t="s">
        <v>315</v>
      </c>
      <c r="Y215" s="251" t="s">
        <v>315</v>
      </c>
      <c r="Z215" s="251" t="s">
        <v>296</v>
      </c>
      <c r="AA215" s="251" t="s">
        <v>315</v>
      </c>
      <c r="AB215" s="242" t="s">
        <v>297</v>
      </c>
      <c r="AC215" s="269" t="s">
        <v>298</v>
      </c>
      <c r="AD215" s="269" t="s">
        <v>418</v>
      </c>
      <c r="AE215" s="269" t="s">
        <v>318</v>
      </c>
      <c r="AF215" s="269" t="s">
        <v>319</v>
      </c>
      <c r="AG215" s="269" t="s">
        <v>1386</v>
      </c>
      <c r="AH215" s="269" t="s">
        <v>360</v>
      </c>
      <c r="AI215" s="269" t="s">
        <v>1359</v>
      </c>
      <c r="AJ215" s="272" t="s">
        <v>360</v>
      </c>
      <c r="AK215" s="307" t="s">
        <v>1359</v>
      </c>
      <c r="AL215" s="269" t="s">
        <v>363</v>
      </c>
      <c r="AM215" s="252" t="s">
        <v>1387</v>
      </c>
      <c r="AN215" s="275" t="str">
        <f>IF(ISERROR(VLOOKUP(AL215,'Listas Ley Transparencia'!$H$3:$M$17,2,0)),"",VLOOKUP(AL215,'Listas Ley Transparencia'!$H$3:$M$17,2,0))</f>
        <v>El contenido público puede ser conocido y se limitará el acceso a solicitud a contenido reservado o clasificado</v>
      </c>
      <c r="AO215" s="276" t="str">
        <f>IF(ISERROR(VLOOKUP(AL215,'Listas Ley Transparencia'!$H$3:$M$17,3,0)),"",VLOOKUP(AL215,'Listas Ley Transparencia'!$H$3:$M$17,3,0))</f>
        <v>Información pública con restricción de acceso a la totalidad del contenido</v>
      </c>
      <c r="AP215" s="276" t="str">
        <f>IF(ISERROR(VLOOKUP(AL215,'Listas Ley Transparencia'!$H$3:$M$17,4,0)),"",VLOOKUP(AL215,'Listas Ley Transparencia'!$H$3:$M$17,4,0))</f>
        <v>Pública Reservada / Clasificada</v>
      </c>
      <c r="AQ215" s="277" t="str">
        <f>IF(ISERROR(VLOOKUP(AL215,'Listas Ley Transparencia'!$H$3:$M$17,6,0)),"",VLOOKUP(AL215,'Listas Ley Transparencia'!$H$3:$M$17,6,0))</f>
        <v>No Mayor a 15 años (Reservada) / Ilimitada Clasificada</v>
      </c>
      <c r="AR215" s="253" t="s">
        <v>306</v>
      </c>
      <c r="AS215" s="253">
        <v>44483</v>
      </c>
      <c r="AT215" s="253" t="s">
        <v>308</v>
      </c>
      <c r="AU215" s="253" t="s">
        <v>352</v>
      </c>
      <c r="AV215" s="313"/>
      <c r="AW215" s="282" t="s">
        <v>296</v>
      </c>
      <c r="AX215" s="283" t="s">
        <v>296</v>
      </c>
      <c r="AY215" s="284" t="s">
        <v>296</v>
      </c>
      <c r="AZ215" s="284" t="s">
        <v>296</v>
      </c>
      <c r="BA215" s="285" t="str">
        <f t="shared" si="5"/>
        <v>No</v>
      </c>
    </row>
    <row r="216" spans="1:53" ht="93" customHeight="1" x14ac:dyDescent="0.3">
      <c r="A216" s="243">
        <v>210</v>
      </c>
      <c r="B216" s="315" t="s">
        <v>1339</v>
      </c>
      <c r="C216" s="315" t="s">
        <v>1360</v>
      </c>
      <c r="D216" s="315" t="s">
        <v>1361</v>
      </c>
      <c r="E216" s="315" t="s">
        <v>1362</v>
      </c>
      <c r="F216" s="315" t="s">
        <v>1363</v>
      </c>
      <c r="G216" s="315">
        <v>2017</v>
      </c>
      <c r="H216" s="315" t="s">
        <v>1364</v>
      </c>
      <c r="I216" s="315" t="s">
        <v>1359</v>
      </c>
      <c r="J216" s="315" t="s">
        <v>1365</v>
      </c>
      <c r="K216" s="256" t="s">
        <v>1378</v>
      </c>
      <c r="L216" s="257" t="s">
        <v>1361</v>
      </c>
      <c r="M216" s="342" t="s">
        <v>179</v>
      </c>
      <c r="N216" s="303" t="s">
        <v>292</v>
      </c>
      <c r="O216" s="302">
        <v>3</v>
      </c>
      <c r="P216" s="303" t="s">
        <v>376</v>
      </c>
      <c r="Q216" s="302">
        <v>5</v>
      </c>
      <c r="R216" s="303" t="s">
        <v>376</v>
      </c>
      <c r="S216" s="262">
        <v>5</v>
      </c>
      <c r="T216" s="264">
        <v>5</v>
      </c>
      <c r="U216" s="261" t="s">
        <v>376</v>
      </c>
      <c r="V216" s="249" t="s">
        <v>295</v>
      </c>
      <c r="W216" s="250" t="s">
        <v>315</v>
      </c>
      <c r="X216" s="251" t="s">
        <v>315</v>
      </c>
      <c r="Y216" s="251" t="s">
        <v>315</v>
      </c>
      <c r="Z216" s="251" t="s">
        <v>296</v>
      </c>
      <c r="AA216" s="251" t="s">
        <v>296</v>
      </c>
      <c r="AB216" s="242" t="s">
        <v>297</v>
      </c>
      <c r="AC216" s="269" t="s">
        <v>298</v>
      </c>
      <c r="AD216" s="269" t="s">
        <v>418</v>
      </c>
      <c r="AE216" s="269" t="s">
        <v>318</v>
      </c>
      <c r="AF216" s="269" t="s">
        <v>319</v>
      </c>
      <c r="AG216" s="304" t="s">
        <v>1388</v>
      </c>
      <c r="AH216" s="272" t="s">
        <v>360</v>
      </c>
      <c r="AI216" s="307" t="s">
        <v>1359</v>
      </c>
      <c r="AJ216" s="272" t="s">
        <v>360</v>
      </c>
      <c r="AK216" s="307" t="s">
        <v>1365</v>
      </c>
      <c r="AL216" s="269" t="s">
        <v>363</v>
      </c>
      <c r="AM216" s="252" t="s">
        <v>1389</v>
      </c>
      <c r="AN216" s="275" t="str">
        <f>IF(ISERROR(VLOOKUP(AL216,'Listas Ley Transparencia'!$H$3:$M$17,2,0)),"",VLOOKUP(AL216,'Listas Ley Transparencia'!$H$3:$M$17,2,0))</f>
        <v>El contenido público puede ser conocido y se limitará el acceso a solicitud a contenido reservado o clasificado</v>
      </c>
      <c r="AO216" s="276" t="str">
        <f>IF(ISERROR(VLOOKUP(AL216,'Listas Ley Transparencia'!$H$3:$M$17,3,0)),"",VLOOKUP(AL216,'Listas Ley Transparencia'!$H$3:$M$17,3,0))</f>
        <v>Información pública con restricción de acceso a la totalidad del contenido</v>
      </c>
      <c r="AP216" s="276" t="str">
        <f>IF(ISERROR(VLOOKUP(AL216,'Listas Ley Transparencia'!$H$3:$M$17,4,0)),"",VLOOKUP(AL216,'Listas Ley Transparencia'!$H$3:$M$17,4,0))</f>
        <v>Pública Reservada / Clasificada</v>
      </c>
      <c r="AQ216" s="277" t="str">
        <f>IF(ISERROR(VLOOKUP(AL216,'Listas Ley Transparencia'!$H$3:$M$17,6,0)),"",VLOOKUP(AL216,'Listas Ley Transparencia'!$H$3:$M$17,6,0))</f>
        <v>No Mayor a 15 años (Reservada) / Ilimitada Clasificada</v>
      </c>
      <c r="AR216" s="267" t="s">
        <v>306</v>
      </c>
      <c r="AS216" s="253">
        <v>44483</v>
      </c>
      <c r="AT216" s="268" t="s">
        <v>308</v>
      </c>
      <c r="AU216" s="268" t="s">
        <v>352</v>
      </c>
      <c r="AV216" s="313"/>
      <c r="AW216" s="282" t="s">
        <v>296</v>
      </c>
      <c r="AX216" s="283" t="s">
        <v>296</v>
      </c>
      <c r="AY216" s="284" t="s">
        <v>296</v>
      </c>
      <c r="AZ216" s="284" t="s">
        <v>296</v>
      </c>
      <c r="BA216" s="285" t="str">
        <f t="shared" si="5"/>
        <v>No</v>
      </c>
    </row>
    <row r="217" spans="1:53" ht="93" customHeight="1" x14ac:dyDescent="0.3">
      <c r="A217" s="243">
        <v>211</v>
      </c>
      <c r="B217" s="315" t="s">
        <v>1339</v>
      </c>
      <c r="C217" s="315" t="s">
        <v>1354</v>
      </c>
      <c r="D217" s="315" t="s">
        <v>1366</v>
      </c>
      <c r="E217" s="315" t="s">
        <v>1367</v>
      </c>
      <c r="F217" s="315" t="s">
        <v>1357</v>
      </c>
      <c r="G217" s="315">
        <v>2021</v>
      </c>
      <c r="H217" s="315" t="s">
        <v>1368</v>
      </c>
      <c r="I217" s="315" t="s">
        <v>1359</v>
      </c>
      <c r="J217" s="315" t="s">
        <v>1359</v>
      </c>
      <c r="K217" s="256" t="s">
        <v>1379</v>
      </c>
      <c r="L217" s="257" t="s">
        <v>1366</v>
      </c>
      <c r="M217" s="342" t="s">
        <v>179</v>
      </c>
      <c r="N217" s="303" t="s">
        <v>292</v>
      </c>
      <c r="O217" s="302">
        <v>3</v>
      </c>
      <c r="P217" s="303" t="s">
        <v>376</v>
      </c>
      <c r="Q217" s="302">
        <v>5</v>
      </c>
      <c r="R217" s="303" t="s">
        <v>376</v>
      </c>
      <c r="S217" s="262">
        <v>5</v>
      </c>
      <c r="T217" s="264">
        <v>5</v>
      </c>
      <c r="U217" s="261" t="s">
        <v>376</v>
      </c>
      <c r="V217" s="249" t="s">
        <v>295</v>
      </c>
      <c r="W217" s="250" t="s">
        <v>315</v>
      </c>
      <c r="X217" s="251" t="s">
        <v>315</v>
      </c>
      <c r="Y217" s="251" t="s">
        <v>315</v>
      </c>
      <c r="Z217" s="251" t="s">
        <v>296</v>
      </c>
      <c r="AA217" s="251" t="s">
        <v>296</v>
      </c>
      <c r="AB217" s="242" t="s">
        <v>297</v>
      </c>
      <c r="AC217" s="269" t="s">
        <v>298</v>
      </c>
      <c r="AD217" s="269" t="s">
        <v>418</v>
      </c>
      <c r="AE217" s="269" t="s">
        <v>318</v>
      </c>
      <c r="AF217" s="269" t="s">
        <v>319</v>
      </c>
      <c r="AG217" s="304" t="s">
        <v>1390</v>
      </c>
      <c r="AH217" s="272" t="s">
        <v>360</v>
      </c>
      <c r="AI217" s="307" t="s">
        <v>1359</v>
      </c>
      <c r="AJ217" s="272" t="s">
        <v>360</v>
      </c>
      <c r="AK217" s="307" t="s">
        <v>1359</v>
      </c>
      <c r="AL217" s="269" t="s">
        <v>363</v>
      </c>
      <c r="AM217" s="252" t="s">
        <v>1387</v>
      </c>
      <c r="AN217" s="275" t="str">
        <f>IF(ISERROR(VLOOKUP(AL217,'Listas Ley Transparencia'!$H$3:$M$17,2,0)),"",VLOOKUP(AL217,'Listas Ley Transparencia'!$H$3:$M$17,2,0))</f>
        <v>El contenido público puede ser conocido y se limitará el acceso a solicitud a contenido reservado o clasificado</v>
      </c>
      <c r="AO217" s="276" t="str">
        <f>IF(ISERROR(VLOOKUP(AL217,'Listas Ley Transparencia'!$H$3:$M$17,3,0)),"",VLOOKUP(AL217,'Listas Ley Transparencia'!$H$3:$M$17,3,0))</f>
        <v>Información pública con restricción de acceso a la totalidad del contenido</v>
      </c>
      <c r="AP217" s="276" t="str">
        <f>IF(ISERROR(VLOOKUP(AL217,'Listas Ley Transparencia'!$H$3:$M$17,4,0)),"",VLOOKUP(AL217,'Listas Ley Transparencia'!$H$3:$M$17,4,0))</f>
        <v>Pública Reservada / Clasificada</v>
      </c>
      <c r="AQ217" s="277" t="str">
        <f>IF(ISERROR(VLOOKUP(AL217,'Listas Ley Transparencia'!$H$3:$M$17,6,0)),"",VLOOKUP(AL217,'Listas Ley Transparencia'!$H$3:$M$17,6,0))</f>
        <v>No Mayor a 15 años (Reservada) / Ilimitada Clasificada</v>
      </c>
      <c r="AR217" s="267" t="s">
        <v>306</v>
      </c>
      <c r="AS217" s="253">
        <v>44483</v>
      </c>
      <c r="AT217" s="268" t="s">
        <v>308</v>
      </c>
      <c r="AU217" s="268" t="s">
        <v>352</v>
      </c>
      <c r="AV217" s="313"/>
      <c r="AW217" s="282" t="s">
        <v>296</v>
      </c>
      <c r="AX217" s="283" t="s">
        <v>296</v>
      </c>
      <c r="AY217" s="284" t="s">
        <v>296</v>
      </c>
      <c r="AZ217" s="284" t="s">
        <v>296</v>
      </c>
      <c r="BA217" s="285" t="str">
        <f t="shared" si="5"/>
        <v>No</v>
      </c>
    </row>
    <row r="218" spans="1:53" ht="93" customHeight="1" x14ac:dyDescent="0.3">
      <c r="A218" s="243">
        <v>212</v>
      </c>
      <c r="B218" s="315" t="s">
        <v>1339</v>
      </c>
      <c r="C218" s="315" t="s">
        <v>1354</v>
      </c>
      <c r="D218" s="315" t="s">
        <v>1369</v>
      </c>
      <c r="E218" s="315" t="s">
        <v>1370</v>
      </c>
      <c r="F218" s="315" t="s">
        <v>1357</v>
      </c>
      <c r="G218" s="315">
        <v>2021</v>
      </c>
      <c r="H218" s="315" t="s">
        <v>1359</v>
      </c>
      <c r="I218" s="315" t="s">
        <v>1359</v>
      </c>
      <c r="J218" s="315" t="s">
        <v>1359</v>
      </c>
      <c r="K218" s="256" t="s">
        <v>501</v>
      </c>
      <c r="L218" s="257" t="s">
        <v>1369</v>
      </c>
      <c r="M218" s="342" t="s">
        <v>179</v>
      </c>
      <c r="N218" s="303" t="s">
        <v>375</v>
      </c>
      <c r="O218" s="302">
        <v>1</v>
      </c>
      <c r="P218" s="303" t="s">
        <v>294</v>
      </c>
      <c r="Q218" s="302">
        <v>1</v>
      </c>
      <c r="R218" s="303" t="s">
        <v>294</v>
      </c>
      <c r="S218" s="262">
        <v>1</v>
      </c>
      <c r="T218" s="264">
        <v>1</v>
      </c>
      <c r="U218" s="261" t="s">
        <v>294</v>
      </c>
      <c r="V218" s="249" t="s">
        <v>295</v>
      </c>
      <c r="W218" s="250" t="s">
        <v>315</v>
      </c>
      <c r="X218" s="251" t="s">
        <v>315</v>
      </c>
      <c r="Y218" s="251" t="s">
        <v>296</v>
      </c>
      <c r="Z218" s="251" t="s">
        <v>296</v>
      </c>
      <c r="AA218" s="251" t="s">
        <v>296</v>
      </c>
      <c r="AB218" s="242" t="s">
        <v>297</v>
      </c>
      <c r="AC218" s="269" t="s">
        <v>298</v>
      </c>
      <c r="AD218" s="269" t="s">
        <v>299</v>
      </c>
      <c r="AE218" s="269" t="s">
        <v>300</v>
      </c>
      <c r="AF218" s="269" t="s">
        <v>319</v>
      </c>
      <c r="AG218" s="304" t="s">
        <v>1391</v>
      </c>
      <c r="AH218" s="272" t="s">
        <v>360</v>
      </c>
      <c r="AI218" s="307" t="s">
        <v>1359</v>
      </c>
      <c r="AJ218" s="272" t="s">
        <v>360</v>
      </c>
      <c r="AK218" s="307" t="s">
        <v>1359</v>
      </c>
      <c r="AL218" s="269" t="s">
        <v>377</v>
      </c>
      <c r="AM218" s="252" t="s">
        <v>1387</v>
      </c>
      <c r="AN218" s="275" t="str">
        <f>IF(ISERROR(VLOOKUP(AL218,'Listas Ley Transparencia'!$H$3:$M$17,2,0)),"",VLOOKUP(AL218,'Listas Ley Transparencia'!$H$3:$M$17,2,0))</f>
        <v>Información pública y de conocimiento general</v>
      </c>
      <c r="AO218" s="276" t="str">
        <f>IF(ISERROR(VLOOKUP(AL218,'Listas Ley Transparencia'!$H$3:$M$17,3,0)),"",VLOOKUP(AL218,'Listas Ley Transparencia'!$H$3:$M$17,3,0))</f>
        <v>Información pública y de conocimiento general</v>
      </c>
      <c r="AP218" s="276" t="str">
        <f>IF(ISERROR(VLOOKUP(AL218,'Listas Ley Transparencia'!$H$3:$M$17,4,0)),"",VLOOKUP(AL218,'Listas Ley Transparencia'!$H$3:$M$17,4,0))</f>
        <v>Pública</v>
      </c>
      <c r="AQ218" s="277" t="str">
        <f>IF(ISERROR(VLOOKUP(AL218,'Listas Ley Transparencia'!$H$3:$M$17,6,0)),"",VLOOKUP(AL218,'Listas Ley Transparencia'!$H$3:$M$17,6,0))</f>
        <v>No Aplica</v>
      </c>
      <c r="AR218" s="267" t="s">
        <v>329</v>
      </c>
      <c r="AS218" s="253">
        <v>44483</v>
      </c>
      <c r="AT218" s="268" t="s">
        <v>308</v>
      </c>
      <c r="AU218" s="268" t="s">
        <v>352</v>
      </c>
      <c r="AV218" s="313"/>
      <c r="AW218" s="282" t="s">
        <v>296</v>
      </c>
      <c r="AX218" s="283" t="s">
        <v>296</v>
      </c>
      <c r="AY218" s="284" t="s">
        <v>296</v>
      </c>
      <c r="AZ218" s="284" t="s">
        <v>296</v>
      </c>
      <c r="BA218" s="285" t="str">
        <f t="shared" si="5"/>
        <v>No</v>
      </c>
    </row>
    <row r="219" spans="1:53" ht="93" customHeight="1" x14ac:dyDescent="0.3">
      <c r="A219" s="243">
        <v>213</v>
      </c>
      <c r="B219" s="315" t="s">
        <v>1339</v>
      </c>
      <c r="C219" s="315" t="s">
        <v>1354</v>
      </c>
      <c r="D219" s="315" t="s">
        <v>1371</v>
      </c>
      <c r="E219" s="315" t="s">
        <v>1372</v>
      </c>
      <c r="F219" s="315" t="s">
        <v>1357</v>
      </c>
      <c r="G219" s="315">
        <v>2021</v>
      </c>
      <c r="H219" s="315" t="s">
        <v>1358</v>
      </c>
      <c r="I219" s="315" t="s">
        <v>1359</v>
      </c>
      <c r="J219" s="315" t="s">
        <v>1359</v>
      </c>
      <c r="K219" s="256" t="s">
        <v>1380</v>
      </c>
      <c r="L219" s="257" t="s">
        <v>1371</v>
      </c>
      <c r="M219" s="342" t="s">
        <v>179</v>
      </c>
      <c r="N219" s="303" t="s">
        <v>292</v>
      </c>
      <c r="O219" s="302">
        <v>3</v>
      </c>
      <c r="P219" s="303" t="s">
        <v>376</v>
      </c>
      <c r="Q219" s="302">
        <v>5</v>
      </c>
      <c r="R219" s="303" t="s">
        <v>376</v>
      </c>
      <c r="S219" s="262">
        <v>5</v>
      </c>
      <c r="T219" s="264">
        <v>5</v>
      </c>
      <c r="U219" s="263" t="s">
        <v>376</v>
      </c>
      <c r="V219" s="249" t="s">
        <v>295</v>
      </c>
      <c r="W219" s="250" t="s">
        <v>315</v>
      </c>
      <c r="X219" s="251" t="s">
        <v>315</v>
      </c>
      <c r="Y219" s="251" t="s">
        <v>315</v>
      </c>
      <c r="Z219" s="251" t="s">
        <v>296</v>
      </c>
      <c r="AA219" s="251" t="s">
        <v>296</v>
      </c>
      <c r="AB219" s="242" t="s">
        <v>297</v>
      </c>
      <c r="AC219" s="269" t="s">
        <v>298</v>
      </c>
      <c r="AD219" s="269" t="s">
        <v>418</v>
      </c>
      <c r="AE219" s="269" t="s">
        <v>318</v>
      </c>
      <c r="AF219" s="269" t="s">
        <v>319</v>
      </c>
      <c r="AG219" s="304" t="s">
        <v>1392</v>
      </c>
      <c r="AH219" s="272" t="s">
        <v>360</v>
      </c>
      <c r="AI219" s="307" t="s">
        <v>1359</v>
      </c>
      <c r="AJ219" s="272" t="s">
        <v>360</v>
      </c>
      <c r="AK219" s="307" t="s">
        <v>1359</v>
      </c>
      <c r="AL219" s="269" t="s">
        <v>363</v>
      </c>
      <c r="AM219" s="252" t="s">
        <v>1387</v>
      </c>
      <c r="AN219" s="275" t="str">
        <f>IF(ISERROR(VLOOKUP(AL219,'Listas Ley Transparencia'!$H$3:$M$17,2,0)),"",VLOOKUP(AL219,'Listas Ley Transparencia'!$H$3:$M$17,2,0))</f>
        <v>El contenido público puede ser conocido y se limitará el acceso a solicitud a contenido reservado o clasificado</v>
      </c>
      <c r="AO219" s="276" t="str">
        <f>IF(ISERROR(VLOOKUP(AL219,'Listas Ley Transparencia'!$H$3:$M$17,3,0)),"",VLOOKUP(AL219,'Listas Ley Transparencia'!$H$3:$M$17,3,0))</f>
        <v>Información pública con restricción de acceso a la totalidad del contenido</v>
      </c>
      <c r="AP219" s="276" t="str">
        <f>IF(ISERROR(VLOOKUP(AL219,'Listas Ley Transparencia'!$H$3:$M$17,4,0)),"",VLOOKUP(AL219,'Listas Ley Transparencia'!$H$3:$M$17,4,0))</f>
        <v>Pública Reservada / Clasificada</v>
      </c>
      <c r="AQ219" s="277" t="str">
        <f>IF(ISERROR(VLOOKUP(AL219,'Listas Ley Transparencia'!$H$3:$M$17,6,0)),"",VLOOKUP(AL219,'Listas Ley Transparencia'!$H$3:$M$17,6,0))</f>
        <v>No Mayor a 15 años (Reservada) / Ilimitada Clasificada</v>
      </c>
      <c r="AR219" s="267" t="s">
        <v>306</v>
      </c>
      <c r="AS219" s="253">
        <v>44483</v>
      </c>
      <c r="AT219" s="268" t="s">
        <v>308</v>
      </c>
      <c r="AU219" s="268" t="s">
        <v>352</v>
      </c>
      <c r="AV219" s="313"/>
      <c r="AW219" s="282" t="s">
        <v>296</v>
      </c>
      <c r="AX219" s="283" t="s">
        <v>296</v>
      </c>
      <c r="AY219" s="284" t="s">
        <v>296</v>
      </c>
      <c r="AZ219" s="284" t="s">
        <v>296</v>
      </c>
      <c r="BA219" s="285" t="str">
        <f t="shared" si="5"/>
        <v>No</v>
      </c>
    </row>
    <row r="220" spans="1:53" ht="93" customHeight="1" x14ac:dyDescent="0.3">
      <c r="A220" s="243">
        <v>214</v>
      </c>
      <c r="B220" s="315" t="s">
        <v>1339</v>
      </c>
      <c r="C220" s="315" t="s">
        <v>1354</v>
      </c>
      <c r="D220" s="315" t="s">
        <v>1373</v>
      </c>
      <c r="E220" s="315" t="s">
        <v>1374</v>
      </c>
      <c r="F220" s="315" t="s">
        <v>1357</v>
      </c>
      <c r="G220" s="315">
        <v>2021</v>
      </c>
      <c r="H220" s="315" t="s">
        <v>1359</v>
      </c>
      <c r="I220" s="315" t="s">
        <v>1359</v>
      </c>
      <c r="J220" s="315" t="s">
        <v>1359</v>
      </c>
      <c r="K220" s="256" t="s">
        <v>501</v>
      </c>
      <c r="L220" s="257" t="s">
        <v>1369</v>
      </c>
      <c r="M220" s="342" t="s">
        <v>179</v>
      </c>
      <c r="N220" s="303" t="s">
        <v>375</v>
      </c>
      <c r="O220" s="302">
        <v>1</v>
      </c>
      <c r="P220" s="303" t="s">
        <v>294</v>
      </c>
      <c r="Q220" s="302">
        <v>1</v>
      </c>
      <c r="R220" s="303" t="s">
        <v>294</v>
      </c>
      <c r="S220" s="262">
        <v>1</v>
      </c>
      <c r="T220" s="264">
        <v>1</v>
      </c>
      <c r="U220" s="263" t="s">
        <v>294</v>
      </c>
      <c r="V220" s="249" t="s">
        <v>295</v>
      </c>
      <c r="W220" s="250" t="s">
        <v>315</v>
      </c>
      <c r="X220" s="251" t="s">
        <v>315</v>
      </c>
      <c r="Y220" s="251" t="s">
        <v>296</v>
      </c>
      <c r="Z220" s="251" t="s">
        <v>296</v>
      </c>
      <c r="AA220" s="251" t="s">
        <v>296</v>
      </c>
      <c r="AB220" s="242" t="s">
        <v>297</v>
      </c>
      <c r="AC220" s="269" t="s">
        <v>298</v>
      </c>
      <c r="AD220" s="269" t="s">
        <v>299</v>
      </c>
      <c r="AE220" s="269" t="s">
        <v>463</v>
      </c>
      <c r="AF220" s="269" t="s">
        <v>319</v>
      </c>
      <c r="AG220" s="304" t="s">
        <v>1391</v>
      </c>
      <c r="AH220" s="272" t="s">
        <v>360</v>
      </c>
      <c r="AI220" s="307" t="s">
        <v>1359</v>
      </c>
      <c r="AJ220" s="272" t="s">
        <v>360</v>
      </c>
      <c r="AK220" s="307" t="s">
        <v>1359</v>
      </c>
      <c r="AL220" s="269" t="s">
        <v>377</v>
      </c>
      <c r="AM220" s="252" t="s">
        <v>1387</v>
      </c>
      <c r="AN220" s="275" t="str">
        <f>IF(ISERROR(VLOOKUP(AL220,'Listas Ley Transparencia'!$H$3:$M$17,2,0)),"",VLOOKUP(AL220,'Listas Ley Transparencia'!$H$3:$M$17,2,0))</f>
        <v>Información pública y de conocimiento general</v>
      </c>
      <c r="AO220" s="276" t="str">
        <f>IF(ISERROR(VLOOKUP(AL220,'Listas Ley Transparencia'!$H$3:$M$17,3,0)),"",VLOOKUP(AL220,'Listas Ley Transparencia'!$H$3:$M$17,3,0))</f>
        <v>Información pública y de conocimiento general</v>
      </c>
      <c r="AP220" s="276" t="str">
        <f>IF(ISERROR(VLOOKUP(AL220,'Listas Ley Transparencia'!$H$3:$M$17,4,0)),"",VLOOKUP(AL220,'Listas Ley Transparencia'!$H$3:$M$17,4,0))</f>
        <v>Pública</v>
      </c>
      <c r="AQ220" s="277" t="str">
        <f>IF(ISERROR(VLOOKUP(AL220,'Listas Ley Transparencia'!$H$3:$M$17,6,0)),"",VLOOKUP(AL220,'Listas Ley Transparencia'!$H$3:$M$17,6,0))</f>
        <v>No Aplica</v>
      </c>
      <c r="AR220" s="267" t="s">
        <v>329</v>
      </c>
      <c r="AS220" s="253">
        <v>44483</v>
      </c>
      <c r="AT220" s="268" t="s">
        <v>308</v>
      </c>
      <c r="AU220" s="268" t="s">
        <v>352</v>
      </c>
      <c r="AV220" s="313"/>
      <c r="AW220" s="282" t="s">
        <v>296</v>
      </c>
      <c r="AX220" s="283" t="s">
        <v>296</v>
      </c>
      <c r="AY220" s="284" t="s">
        <v>296</v>
      </c>
      <c r="AZ220" s="284" t="s">
        <v>296</v>
      </c>
      <c r="BA220" s="285" t="str">
        <f t="shared" si="5"/>
        <v>No</v>
      </c>
    </row>
    <row r="221" spans="1:53" ht="93" customHeight="1" x14ac:dyDescent="0.3">
      <c r="A221" s="243">
        <v>215</v>
      </c>
      <c r="B221" s="315" t="s">
        <v>1339</v>
      </c>
      <c r="C221" s="315" t="s">
        <v>295</v>
      </c>
      <c r="D221" s="315" t="s">
        <v>1375</v>
      </c>
      <c r="E221" s="315" t="s">
        <v>1376</v>
      </c>
      <c r="F221" s="315" t="s">
        <v>295</v>
      </c>
      <c r="G221" s="315">
        <v>2021</v>
      </c>
      <c r="H221" s="315" t="s">
        <v>1359</v>
      </c>
      <c r="I221" s="315" t="s">
        <v>1359</v>
      </c>
      <c r="J221" s="315" t="s">
        <v>1359</v>
      </c>
      <c r="K221" s="256" t="s">
        <v>295</v>
      </c>
      <c r="L221" s="257" t="s">
        <v>295</v>
      </c>
      <c r="M221" s="342" t="s">
        <v>338</v>
      </c>
      <c r="N221" s="263" t="s">
        <v>292</v>
      </c>
      <c r="O221" s="262">
        <v>3</v>
      </c>
      <c r="P221" s="263" t="s">
        <v>376</v>
      </c>
      <c r="Q221" s="262">
        <v>5</v>
      </c>
      <c r="R221" s="263" t="s">
        <v>293</v>
      </c>
      <c r="S221" s="262">
        <v>3</v>
      </c>
      <c r="T221" s="264">
        <v>3</v>
      </c>
      <c r="U221" s="263" t="s">
        <v>293</v>
      </c>
      <c r="V221" s="249" t="s">
        <v>295</v>
      </c>
      <c r="W221" s="250" t="s">
        <v>329</v>
      </c>
      <c r="X221" s="251" t="s">
        <v>329</v>
      </c>
      <c r="Y221" s="251" t="s">
        <v>329</v>
      </c>
      <c r="Z221" s="251" t="s">
        <v>329</v>
      </c>
      <c r="AA221" s="251" t="s">
        <v>329</v>
      </c>
      <c r="AB221" s="242" t="s">
        <v>329</v>
      </c>
      <c r="AC221" s="269" t="s">
        <v>329</v>
      </c>
      <c r="AD221" s="269" t="s">
        <v>329</v>
      </c>
      <c r="AE221" s="269" t="s">
        <v>331</v>
      </c>
      <c r="AF221" s="269" t="s">
        <v>319</v>
      </c>
      <c r="AG221" s="272" t="s">
        <v>295</v>
      </c>
      <c r="AH221" s="272" t="s">
        <v>360</v>
      </c>
      <c r="AI221" s="307" t="s">
        <v>1359</v>
      </c>
      <c r="AJ221" s="272" t="s">
        <v>360</v>
      </c>
      <c r="AK221" s="307" t="s">
        <v>1359</v>
      </c>
      <c r="AL221" s="269" t="s">
        <v>363</v>
      </c>
      <c r="AM221" s="252" t="s">
        <v>1389</v>
      </c>
      <c r="AN221" s="275" t="str">
        <f>IF(ISERROR(VLOOKUP(AL221,'Listas Ley Transparencia'!$H$3:$M$17,2,0)),"",VLOOKUP(AL221,'Listas Ley Transparencia'!$H$3:$M$17,2,0))</f>
        <v>El contenido público puede ser conocido y se limitará el acceso a solicitud a contenido reservado o clasificado</v>
      </c>
      <c r="AO221" s="276" t="str">
        <f>IF(ISERROR(VLOOKUP(AL221,'Listas Ley Transparencia'!$H$3:$M$17,3,0)),"",VLOOKUP(AL221,'Listas Ley Transparencia'!$H$3:$M$17,3,0))</f>
        <v>Información pública con restricción de acceso a la totalidad del contenido</v>
      </c>
      <c r="AP221" s="276" t="str">
        <f>IF(ISERROR(VLOOKUP(AL221,'Listas Ley Transparencia'!$H$3:$M$17,4,0)),"",VLOOKUP(AL221,'Listas Ley Transparencia'!$H$3:$M$17,4,0))</f>
        <v>Pública Reservada / Clasificada</v>
      </c>
      <c r="AQ221" s="277" t="str">
        <f>IF(ISERROR(VLOOKUP(AL221,'Listas Ley Transparencia'!$H$3:$M$17,6,0)),"",VLOOKUP(AL221,'Listas Ley Transparencia'!$H$3:$M$17,6,0))</f>
        <v>No Mayor a 15 años (Reservada) / Ilimitada Clasificada</v>
      </c>
      <c r="AR221" s="267" t="s">
        <v>365</v>
      </c>
      <c r="AS221" s="253" t="s">
        <v>1353</v>
      </c>
      <c r="AT221" s="253" t="s">
        <v>308</v>
      </c>
      <c r="AU221" s="253" t="s">
        <v>329</v>
      </c>
      <c r="AV221" s="253"/>
      <c r="AW221" s="282" t="s">
        <v>329</v>
      </c>
      <c r="AX221" s="283" t="s">
        <v>296</v>
      </c>
      <c r="AY221" s="284" t="s">
        <v>296</v>
      </c>
      <c r="AZ221" s="284" t="s">
        <v>296</v>
      </c>
      <c r="BA221" s="285" t="str">
        <f t="shared" si="5"/>
        <v>No</v>
      </c>
    </row>
    <row r="222" spans="1:53" ht="93" customHeight="1" x14ac:dyDescent="0.3">
      <c r="A222" s="243">
        <v>216</v>
      </c>
      <c r="B222" s="315" t="s">
        <v>1394</v>
      </c>
      <c r="C222" s="315" t="s">
        <v>295</v>
      </c>
      <c r="D222" s="315" t="s">
        <v>1395</v>
      </c>
      <c r="E222" s="315" t="s">
        <v>1396</v>
      </c>
      <c r="F222" s="315" t="s">
        <v>1397</v>
      </c>
      <c r="G222" s="315">
        <v>2012</v>
      </c>
      <c r="H222" s="315" t="s">
        <v>591</v>
      </c>
      <c r="I222" s="315" t="s">
        <v>1398</v>
      </c>
      <c r="J222" s="244" t="s">
        <v>1398</v>
      </c>
      <c r="K222" s="247" t="s">
        <v>1395</v>
      </c>
      <c r="L222" s="248" t="s">
        <v>295</v>
      </c>
      <c r="M222" s="291" t="s">
        <v>179</v>
      </c>
      <c r="N222" s="261" t="s">
        <v>292</v>
      </c>
      <c r="O222" s="262">
        <v>3</v>
      </c>
      <c r="P222" s="261" t="s">
        <v>293</v>
      </c>
      <c r="Q222" s="262">
        <v>3</v>
      </c>
      <c r="R222" s="261" t="s">
        <v>293</v>
      </c>
      <c r="S222" s="262">
        <v>3</v>
      </c>
      <c r="T222" s="262">
        <v>3</v>
      </c>
      <c r="U222" s="261" t="s">
        <v>293</v>
      </c>
      <c r="V222" s="237" t="s">
        <v>295</v>
      </c>
      <c r="W222" s="250" t="s">
        <v>315</v>
      </c>
      <c r="X222" s="251" t="s">
        <v>315</v>
      </c>
      <c r="Y222" s="251" t="s">
        <v>296</v>
      </c>
      <c r="Z222" s="251" t="s">
        <v>296</v>
      </c>
      <c r="AA222" s="251" t="s">
        <v>296</v>
      </c>
      <c r="AB222" s="242" t="s">
        <v>297</v>
      </c>
      <c r="AC222" s="269" t="s">
        <v>298</v>
      </c>
      <c r="AD222" s="269" t="s">
        <v>299</v>
      </c>
      <c r="AE222" s="269" t="s">
        <v>318</v>
      </c>
      <c r="AF222" s="269" t="s">
        <v>319</v>
      </c>
      <c r="AG222" s="269" t="s">
        <v>1425</v>
      </c>
      <c r="AH222" s="269" t="s">
        <v>360</v>
      </c>
      <c r="AI222" s="269" t="s">
        <v>1398</v>
      </c>
      <c r="AJ222" s="269" t="s">
        <v>360</v>
      </c>
      <c r="AK222" s="269" t="s">
        <v>1398</v>
      </c>
      <c r="AL222" s="269" t="s">
        <v>580</v>
      </c>
      <c r="AM222" s="252" t="s">
        <v>604</v>
      </c>
      <c r="AN222" s="275" t="str">
        <f>IF(ISERROR(VLOOKUP(AL222,'Listas Ley Transparencia'!$H$3:$M$17,2,0)),"",VLOOKUP(AL222,'Listas Ley Transparencia'!$H$3:$M$17,2,0))</f>
        <v>Información exceptuada por daño de derechos a personas naturales o jurídicas. Artículo 18 Ley 1712 de 2014</v>
      </c>
      <c r="AO222" s="276" t="str">
        <f>IF(ISERROR(VLOOKUP(AL222,'Listas Ley Transparencia'!$H$3:$M$17,3,0)),"",VLOOKUP(AL222,'Listas Ley Transparencia'!$H$3:$M$17,3,0))</f>
        <v>Los secretos comerciales, industriales y profesionales, así como los estipulados en el parágrafo del Artículo 77 de la Ley 1474 de 2011</v>
      </c>
      <c r="AP222" s="276" t="str">
        <f>IF(ISERROR(VLOOKUP(AL222,'Listas Ley Transparencia'!$H$3:$M$17,4,0)),"",VLOOKUP(AL222,'Listas Ley Transparencia'!$H$3:$M$17,4,0))</f>
        <v>Pública Clasificada</v>
      </c>
      <c r="AQ222" s="277" t="str">
        <f>IF(ISERROR(VLOOKUP(AL222,'Listas Ley Transparencia'!$H$3:$M$17,6,0)),"",VLOOKUP(AL222,'Listas Ley Transparencia'!$H$3:$M$17,6,0))</f>
        <v>Ilimitada</v>
      </c>
      <c r="AR222" s="267" t="s">
        <v>365</v>
      </c>
      <c r="AS222" s="268" t="s">
        <v>576</v>
      </c>
      <c r="AT222" s="268" t="s">
        <v>308</v>
      </c>
      <c r="AU222" s="268" t="s">
        <v>334</v>
      </c>
      <c r="AV222" s="242"/>
      <c r="AW222" s="282" t="s">
        <v>296</v>
      </c>
      <c r="AX222" s="283" t="s">
        <v>296</v>
      </c>
      <c r="AY222" s="284" t="s">
        <v>296</v>
      </c>
      <c r="AZ222" s="284" t="s">
        <v>296</v>
      </c>
      <c r="BA222" s="285" t="str">
        <f t="shared" si="5"/>
        <v>No</v>
      </c>
    </row>
    <row r="223" spans="1:53" ht="93" customHeight="1" x14ac:dyDescent="0.3">
      <c r="A223" s="243">
        <v>217</v>
      </c>
      <c r="B223" s="315" t="s">
        <v>1394</v>
      </c>
      <c r="C223" s="315" t="s">
        <v>295</v>
      </c>
      <c r="D223" s="315" t="s">
        <v>1399</v>
      </c>
      <c r="E223" s="315" t="s">
        <v>1400</v>
      </c>
      <c r="F223" s="315" t="s">
        <v>295</v>
      </c>
      <c r="G223" s="315">
        <v>2012</v>
      </c>
      <c r="H223" s="315" t="s">
        <v>1401</v>
      </c>
      <c r="I223" s="315" t="s">
        <v>535</v>
      </c>
      <c r="J223" s="244" t="s">
        <v>1402</v>
      </c>
      <c r="K223" s="247" t="s">
        <v>1403</v>
      </c>
      <c r="L223" s="248" t="s">
        <v>1399</v>
      </c>
      <c r="M223" s="291" t="s">
        <v>179</v>
      </c>
      <c r="N223" s="263" t="s">
        <v>292</v>
      </c>
      <c r="O223" s="262">
        <v>3</v>
      </c>
      <c r="P223" s="263" t="s">
        <v>376</v>
      </c>
      <c r="Q223" s="262">
        <v>5</v>
      </c>
      <c r="R223" s="263" t="s">
        <v>376</v>
      </c>
      <c r="S223" s="262">
        <v>5</v>
      </c>
      <c r="T223" s="264">
        <v>5</v>
      </c>
      <c r="U223" s="261" t="s">
        <v>376</v>
      </c>
      <c r="V223" s="249" t="s">
        <v>295</v>
      </c>
      <c r="W223" s="250" t="s">
        <v>315</v>
      </c>
      <c r="X223" s="251" t="s">
        <v>315</v>
      </c>
      <c r="Y223" s="251" t="s">
        <v>315</v>
      </c>
      <c r="Z223" s="251" t="s">
        <v>315</v>
      </c>
      <c r="AA223" s="251" t="s">
        <v>296</v>
      </c>
      <c r="AB223" s="242" t="s">
        <v>297</v>
      </c>
      <c r="AC223" s="269" t="s">
        <v>298</v>
      </c>
      <c r="AD223" s="269" t="s">
        <v>1242</v>
      </c>
      <c r="AE223" s="269" t="s">
        <v>318</v>
      </c>
      <c r="AF223" s="269" t="s">
        <v>319</v>
      </c>
      <c r="AG223" s="325">
        <v>2012</v>
      </c>
      <c r="AH223" s="272" t="s">
        <v>360</v>
      </c>
      <c r="AI223" s="290" t="s">
        <v>535</v>
      </c>
      <c r="AJ223" s="272" t="s">
        <v>1295</v>
      </c>
      <c r="AK223" s="289" t="s">
        <v>295</v>
      </c>
      <c r="AL223" s="269" t="s">
        <v>363</v>
      </c>
      <c r="AM223" s="252" t="s">
        <v>555</v>
      </c>
      <c r="AN223" s="275" t="str">
        <f>IF(ISERROR(VLOOKUP(AL223,'Listas Ley Transparencia'!$H$3:$M$17,2,0)),"",VLOOKUP(AL223,'Listas Ley Transparencia'!$H$3:$M$17,2,0))</f>
        <v>El contenido público puede ser conocido y se limitará el acceso a solicitud a contenido reservado o clasificado</v>
      </c>
      <c r="AO223" s="276" t="str">
        <f>IF(ISERROR(VLOOKUP(AL223,'Listas Ley Transparencia'!$H$3:$M$17,3,0)),"",VLOOKUP(AL223,'Listas Ley Transparencia'!$H$3:$M$17,3,0))</f>
        <v>Información pública con restricción de acceso a la totalidad del contenido</v>
      </c>
      <c r="AP223" s="276" t="str">
        <f>IF(ISERROR(VLOOKUP(AL223,'Listas Ley Transparencia'!$H$3:$M$17,4,0)),"",VLOOKUP(AL223,'Listas Ley Transparencia'!$H$3:$M$17,4,0))</f>
        <v>Pública Reservada / Clasificada</v>
      </c>
      <c r="AQ223" s="277" t="str">
        <f>IF(ISERROR(VLOOKUP(AL223,'Listas Ley Transparencia'!$H$3:$M$17,6,0)),"",VLOOKUP(AL223,'Listas Ley Transparencia'!$H$3:$M$17,6,0))</f>
        <v>No Mayor a 15 años (Reservada) / Ilimitada Clasificada</v>
      </c>
      <c r="AR223" s="267" t="s">
        <v>365</v>
      </c>
      <c r="AS223" s="253" t="s">
        <v>576</v>
      </c>
      <c r="AT223" s="268" t="s">
        <v>538</v>
      </c>
      <c r="AU223" s="268" t="s">
        <v>334</v>
      </c>
      <c r="AV223" s="251"/>
      <c r="AW223" s="282" t="s">
        <v>296</v>
      </c>
      <c r="AX223" s="283" t="s">
        <v>296</v>
      </c>
      <c r="AY223" s="284" t="s">
        <v>315</v>
      </c>
      <c r="AZ223" s="284" t="s">
        <v>296</v>
      </c>
      <c r="BA223" s="285" t="str">
        <f t="shared" si="5"/>
        <v>Si</v>
      </c>
    </row>
    <row r="224" spans="1:53" ht="93" customHeight="1" x14ac:dyDescent="0.3">
      <c r="A224" s="243">
        <v>218</v>
      </c>
      <c r="B224" s="244" t="s">
        <v>1394</v>
      </c>
      <c r="C224" s="246" t="s">
        <v>295</v>
      </c>
      <c r="D224" s="244" t="s">
        <v>1404</v>
      </c>
      <c r="E224" s="245" t="s">
        <v>1400</v>
      </c>
      <c r="F224" s="246" t="s">
        <v>295</v>
      </c>
      <c r="G224" s="246">
        <v>2012</v>
      </c>
      <c r="H224" s="246" t="s">
        <v>1401</v>
      </c>
      <c r="I224" s="258" t="s">
        <v>535</v>
      </c>
      <c r="J224" s="244" t="s">
        <v>1402</v>
      </c>
      <c r="K224" s="256" t="s">
        <v>1403</v>
      </c>
      <c r="L224" s="257" t="s">
        <v>1404</v>
      </c>
      <c r="M224" s="291" t="s">
        <v>179</v>
      </c>
      <c r="N224" s="263" t="s">
        <v>292</v>
      </c>
      <c r="O224" s="262">
        <v>3</v>
      </c>
      <c r="P224" s="263" t="s">
        <v>376</v>
      </c>
      <c r="Q224" s="262">
        <v>5</v>
      </c>
      <c r="R224" s="263" t="s">
        <v>376</v>
      </c>
      <c r="S224" s="262">
        <v>5</v>
      </c>
      <c r="T224" s="264">
        <v>5</v>
      </c>
      <c r="U224" s="261" t="s">
        <v>376</v>
      </c>
      <c r="V224" s="249" t="s">
        <v>295</v>
      </c>
      <c r="W224" s="250" t="s">
        <v>315</v>
      </c>
      <c r="X224" s="251" t="s">
        <v>315</v>
      </c>
      <c r="Y224" s="251" t="s">
        <v>315</v>
      </c>
      <c r="Z224" s="251" t="s">
        <v>315</v>
      </c>
      <c r="AA224" s="251" t="s">
        <v>296</v>
      </c>
      <c r="AB224" s="242" t="s">
        <v>297</v>
      </c>
      <c r="AC224" s="269" t="s">
        <v>298</v>
      </c>
      <c r="AD224" s="269" t="s">
        <v>1242</v>
      </c>
      <c r="AE224" s="269" t="s">
        <v>318</v>
      </c>
      <c r="AF224" s="269" t="s">
        <v>319</v>
      </c>
      <c r="AG224" s="325">
        <v>2012</v>
      </c>
      <c r="AH224" s="272" t="s">
        <v>360</v>
      </c>
      <c r="AI224" s="290" t="s">
        <v>535</v>
      </c>
      <c r="AJ224" s="272" t="s">
        <v>1295</v>
      </c>
      <c r="AK224" s="289" t="s">
        <v>295</v>
      </c>
      <c r="AL224" s="269" t="s">
        <v>363</v>
      </c>
      <c r="AM224" s="252" t="s">
        <v>555</v>
      </c>
      <c r="AN224" s="275" t="str">
        <f>IF(ISERROR(VLOOKUP(AL224,'Listas Ley Transparencia'!$H$3:$M$17,2,0)),"",VLOOKUP(AL224,'Listas Ley Transparencia'!$H$3:$M$17,2,0))</f>
        <v>El contenido público puede ser conocido y se limitará el acceso a solicitud a contenido reservado o clasificado</v>
      </c>
      <c r="AO224" s="276" t="str">
        <f>IF(ISERROR(VLOOKUP(AL224,'Listas Ley Transparencia'!$H$3:$M$17,3,0)),"",VLOOKUP(AL224,'Listas Ley Transparencia'!$H$3:$M$17,3,0))</f>
        <v>Información pública con restricción de acceso a la totalidad del contenido</v>
      </c>
      <c r="AP224" s="276" t="str">
        <f>IF(ISERROR(VLOOKUP(AL224,'Listas Ley Transparencia'!$H$3:$M$17,4,0)),"",VLOOKUP(AL224,'Listas Ley Transparencia'!$H$3:$M$17,4,0))</f>
        <v>Pública Reservada / Clasificada</v>
      </c>
      <c r="AQ224" s="277" t="str">
        <f>IF(ISERROR(VLOOKUP(AL224,'Listas Ley Transparencia'!$H$3:$M$17,6,0)),"",VLOOKUP(AL224,'Listas Ley Transparencia'!$H$3:$M$17,6,0))</f>
        <v>No Mayor a 15 años (Reservada) / Ilimitada Clasificada</v>
      </c>
      <c r="AR224" s="267" t="s">
        <v>365</v>
      </c>
      <c r="AS224" s="253" t="s">
        <v>576</v>
      </c>
      <c r="AT224" s="268" t="s">
        <v>1256</v>
      </c>
      <c r="AU224" s="268" t="s">
        <v>334</v>
      </c>
      <c r="AV224" s="251"/>
      <c r="AW224" s="282" t="s">
        <v>296</v>
      </c>
      <c r="AX224" s="283" t="s">
        <v>296</v>
      </c>
      <c r="AY224" s="284" t="s">
        <v>315</v>
      </c>
      <c r="AZ224" s="284" t="s">
        <v>296</v>
      </c>
      <c r="BA224" s="285" t="str">
        <f t="shared" si="5"/>
        <v>Si</v>
      </c>
    </row>
    <row r="225" spans="1:53" ht="93" customHeight="1" x14ac:dyDescent="0.3">
      <c r="A225" s="243">
        <v>219</v>
      </c>
      <c r="B225" s="244" t="s">
        <v>1394</v>
      </c>
      <c r="C225" s="246" t="s">
        <v>295</v>
      </c>
      <c r="D225" s="257" t="s">
        <v>1405</v>
      </c>
      <c r="E225" s="254" t="s">
        <v>1400</v>
      </c>
      <c r="F225" s="246" t="s">
        <v>295</v>
      </c>
      <c r="G225" s="246">
        <v>2012</v>
      </c>
      <c r="H225" s="246" t="s">
        <v>1401</v>
      </c>
      <c r="I225" s="258" t="s">
        <v>535</v>
      </c>
      <c r="J225" s="244" t="s">
        <v>1402</v>
      </c>
      <c r="K225" s="256" t="s">
        <v>1403</v>
      </c>
      <c r="L225" s="257" t="s">
        <v>1405</v>
      </c>
      <c r="M225" s="291" t="s">
        <v>179</v>
      </c>
      <c r="N225" s="263" t="s">
        <v>292</v>
      </c>
      <c r="O225" s="262">
        <v>3</v>
      </c>
      <c r="P225" s="263" t="s">
        <v>376</v>
      </c>
      <c r="Q225" s="262">
        <v>5</v>
      </c>
      <c r="R225" s="263" t="s">
        <v>376</v>
      </c>
      <c r="S225" s="262">
        <v>5</v>
      </c>
      <c r="T225" s="264">
        <v>5</v>
      </c>
      <c r="U225" s="261" t="s">
        <v>376</v>
      </c>
      <c r="V225" s="249" t="s">
        <v>295</v>
      </c>
      <c r="W225" s="250" t="s">
        <v>315</v>
      </c>
      <c r="X225" s="251" t="s">
        <v>315</v>
      </c>
      <c r="Y225" s="251" t="s">
        <v>315</v>
      </c>
      <c r="Z225" s="251" t="s">
        <v>315</v>
      </c>
      <c r="AA225" s="251" t="s">
        <v>296</v>
      </c>
      <c r="AB225" s="242" t="s">
        <v>297</v>
      </c>
      <c r="AC225" s="269" t="s">
        <v>298</v>
      </c>
      <c r="AD225" s="269" t="s">
        <v>1242</v>
      </c>
      <c r="AE225" s="269" t="s">
        <v>318</v>
      </c>
      <c r="AF225" s="269" t="s">
        <v>319</v>
      </c>
      <c r="AG225" s="325">
        <v>2012</v>
      </c>
      <c r="AH225" s="272" t="s">
        <v>360</v>
      </c>
      <c r="AI225" s="290" t="s">
        <v>535</v>
      </c>
      <c r="AJ225" s="272" t="s">
        <v>1295</v>
      </c>
      <c r="AK225" s="289" t="s">
        <v>295</v>
      </c>
      <c r="AL225" s="269" t="s">
        <v>363</v>
      </c>
      <c r="AM225" s="252" t="s">
        <v>555</v>
      </c>
      <c r="AN225" s="275" t="str">
        <f>IF(ISERROR(VLOOKUP(AL225,'Listas Ley Transparencia'!$H$3:$M$17,2,0)),"",VLOOKUP(AL225,'Listas Ley Transparencia'!$H$3:$M$17,2,0))</f>
        <v>El contenido público puede ser conocido y se limitará el acceso a solicitud a contenido reservado o clasificado</v>
      </c>
      <c r="AO225" s="276" t="str">
        <f>IF(ISERROR(VLOOKUP(AL225,'Listas Ley Transparencia'!$H$3:$M$17,3,0)),"",VLOOKUP(AL225,'Listas Ley Transparencia'!$H$3:$M$17,3,0))</f>
        <v>Información pública con restricción de acceso a la totalidad del contenido</v>
      </c>
      <c r="AP225" s="276" t="str">
        <f>IF(ISERROR(VLOOKUP(AL225,'Listas Ley Transparencia'!$H$3:$M$17,4,0)),"",VLOOKUP(AL225,'Listas Ley Transparencia'!$H$3:$M$17,4,0))</f>
        <v>Pública Reservada / Clasificada</v>
      </c>
      <c r="AQ225" s="277" t="str">
        <f>IF(ISERROR(VLOOKUP(AL225,'Listas Ley Transparencia'!$H$3:$M$17,6,0)),"",VLOOKUP(AL225,'Listas Ley Transparencia'!$H$3:$M$17,6,0))</f>
        <v>No Mayor a 15 años (Reservada) / Ilimitada Clasificada</v>
      </c>
      <c r="AR225" s="267" t="s">
        <v>365</v>
      </c>
      <c r="AS225" s="253" t="s">
        <v>576</v>
      </c>
      <c r="AT225" s="268" t="s">
        <v>426</v>
      </c>
      <c r="AU225" s="268" t="s">
        <v>334</v>
      </c>
      <c r="AV225" s="251"/>
      <c r="AW225" s="282" t="s">
        <v>296</v>
      </c>
      <c r="AX225" s="283" t="s">
        <v>296</v>
      </c>
      <c r="AY225" s="284" t="s">
        <v>315</v>
      </c>
      <c r="AZ225" s="284" t="s">
        <v>296</v>
      </c>
      <c r="BA225" s="285" t="str">
        <f t="shared" si="5"/>
        <v>Si</v>
      </c>
    </row>
    <row r="226" spans="1:53" ht="93" customHeight="1" x14ac:dyDescent="0.3">
      <c r="A226" s="243">
        <v>220</v>
      </c>
      <c r="B226" s="244" t="s">
        <v>1394</v>
      </c>
      <c r="C226" s="244" t="s">
        <v>1406</v>
      </c>
      <c r="D226" s="244" t="s">
        <v>1407</v>
      </c>
      <c r="E226" s="245" t="s">
        <v>1408</v>
      </c>
      <c r="F226" s="244" t="s">
        <v>1409</v>
      </c>
      <c r="G226" s="244">
        <v>2012</v>
      </c>
      <c r="H226" s="244" t="s">
        <v>1410</v>
      </c>
      <c r="I226" s="244" t="s">
        <v>1402</v>
      </c>
      <c r="J226" s="244" t="s">
        <v>1402</v>
      </c>
      <c r="K226" s="256" t="s">
        <v>1407</v>
      </c>
      <c r="L226" s="257" t="s">
        <v>295</v>
      </c>
      <c r="M226" s="291" t="s">
        <v>179</v>
      </c>
      <c r="N226" s="263" t="s">
        <v>292</v>
      </c>
      <c r="O226" s="262">
        <v>3</v>
      </c>
      <c r="P226" s="263" t="s">
        <v>376</v>
      </c>
      <c r="Q226" s="262">
        <v>5</v>
      </c>
      <c r="R226" s="263" t="s">
        <v>376</v>
      </c>
      <c r="S226" s="262">
        <v>5</v>
      </c>
      <c r="T226" s="264">
        <v>5</v>
      </c>
      <c r="U226" s="263" t="s">
        <v>376</v>
      </c>
      <c r="V226" s="249" t="s">
        <v>295</v>
      </c>
      <c r="W226" s="250" t="s">
        <v>315</v>
      </c>
      <c r="X226" s="251" t="s">
        <v>315</v>
      </c>
      <c r="Y226" s="251" t="s">
        <v>315</v>
      </c>
      <c r="Z226" s="251" t="s">
        <v>315</v>
      </c>
      <c r="AA226" s="251" t="s">
        <v>296</v>
      </c>
      <c r="AB226" s="242" t="s">
        <v>316</v>
      </c>
      <c r="AC226" s="269" t="s">
        <v>298</v>
      </c>
      <c r="AD226" s="269" t="s">
        <v>418</v>
      </c>
      <c r="AE226" s="269" t="s">
        <v>318</v>
      </c>
      <c r="AF226" s="269" t="s">
        <v>319</v>
      </c>
      <c r="AG226" s="325">
        <v>2012</v>
      </c>
      <c r="AH226" s="272" t="s">
        <v>1295</v>
      </c>
      <c r="AI226" s="290" t="s">
        <v>295</v>
      </c>
      <c r="AJ226" s="272" t="s">
        <v>1295</v>
      </c>
      <c r="AK226" s="289" t="s">
        <v>295</v>
      </c>
      <c r="AL226" s="269" t="s">
        <v>363</v>
      </c>
      <c r="AM226" s="252" t="s">
        <v>555</v>
      </c>
      <c r="AN226" s="275" t="str">
        <f>IF(ISERROR(VLOOKUP(AL226,'Listas Ley Transparencia'!$H$3:$M$17,2,0)),"",VLOOKUP(AL226,'Listas Ley Transparencia'!$H$3:$M$17,2,0))</f>
        <v>El contenido público puede ser conocido y se limitará el acceso a solicitud a contenido reservado o clasificado</v>
      </c>
      <c r="AO226" s="276" t="str">
        <f>IF(ISERROR(VLOOKUP(AL226,'Listas Ley Transparencia'!$H$3:$M$17,3,0)),"",VLOOKUP(AL226,'Listas Ley Transparencia'!$H$3:$M$17,3,0))</f>
        <v>Información pública con restricción de acceso a la totalidad del contenido</v>
      </c>
      <c r="AP226" s="276" t="str">
        <f>IF(ISERROR(VLOOKUP(AL226,'Listas Ley Transparencia'!$H$3:$M$17,4,0)),"",VLOOKUP(AL226,'Listas Ley Transparencia'!$H$3:$M$17,4,0))</f>
        <v>Pública Reservada / Clasificada</v>
      </c>
      <c r="AQ226" s="277" t="str">
        <f>IF(ISERROR(VLOOKUP(AL226,'Listas Ley Transparencia'!$H$3:$M$17,6,0)),"",VLOOKUP(AL226,'Listas Ley Transparencia'!$H$3:$M$17,6,0))</f>
        <v>No Mayor a 15 años (Reservada) / Ilimitada Clasificada</v>
      </c>
      <c r="AR226" s="267" t="s">
        <v>365</v>
      </c>
      <c r="AS226" s="253" t="s">
        <v>576</v>
      </c>
      <c r="AT226" s="268" t="s">
        <v>426</v>
      </c>
      <c r="AU226" s="268" t="s">
        <v>352</v>
      </c>
      <c r="AV226" s="251"/>
      <c r="AW226" s="282" t="s">
        <v>296</v>
      </c>
      <c r="AX226" s="283" t="s">
        <v>296</v>
      </c>
      <c r="AY226" s="284" t="s">
        <v>315</v>
      </c>
      <c r="AZ226" s="284" t="s">
        <v>296</v>
      </c>
      <c r="BA226" s="285" t="str">
        <f t="shared" si="5"/>
        <v>Si</v>
      </c>
    </row>
    <row r="227" spans="1:53" ht="93" customHeight="1" x14ac:dyDescent="0.3">
      <c r="A227" s="243">
        <v>221</v>
      </c>
      <c r="B227" s="244" t="s">
        <v>1394</v>
      </c>
      <c r="C227" s="244" t="s">
        <v>1406</v>
      </c>
      <c r="D227" s="246" t="s">
        <v>1411</v>
      </c>
      <c r="E227" s="254" t="s">
        <v>1412</v>
      </c>
      <c r="F227" s="244" t="s">
        <v>1409</v>
      </c>
      <c r="G227" s="246">
        <v>2011</v>
      </c>
      <c r="H227" s="246" t="s">
        <v>1413</v>
      </c>
      <c r="I227" s="244" t="s">
        <v>1402</v>
      </c>
      <c r="J227" s="244" t="s">
        <v>1402</v>
      </c>
      <c r="K227" s="247" t="s">
        <v>393</v>
      </c>
      <c r="L227" s="248" t="s">
        <v>1411</v>
      </c>
      <c r="M227" s="291" t="s">
        <v>179</v>
      </c>
      <c r="N227" s="263" t="s">
        <v>375</v>
      </c>
      <c r="O227" s="262">
        <v>1</v>
      </c>
      <c r="P227" s="263" t="s">
        <v>293</v>
      </c>
      <c r="Q227" s="262">
        <v>3</v>
      </c>
      <c r="R227" s="263" t="s">
        <v>293</v>
      </c>
      <c r="S227" s="262">
        <v>3</v>
      </c>
      <c r="T227" s="264">
        <v>3</v>
      </c>
      <c r="U227" s="263" t="s">
        <v>293</v>
      </c>
      <c r="V227" s="249" t="s">
        <v>295</v>
      </c>
      <c r="W227" s="250" t="s">
        <v>296</v>
      </c>
      <c r="X227" s="251" t="s">
        <v>296</v>
      </c>
      <c r="Y227" s="251" t="s">
        <v>296</v>
      </c>
      <c r="Z227" s="251" t="s">
        <v>296</v>
      </c>
      <c r="AA227" s="251" t="s">
        <v>296</v>
      </c>
      <c r="AB227" s="242" t="s">
        <v>297</v>
      </c>
      <c r="AC227" s="269" t="s">
        <v>298</v>
      </c>
      <c r="AD227" s="269" t="s">
        <v>299</v>
      </c>
      <c r="AE227" s="269" t="s">
        <v>318</v>
      </c>
      <c r="AF227" s="269" t="s">
        <v>319</v>
      </c>
      <c r="AG227" s="325">
        <v>2011</v>
      </c>
      <c r="AH227" s="272" t="s">
        <v>1295</v>
      </c>
      <c r="AI227" s="290" t="s">
        <v>295</v>
      </c>
      <c r="AJ227" s="272" t="s">
        <v>1295</v>
      </c>
      <c r="AK227" s="289" t="s">
        <v>295</v>
      </c>
      <c r="AL227" s="269" t="s">
        <v>377</v>
      </c>
      <c r="AM227" s="252" t="s">
        <v>555</v>
      </c>
      <c r="AN227" s="275" t="str">
        <f>IF(ISERROR(VLOOKUP(AL227,'Listas Ley Transparencia'!$H$3:$M$17,2,0)),"",VLOOKUP(AL227,'Listas Ley Transparencia'!$H$3:$M$17,2,0))</f>
        <v>Información pública y de conocimiento general</v>
      </c>
      <c r="AO227" s="276" t="str">
        <f>IF(ISERROR(VLOOKUP(AL227,'Listas Ley Transparencia'!$H$3:$M$17,3,0)),"",VLOOKUP(AL227,'Listas Ley Transparencia'!$H$3:$M$17,3,0))</f>
        <v>Información pública y de conocimiento general</v>
      </c>
      <c r="AP227" s="276" t="str">
        <f>IF(ISERROR(VLOOKUP(AL227,'Listas Ley Transparencia'!$H$3:$M$17,4,0)),"",VLOOKUP(AL227,'Listas Ley Transparencia'!$H$3:$M$17,4,0))</f>
        <v>Pública</v>
      </c>
      <c r="AQ227" s="277" t="str">
        <f>IF(ISERROR(VLOOKUP(AL227,'Listas Ley Transparencia'!$H$3:$M$17,6,0)),"",VLOOKUP(AL227,'Listas Ley Transparencia'!$H$3:$M$17,6,0))</f>
        <v>No Aplica</v>
      </c>
      <c r="AR227" s="267" t="s">
        <v>329</v>
      </c>
      <c r="AS227" s="253" t="s">
        <v>295</v>
      </c>
      <c r="AT227" s="268" t="s">
        <v>426</v>
      </c>
      <c r="AU227" s="268" t="s">
        <v>334</v>
      </c>
      <c r="AV227" s="251"/>
      <c r="AW227" s="282" t="s">
        <v>296</v>
      </c>
      <c r="AX227" s="283" t="s">
        <v>296</v>
      </c>
      <c r="AY227" s="284" t="s">
        <v>315</v>
      </c>
      <c r="AZ227" s="284" t="s">
        <v>296</v>
      </c>
      <c r="BA227" s="285" t="str">
        <f t="shared" si="5"/>
        <v>Si</v>
      </c>
    </row>
    <row r="228" spans="1:53" ht="93" customHeight="1" x14ac:dyDescent="0.3">
      <c r="A228" s="243">
        <v>222</v>
      </c>
      <c r="B228" s="244" t="s">
        <v>1394</v>
      </c>
      <c r="C228" s="244" t="s">
        <v>1414</v>
      </c>
      <c r="D228" s="244" t="s">
        <v>1415</v>
      </c>
      <c r="E228" s="245" t="s">
        <v>1416</v>
      </c>
      <c r="F228" s="244" t="s">
        <v>1417</v>
      </c>
      <c r="G228" s="244">
        <v>2011</v>
      </c>
      <c r="H228" s="244" t="s">
        <v>1418</v>
      </c>
      <c r="I228" s="244" t="s">
        <v>1402</v>
      </c>
      <c r="J228" s="244" t="s">
        <v>1402</v>
      </c>
      <c r="K228" s="247" t="s">
        <v>501</v>
      </c>
      <c r="L228" s="248" t="s">
        <v>1415</v>
      </c>
      <c r="M228" s="291" t="s">
        <v>179</v>
      </c>
      <c r="N228" s="263" t="s">
        <v>292</v>
      </c>
      <c r="O228" s="262">
        <v>3</v>
      </c>
      <c r="P228" s="263" t="s">
        <v>376</v>
      </c>
      <c r="Q228" s="262">
        <v>5</v>
      </c>
      <c r="R228" s="263" t="s">
        <v>376</v>
      </c>
      <c r="S228" s="262">
        <v>5</v>
      </c>
      <c r="T228" s="264">
        <v>5</v>
      </c>
      <c r="U228" s="263" t="s">
        <v>376</v>
      </c>
      <c r="V228" s="249" t="s">
        <v>295</v>
      </c>
      <c r="W228" s="250" t="s">
        <v>315</v>
      </c>
      <c r="X228" s="251" t="s">
        <v>315</v>
      </c>
      <c r="Y228" s="251" t="s">
        <v>315</v>
      </c>
      <c r="Z228" s="251" t="s">
        <v>315</v>
      </c>
      <c r="AA228" s="251" t="s">
        <v>296</v>
      </c>
      <c r="AB228" s="242" t="s">
        <v>342</v>
      </c>
      <c r="AC228" s="269" t="s">
        <v>298</v>
      </c>
      <c r="AD228" s="269" t="s">
        <v>418</v>
      </c>
      <c r="AE228" s="269" t="s">
        <v>318</v>
      </c>
      <c r="AF228" s="269" t="s">
        <v>319</v>
      </c>
      <c r="AG228" s="325">
        <v>2011</v>
      </c>
      <c r="AH228" s="272" t="s">
        <v>1295</v>
      </c>
      <c r="AI228" s="290" t="s">
        <v>295</v>
      </c>
      <c r="AJ228" s="272" t="s">
        <v>1295</v>
      </c>
      <c r="AK228" s="289" t="s">
        <v>295</v>
      </c>
      <c r="AL228" s="269" t="s">
        <v>363</v>
      </c>
      <c r="AM228" s="252" t="s">
        <v>555</v>
      </c>
      <c r="AN228" s="275" t="str">
        <f>IF(ISERROR(VLOOKUP(AL228,'Listas Ley Transparencia'!$H$3:$M$17,2,0)),"",VLOOKUP(AL228,'Listas Ley Transparencia'!$H$3:$M$17,2,0))</f>
        <v>El contenido público puede ser conocido y se limitará el acceso a solicitud a contenido reservado o clasificado</v>
      </c>
      <c r="AO228" s="276" t="str">
        <f>IF(ISERROR(VLOOKUP(AL228,'Listas Ley Transparencia'!$H$3:$M$17,3,0)),"",VLOOKUP(AL228,'Listas Ley Transparencia'!$H$3:$M$17,3,0))</f>
        <v>Información pública con restricción de acceso a la totalidad del contenido</v>
      </c>
      <c r="AP228" s="276" t="str">
        <f>IF(ISERROR(VLOOKUP(AL228,'Listas Ley Transparencia'!$H$3:$M$17,4,0)),"",VLOOKUP(AL228,'Listas Ley Transparencia'!$H$3:$M$17,4,0))</f>
        <v>Pública Reservada / Clasificada</v>
      </c>
      <c r="AQ228" s="277" t="str">
        <f>IF(ISERROR(VLOOKUP(AL228,'Listas Ley Transparencia'!$H$3:$M$17,6,0)),"",VLOOKUP(AL228,'Listas Ley Transparencia'!$H$3:$M$17,6,0))</f>
        <v>No Mayor a 15 años (Reservada) / Ilimitada Clasificada</v>
      </c>
      <c r="AR228" s="267" t="s">
        <v>365</v>
      </c>
      <c r="AS228" s="251" t="s">
        <v>576</v>
      </c>
      <c r="AT228" s="268" t="s">
        <v>426</v>
      </c>
      <c r="AU228" s="268" t="s">
        <v>334</v>
      </c>
      <c r="AV228" s="251"/>
      <c r="AW228" s="282" t="s">
        <v>296</v>
      </c>
      <c r="AX228" s="283" t="s">
        <v>296</v>
      </c>
      <c r="AY228" s="284" t="s">
        <v>296</v>
      </c>
      <c r="AZ228" s="284" t="s">
        <v>296</v>
      </c>
      <c r="BA228" s="285" t="str">
        <f t="shared" si="5"/>
        <v>No</v>
      </c>
    </row>
    <row r="229" spans="1:53" ht="93" customHeight="1" x14ac:dyDescent="0.3">
      <c r="A229" s="243">
        <v>223</v>
      </c>
      <c r="B229" s="244" t="s">
        <v>1394</v>
      </c>
      <c r="C229" s="246" t="s">
        <v>295</v>
      </c>
      <c r="D229" s="244" t="s">
        <v>1419</v>
      </c>
      <c r="E229" s="245" t="s">
        <v>1420</v>
      </c>
      <c r="F229" s="246" t="s">
        <v>295</v>
      </c>
      <c r="G229" s="246">
        <v>2019</v>
      </c>
      <c r="H229" s="246" t="s">
        <v>541</v>
      </c>
      <c r="I229" s="255" t="s">
        <v>514</v>
      </c>
      <c r="J229" s="258" t="s">
        <v>373</v>
      </c>
      <c r="K229" s="256" t="s">
        <v>295</v>
      </c>
      <c r="L229" s="257" t="s">
        <v>295</v>
      </c>
      <c r="M229" s="291" t="s">
        <v>324</v>
      </c>
      <c r="N229" s="263" t="s">
        <v>292</v>
      </c>
      <c r="O229" s="262">
        <v>3</v>
      </c>
      <c r="P229" s="263" t="s">
        <v>376</v>
      </c>
      <c r="Q229" s="262">
        <v>5</v>
      </c>
      <c r="R229" s="263" t="s">
        <v>376</v>
      </c>
      <c r="S229" s="262">
        <v>5</v>
      </c>
      <c r="T229" s="264">
        <v>5</v>
      </c>
      <c r="U229" s="263" t="s">
        <v>376</v>
      </c>
      <c r="V229" s="249" t="s">
        <v>295</v>
      </c>
      <c r="W229" s="250" t="s">
        <v>315</v>
      </c>
      <c r="X229" s="251" t="s">
        <v>315</v>
      </c>
      <c r="Y229" s="251" t="s">
        <v>315</v>
      </c>
      <c r="Z229" s="251" t="s">
        <v>315</v>
      </c>
      <c r="AA229" s="251" t="s">
        <v>296</v>
      </c>
      <c r="AB229" s="242" t="s">
        <v>297</v>
      </c>
      <c r="AC229" s="269" t="s">
        <v>298</v>
      </c>
      <c r="AD229" s="269" t="s">
        <v>299</v>
      </c>
      <c r="AE229" s="269" t="s">
        <v>463</v>
      </c>
      <c r="AF229" s="269" t="s">
        <v>319</v>
      </c>
      <c r="AG229" s="378">
        <v>2019</v>
      </c>
      <c r="AH229" s="272" t="s">
        <v>360</v>
      </c>
      <c r="AI229" s="290" t="s">
        <v>1426</v>
      </c>
      <c r="AJ229" s="272" t="s">
        <v>360</v>
      </c>
      <c r="AK229" s="290" t="s">
        <v>373</v>
      </c>
      <c r="AL229" s="269" t="s">
        <v>363</v>
      </c>
      <c r="AM229" s="252" t="s">
        <v>555</v>
      </c>
      <c r="AN229" s="275" t="str">
        <f>IF(ISERROR(VLOOKUP(AL229,'Listas Ley Transparencia'!$H$3:$M$17,2,0)),"",VLOOKUP(AL229,'Listas Ley Transparencia'!$H$3:$M$17,2,0))</f>
        <v>El contenido público puede ser conocido y se limitará el acceso a solicitud a contenido reservado o clasificado</v>
      </c>
      <c r="AO229" s="276" t="str">
        <f>IF(ISERROR(VLOOKUP(AL229,'Listas Ley Transparencia'!$H$3:$M$17,3,0)),"",VLOOKUP(AL229,'Listas Ley Transparencia'!$H$3:$M$17,3,0))</f>
        <v>Información pública con restricción de acceso a la totalidad del contenido</v>
      </c>
      <c r="AP229" s="276" t="str">
        <f>IF(ISERROR(VLOOKUP(AL229,'Listas Ley Transparencia'!$H$3:$M$17,4,0)),"",VLOOKUP(AL229,'Listas Ley Transparencia'!$H$3:$M$17,4,0))</f>
        <v>Pública Reservada / Clasificada</v>
      </c>
      <c r="AQ229" s="277" t="str">
        <f>IF(ISERROR(VLOOKUP(AL229,'Listas Ley Transparencia'!$H$3:$M$17,6,0)),"",VLOOKUP(AL229,'Listas Ley Transparencia'!$H$3:$M$17,6,0))</f>
        <v>No Mayor a 15 años (Reservada) / Ilimitada Clasificada</v>
      </c>
      <c r="AR229" s="267" t="s">
        <v>365</v>
      </c>
      <c r="AS229" s="251" t="s">
        <v>576</v>
      </c>
      <c r="AT229" s="268" t="s">
        <v>506</v>
      </c>
      <c r="AU229" s="268" t="s">
        <v>503</v>
      </c>
      <c r="AV229" s="242"/>
      <c r="AW229" s="282" t="s">
        <v>296</v>
      </c>
      <c r="AX229" s="283" t="s">
        <v>296</v>
      </c>
      <c r="AY229" s="284" t="s">
        <v>315</v>
      </c>
      <c r="AZ229" s="284" t="s">
        <v>296</v>
      </c>
      <c r="BA229" s="285" t="str">
        <f t="shared" si="5"/>
        <v>Si</v>
      </c>
    </row>
    <row r="230" spans="1:53" ht="93" customHeight="1" x14ac:dyDescent="0.3">
      <c r="A230" s="243">
        <v>224</v>
      </c>
      <c r="B230" s="244" t="s">
        <v>1394</v>
      </c>
      <c r="C230" s="340" t="s">
        <v>1406</v>
      </c>
      <c r="D230" s="246" t="s">
        <v>1421</v>
      </c>
      <c r="E230" s="246" t="s">
        <v>570</v>
      </c>
      <c r="F230" s="244" t="s">
        <v>1409</v>
      </c>
      <c r="G230" s="246">
        <v>2012</v>
      </c>
      <c r="H230" s="255" t="s">
        <v>535</v>
      </c>
      <c r="I230" s="255" t="s">
        <v>535</v>
      </c>
      <c r="J230" s="258" t="s">
        <v>373</v>
      </c>
      <c r="K230" s="256" t="s">
        <v>295</v>
      </c>
      <c r="L230" s="257" t="s">
        <v>295</v>
      </c>
      <c r="M230" s="291" t="s">
        <v>324</v>
      </c>
      <c r="N230" s="263" t="s">
        <v>292</v>
      </c>
      <c r="O230" s="262">
        <v>3</v>
      </c>
      <c r="P230" s="263" t="s">
        <v>293</v>
      </c>
      <c r="Q230" s="262">
        <v>3</v>
      </c>
      <c r="R230" s="263" t="s">
        <v>293</v>
      </c>
      <c r="S230" s="262">
        <v>3</v>
      </c>
      <c r="T230" s="264">
        <v>3</v>
      </c>
      <c r="U230" s="263" t="s">
        <v>293</v>
      </c>
      <c r="V230" s="249" t="s">
        <v>295</v>
      </c>
      <c r="W230" s="250" t="s">
        <v>315</v>
      </c>
      <c r="X230" s="251" t="s">
        <v>315</v>
      </c>
      <c r="Y230" s="251" t="s">
        <v>315</v>
      </c>
      <c r="Z230" s="251" t="s">
        <v>315</v>
      </c>
      <c r="AA230" s="251" t="s">
        <v>296</v>
      </c>
      <c r="AB230" s="242" t="s">
        <v>297</v>
      </c>
      <c r="AC230" s="269" t="s">
        <v>298</v>
      </c>
      <c r="AD230" s="269" t="s">
        <v>299</v>
      </c>
      <c r="AE230" s="269" t="s">
        <v>463</v>
      </c>
      <c r="AF230" s="269" t="s">
        <v>319</v>
      </c>
      <c r="AG230" s="378">
        <v>2015</v>
      </c>
      <c r="AH230" s="272" t="s">
        <v>360</v>
      </c>
      <c r="AI230" s="290" t="s">
        <v>1427</v>
      </c>
      <c r="AJ230" s="272" t="s">
        <v>360</v>
      </c>
      <c r="AK230" s="290" t="s">
        <v>373</v>
      </c>
      <c r="AL230" s="269" t="s">
        <v>363</v>
      </c>
      <c r="AM230" s="252" t="s">
        <v>555</v>
      </c>
      <c r="AN230" s="275" t="str">
        <f>IF(ISERROR(VLOOKUP(AL230,'Listas Ley Transparencia'!$H$3:$M$17,2,0)),"",VLOOKUP(AL230,'Listas Ley Transparencia'!$H$3:$M$17,2,0))</f>
        <v>El contenido público puede ser conocido y se limitará el acceso a solicitud a contenido reservado o clasificado</v>
      </c>
      <c r="AO230" s="276" t="str">
        <f>IF(ISERROR(VLOOKUP(AL230,'Listas Ley Transparencia'!$H$3:$M$17,3,0)),"",VLOOKUP(AL230,'Listas Ley Transparencia'!$H$3:$M$17,3,0))</f>
        <v>Información pública con restricción de acceso a la totalidad del contenido</v>
      </c>
      <c r="AP230" s="276" t="str">
        <f>IF(ISERROR(VLOOKUP(AL230,'Listas Ley Transparencia'!$H$3:$M$17,4,0)),"",VLOOKUP(AL230,'Listas Ley Transparencia'!$H$3:$M$17,4,0))</f>
        <v>Pública Reservada / Clasificada</v>
      </c>
      <c r="AQ230" s="277" t="str">
        <f>IF(ISERROR(VLOOKUP(AL230,'Listas Ley Transparencia'!$H$3:$M$17,6,0)),"",VLOOKUP(AL230,'Listas Ley Transparencia'!$H$3:$M$17,6,0))</f>
        <v>No Mayor a 15 años (Reservada) / Ilimitada Clasificada</v>
      </c>
      <c r="AR230" s="267" t="s">
        <v>365</v>
      </c>
      <c r="AS230" s="251">
        <v>2012</v>
      </c>
      <c r="AT230" s="268" t="s">
        <v>506</v>
      </c>
      <c r="AU230" s="268" t="s">
        <v>503</v>
      </c>
      <c r="AV230" s="251"/>
      <c r="AW230" s="282" t="s">
        <v>296</v>
      </c>
      <c r="AX230" s="283" t="s">
        <v>296</v>
      </c>
      <c r="AY230" s="284" t="s">
        <v>296</v>
      </c>
      <c r="AZ230" s="284" t="s">
        <v>296</v>
      </c>
      <c r="BA230" s="285" t="str">
        <f t="shared" si="5"/>
        <v>No</v>
      </c>
    </row>
    <row r="231" spans="1:53" ht="93" customHeight="1" x14ac:dyDescent="0.3">
      <c r="A231" s="243">
        <v>225</v>
      </c>
      <c r="B231" s="244" t="s">
        <v>1394</v>
      </c>
      <c r="C231" s="244" t="s">
        <v>295</v>
      </c>
      <c r="D231" s="246" t="s">
        <v>327</v>
      </c>
      <c r="E231" s="246" t="s">
        <v>1422</v>
      </c>
      <c r="F231" s="244" t="s">
        <v>295</v>
      </c>
      <c r="G231" s="244">
        <v>2019</v>
      </c>
      <c r="H231" s="244" t="s">
        <v>1402</v>
      </c>
      <c r="I231" s="244" t="s">
        <v>1402</v>
      </c>
      <c r="J231" s="255" t="s">
        <v>535</v>
      </c>
      <c r="K231" s="256" t="s">
        <v>295</v>
      </c>
      <c r="L231" s="257" t="s">
        <v>295</v>
      </c>
      <c r="M231" s="260" t="s">
        <v>181</v>
      </c>
      <c r="N231" s="263" t="s">
        <v>292</v>
      </c>
      <c r="O231" s="262">
        <v>3</v>
      </c>
      <c r="P231" s="263" t="s">
        <v>376</v>
      </c>
      <c r="Q231" s="262">
        <v>5</v>
      </c>
      <c r="R231" s="263" t="s">
        <v>376</v>
      </c>
      <c r="S231" s="262">
        <v>5</v>
      </c>
      <c r="T231" s="264">
        <v>5</v>
      </c>
      <c r="U231" s="263" t="s">
        <v>376</v>
      </c>
      <c r="V231" s="249" t="s">
        <v>295</v>
      </c>
      <c r="W231" s="250" t="s">
        <v>315</v>
      </c>
      <c r="X231" s="251" t="s">
        <v>315</v>
      </c>
      <c r="Y231" s="251" t="s">
        <v>315</v>
      </c>
      <c r="Z231" s="251" t="s">
        <v>315</v>
      </c>
      <c r="AA231" s="251" t="s">
        <v>296</v>
      </c>
      <c r="AB231" s="242" t="s">
        <v>297</v>
      </c>
      <c r="AC231" s="269" t="s">
        <v>298</v>
      </c>
      <c r="AD231" s="269" t="s">
        <v>299</v>
      </c>
      <c r="AE231" s="269" t="s">
        <v>463</v>
      </c>
      <c r="AF231" s="269" t="s">
        <v>301</v>
      </c>
      <c r="AG231" s="378">
        <v>2019</v>
      </c>
      <c r="AH231" s="272" t="s">
        <v>1295</v>
      </c>
      <c r="AI231" s="290" t="s">
        <v>295</v>
      </c>
      <c r="AJ231" s="272" t="s">
        <v>1295</v>
      </c>
      <c r="AK231" s="290" t="s">
        <v>295</v>
      </c>
      <c r="AL231" s="269" t="s">
        <v>363</v>
      </c>
      <c r="AM231" s="252" t="s">
        <v>555</v>
      </c>
      <c r="AN231" s="275" t="str">
        <f>IF(ISERROR(VLOOKUP(AL231,'Listas Ley Transparencia'!$H$3:$M$17,2,0)),"",VLOOKUP(AL231,'Listas Ley Transparencia'!$H$3:$M$17,2,0))</f>
        <v>El contenido público puede ser conocido y se limitará el acceso a solicitud a contenido reservado o clasificado</v>
      </c>
      <c r="AO231" s="276" t="str">
        <f>IF(ISERROR(VLOOKUP(AL231,'Listas Ley Transparencia'!$H$3:$M$17,3,0)),"",VLOOKUP(AL231,'Listas Ley Transparencia'!$H$3:$M$17,3,0))</f>
        <v>Información pública con restricción de acceso a la totalidad del contenido</v>
      </c>
      <c r="AP231" s="276" t="str">
        <f>IF(ISERROR(VLOOKUP(AL231,'Listas Ley Transparencia'!$H$3:$M$17,4,0)),"",VLOOKUP(AL231,'Listas Ley Transparencia'!$H$3:$M$17,4,0))</f>
        <v>Pública Reservada / Clasificada</v>
      </c>
      <c r="AQ231" s="277" t="str">
        <f>IF(ISERROR(VLOOKUP(AL231,'Listas Ley Transparencia'!$H$3:$M$17,6,0)),"",VLOOKUP(AL231,'Listas Ley Transparencia'!$H$3:$M$17,6,0))</f>
        <v>No Mayor a 15 años (Reservada) / Ilimitada Clasificada</v>
      </c>
      <c r="AR231" s="267" t="s">
        <v>365</v>
      </c>
      <c r="AS231" s="251">
        <v>2019</v>
      </c>
      <c r="AT231" s="268" t="s">
        <v>308</v>
      </c>
      <c r="AU231" s="268" t="s">
        <v>334</v>
      </c>
      <c r="AV231" s="242"/>
      <c r="AW231" s="282" t="s">
        <v>296</v>
      </c>
      <c r="AX231" s="283" t="s">
        <v>296</v>
      </c>
      <c r="AY231" s="284" t="s">
        <v>296</v>
      </c>
      <c r="AZ231" s="284" t="s">
        <v>296</v>
      </c>
      <c r="BA231" s="285" t="str">
        <f t="shared" si="5"/>
        <v>No</v>
      </c>
    </row>
    <row r="232" spans="1:53" ht="93" customHeight="1" x14ac:dyDescent="0.3">
      <c r="A232" s="243">
        <v>226</v>
      </c>
      <c r="B232" s="244" t="s">
        <v>1394</v>
      </c>
      <c r="C232" s="244" t="s">
        <v>1423</v>
      </c>
      <c r="D232" s="246" t="s">
        <v>1424</v>
      </c>
      <c r="E232" s="246" t="s">
        <v>584</v>
      </c>
      <c r="F232" s="246" t="s">
        <v>295</v>
      </c>
      <c r="G232" s="244">
        <v>2020</v>
      </c>
      <c r="H232" s="244" t="s">
        <v>1402</v>
      </c>
      <c r="I232" s="244" t="s">
        <v>1402</v>
      </c>
      <c r="J232" s="244" t="s">
        <v>1402</v>
      </c>
      <c r="K232" s="247" t="s">
        <v>295</v>
      </c>
      <c r="L232" s="255" t="s">
        <v>295</v>
      </c>
      <c r="M232" s="260" t="s">
        <v>338</v>
      </c>
      <c r="N232" s="263" t="s">
        <v>314</v>
      </c>
      <c r="O232" s="262">
        <v>5</v>
      </c>
      <c r="P232" s="263" t="s">
        <v>376</v>
      </c>
      <c r="Q232" s="262">
        <v>5</v>
      </c>
      <c r="R232" s="263" t="s">
        <v>376</v>
      </c>
      <c r="S232" s="262">
        <v>5</v>
      </c>
      <c r="T232" s="264">
        <v>5</v>
      </c>
      <c r="U232" s="263" t="s">
        <v>376</v>
      </c>
      <c r="V232" s="249" t="s">
        <v>295</v>
      </c>
      <c r="W232" s="250" t="s">
        <v>329</v>
      </c>
      <c r="X232" s="251" t="s">
        <v>329</v>
      </c>
      <c r="Y232" s="251" t="s">
        <v>329</v>
      </c>
      <c r="Z232" s="251" t="s">
        <v>329</v>
      </c>
      <c r="AA232" s="251" t="s">
        <v>329</v>
      </c>
      <c r="AB232" s="242" t="s">
        <v>329</v>
      </c>
      <c r="AC232" s="269" t="s">
        <v>329</v>
      </c>
      <c r="AD232" s="269" t="s">
        <v>329</v>
      </c>
      <c r="AE232" s="269" t="s">
        <v>331</v>
      </c>
      <c r="AF232" s="269" t="s">
        <v>319</v>
      </c>
      <c r="AG232" s="269" t="s">
        <v>295</v>
      </c>
      <c r="AH232" s="272" t="s">
        <v>1295</v>
      </c>
      <c r="AI232" s="290" t="s">
        <v>295</v>
      </c>
      <c r="AJ232" s="272" t="s">
        <v>1295</v>
      </c>
      <c r="AK232" s="290" t="s">
        <v>295</v>
      </c>
      <c r="AL232" s="269" t="s">
        <v>363</v>
      </c>
      <c r="AM232" s="252" t="s">
        <v>547</v>
      </c>
      <c r="AN232" s="275" t="str">
        <f>IF(ISERROR(VLOOKUP(AL232,'Listas Ley Transparencia'!$H$3:$M$17,2,0)),"",VLOOKUP(AL232,'Listas Ley Transparencia'!$H$3:$M$17,2,0))</f>
        <v>El contenido público puede ser conocido y se limitará el acceso a solicitud a contenido reservado o clasificado</v>
      </c>
      <c r="AO232" s="276" t="str">
        <f>IF(ISERROR(VLOOKUP(AL232,'Listas Ley Transparencia'!$H$3:$M$17,3,0)),"",VLOOKUP(AL232,'Listas Ley Transparencia'!$H$3:$M$17,3,0))</f>
        <v>Información pública con restricción de acceso a la totalidad del contenido</v>
      </c>
      <c r="AP232" s="276" t="str">
        <f>IF(ISERROR(VLOOKUP(AL232,'Listas Ley Transparencia'!$H$3:$M$17,4,0)),"",VLOOKUP(AL232,'Listas Ley Transparencia'!$H$3:$M$17,4,0))</f>
        <v>Pública Reservada / Clasificada</v>
      </c>
      <c r="AQ232" s="277" t="str">
        <f>IF(ISERROR(VLOOKUP(AL232,'Listas Ley Transparencia'!$H$3:$M$17,6,0)),"",VLOOKUP(AL232,'Listas Ley Transparencia'!$H$3:$M$17,6,0))</f>
        <v>No Mayor a 15 años (Reservada) / Ilimitada Clasificada</v>
      </c>
      <c r="AR232" s="267" t="s">
        <v>365</v>
      </c>
      <c r="AS232" s="251" t="s">
        <v>585</v>
      </c>
      <c r="AT232" s="268" t="s">
        <v>308</v>
      </c>
      <c r="AU232" s="268" t="s">
        <v>329</v>
      </c>
      <c r="AV232" s="242"/>
      <c r="AW232" s="282" t="s">
        <v>296</v>
      </c>
      <c r="AX232" s="283" t="s">
        <v>296</v>
      </c>
      <c r="AY232" s="284" t="s">
        <v>296</v>
      </c>
      <c r="AZ232" s="284" t="s">
        <v>296</v>
      </c>
      <c r="BA232" s="285" t="str">
        <f t="shared" si="5"/>
        <v>No</v>
      </c>
    </row>
    <row r="233" spans="1:53" ht="93" customHeight="1" x14ac:dyDescent="0.3">
      <c r="A233" s="243">
        <v>227</v>
      </c>
      <c r="B233" s="246" t="s">
        <v>1428</v>
      </c>
      <c r="C233" s="246" t="s">
        <v>1429</v>
      </c>
      <c r="D233" s="246" t="s">
        <v>1467</v>
      </c>
      <c r="E233" s="246" t="s">
        <v>1468</v>
      </c>
      <c r="F233" s="246" t="s">
        <v>1432</v>
      </c>
      <c r="G233" s="246">
        <v>2020</v>
      </c>
      <c r="H233" s="246" t="s">
        <v>511</v>
      </c>
      <c r="I233" s="246" t="s">
        <v>1434</v>
      </c>
      <c r="J233" s="255" t="s">
        <v>1434</v>
      </c>
      <c r="K233" s="247" t="s">
        <v>402</v>
      </c>
      <c r="L233" s="248" t="s">
        <v>1467</v>
      </c>
      <c r="M233" s="291" t="s">
        <v>179</v>
      </c>
      <c r="N233" s="261" t="s">
        <v>375</v>
      </c>
      <c r="O233" s="262">
        <v>1</v>
      </c>
      <c r="P233" s="261" t="s">
        <v>294</v>
      </c>
      <c r="Q233" s="262">
        <v>1</v>
      </c>
      <c r="R233" s="261" t="s">
        <v>294</v>
      </c>
      <c r="S233" s="262">
        <v>1</v>
      </c>
      <c r="T233" s="262">
        <v>1</v>
      </c>
      <c r="U233" s="261" t="s">
        <v>294</v>
      </c>
      <c r="V233" s="237" t="s">
        <v>295</v>
      </c>
      <c r="W233" s="250" t="s">
        <v>296</v>
      </c>
      <c r="X233" s="251" t="s">
        <v>296</v>
      </c>
      <c r="Y233" s="251" t="s">
        <v>296</v>
      </c>
      <c r="Z233" s="251" t="s">
        <v>296</v>
      </c>
      <c r="AA233" s="251" t="s">
        <v>296</v>
      </c>
      <c r="AB233" s="242" t="s">
        <v>297</v>
      </c>
      <c r="AC233" s="269" t="s">
        <v>298</v>
      </c>
      <c r="AD233" s="269" t="s">
        <v>418</v>
      </c>
      <c r="AE233" s="269" t="s">
        <v>318</v>
      </c>
      <c r="AF233" s="269" t="s">
        <v>396</v>
      </c>
      <c r="AG233" s="269" t="s">
        <v>1479</v>
      </c>
      <c r="AH233" s="269" t="s">
        <v>1269</v>
      </c>
      <c r="AI233" s="269" t="s">
        <v>295</v>
      </c>
      <c r="AJ233" s="269" t="s">
        <v>1269</v>
      </c>
      <c r="AK233" s="269" t="s">
        <v>295</v>
      </c>
      <c r="AL233" s="269" t="s">
        <v>377</v>
      </c>
      <c r="AM233" s="252" t="s">
        <v>295</v>
      </c>
      <c r="AN233" s="275" t="str">
        <f>IF(ISERROR(VLOOKUP(AL233,'Listas Ley Transparencia'!$H$3:$M$17,2,0)),"",VLOOKUP(AL233,'Listas Ley Transparencia'!$H$3:$M$17,2,0))</f>
        <v>Información pública y de conocimiento general</v>
      </c>
      <c r="AO233" s="276" t="str">
        <f>IF(ISERROR(VLOOKUP(AL233,'Listas Ley Transparencia'!$H$3:$M$17,3,0)),"",VLOOKUP(AL233,'Listas Ley Transparencia'!$H$3:$M$17,3,0))</f>
        <v>Información pública y de conocimiento general</v>
      </c>
      <c r="AP233" s="276" t="str">
        <f>IF(ISERROR(VLOOKUP(AL233,'Listas Ley Transparencia'!$H$3:$M$17,4,0)),"",VLOOKUP(AL233,'Listas Ley Transparencia'!$H$3:$M$17,4,0))</f>
        <v>Pública</v>
      </c>
      <c r="AQ233" s="277" t="str">
        <f>IF(ISERROR(VLOOKUP(AL233,'Listas Ley Transparencia'!$H$3:$M$17,6,0)),"",VLOOKUP(AL233,'Listas Ley Transparencia'!$H$3:$M$17,6,0))</f>
        <v>No Aplica</v>
      </c>
      <c r="AR233" s="267" t="s">
        <v>329</v>
      </c>
      <c r="AS233" s="253" t="s">
        <v>295</v>
      </c>
      <c r="AT233" s="253" t="s">
        <v>308</v>
      </c>
      <c r="AU233" s="253" t="s">
        <v>503</v>
      </c>
      <c r="AV233" s="268"/>
      <c r="AW233" s="282" t="s">
        <v>296</v>
      </c>
      <c r="AX233" s="283" t="s">
        <v>296</v>
      </c>
      <c r="AY233" s="284" t="s">
        <v>296</v>
      </c>
      <c r="AZ233" s="284" t="s">
        <v>296</v>
      </c>
      <c r="BA233" s="285" t="str">
        <f t="shared" si="5"/>
        <v>No</v>
      </c>
    </row>
    <row r="234" spans="1:53" ht="93" customHeight="1" x14ac:dyDescent="0.3">
      <c r="A234" s="243">
        <v>228</v>
      </c>
      <c r="B234" s="246" t="s">
        <v>1428</v>
      </c>
      <c r="C234" s="246" t="s">
        <v>1469</v>
      </c>
      <c r="D234" s="246" t="s">
        <v>1470</v>
      </c>
      <c r="E234" s="245" t="s">
        <v>1471</v>
      </c>
      <c r="F234" s="244" t="s">
        <v>1472</v>
      </c>
      <c r="G234" s="244">
        <v>2020</v>
      </c>
      <c r="H234" s="255" t="s">
        <v>1433</v>
      </c>
      <c r="I234" s="255" t="s">
        <v>1434</v>
      </c>
      <c r="J234" s="255" t="s">
        <v>1434</v>
      </c>
      <c r="K234" s="247" t="s">
        <v>1473</v>
      </c>
      <c r="L234" s="248" t="s">
        <v>1470</v>
      </c>
      <c r="M234" s="291" t="s">
        <v>179</v>
      </c>
      <c r="N234" s="263" t="s">
        <v>375</v>
      </c>
      <c r="O234" s="262">
        <v>1</v>
      </c>
      <c r="P234" s="263" t="s">
        <v>376</v>
      </c>
      <c r="Q234" s="262">
        <v>5</v>
      </c>
      <c r="R234" s="263" t="s">
        <v>294</v>
      </c>
      <c r="S234" s="262">
        <v>1</v>
      </c>
      <c r="T234" s="264">
        <v>3</v>
      </c>
      <c r="U234" s="261" t="s">
        <v>293</v>
      </c>
      <c r="V234" s="249" t="s">
        <v>295</v>
      </c>
      <c r="W234" s="250" t="s">
        <v>315</v>
      </c>
      <c r="X234" s="251" t="s">
        <v>315</v>
      </c>
      <c r="Y234" s="251" t="s">
        <v>296</v>
      </c>
      <c r="Z234" s="251" t="s">
        <v>315</v>
      </c>
      <c r="AA234" s="251" t="s">
        <v>296</v>
      </c>
      <c r="AB234" s="242" t="s">
        <v>316</v>
      </c>
      <c r="AC234" s="269" t="s">
        <v>298</v>
      </c>
      <c r="AD234" s="269" t="s">
        <v>317</v>
      </c>
      <c r="AE234" s="269" t="s">
        <v>318</v>
      </c>
      <c r="AF234" s="269" t="s">
        <v>396</v>
      </c>
      <c r="AG234" s="272" t="s">
        <v>1480</v>
      </c>
      <c r="AH234" s="272" t="s">
        <v>1269</v>
      </c>
      <c r="AI234" s="289" t="s">
        <v>295</v>
      </c>
      <c r="AJ234" s="272" t="s">
        <v>1269</v>
      </c>
      <c r="AK234" s="289" t="s">
        <v>295</v>
      </c>
      <c r="AL234" s="269" t="s">
        <v>377</v>
      </c>
      <c r="AM234" s="252" t="s">
        <v>295</v>
      </c>
      <c r="AN234" s="275" t="str">
        <f>IF(ISERROR(VLOOKUP(AL234,'Listas Ley Transparencia'!$H$3:$M$17,2,0)),"",VLOOKUP(AL234,'Listas Ley Transparencia'!$H$3:$M$17,2,0))</f>
        <v>Información pública y de conocimiento general</v>
      </c>
      <c r="AO234" s="276" t="str">
        <f>IF(ISERROR(VLOOKUP(AL234,'Listas Ley Transparencia'!$H$3:$M$17,3,0)),"",VLOOKUP(AL234,'Listas Ley Transparencia'!$H$3:$M$17,3,0))</f>
        <v>Información pública y de conocimiento general</v>
      </c>
      <c r="AP234" s="276" t="str">
        <f>IF(ISERROR(VLOOKUP(AL234,'Listas Ley Transparencia'!$H$3:$M$17,4,0)),"",VLOOKUP(AL234,'Listas Ley Transparencia'!$H$3:$M$17,4,0))</f>
        <v>Pública</v>
      </c>
      <c r="AQ234" s="277" t="str">
        <f>IF(ISERROR(VLOOKUP(AL234,'Listas Ley Transparencia'!$H$3:$M$17,6,0)),"",VLOOKUP(AL234,'Listas Ley Transparencia'!$H$3:$M$17,6,0))</f>
        <v>No Aplica</v>
      </c>
      <c r="AR234" s="267" t="s">
        <v>329</v>
      </c>
      <c r="AS234" s="253" t="s">
        <v>295</v>
      </c>
      <c r="AT234" s="268" t="s">
        <v>308</v>
      </c>
      <c r="AU234" s="268" t="s">
        <v>321</v>
      </c>
      <c r="AV234" s="309"/>
      <c r="AW234" s="282" t="s">
        <v>296</v>
      </c>
      <c r="AX234" s="283" t="s">
        <v>296</v>
      </c>
      <c r="AY234" s="284" t="s">
        <v>296</v>
      </c>
      <c r="AZ234" s="284" t="s">
        <v>1499</v>
      </c>
      <c r="BA234" s="285" t="str">
        <f t="shared" si="5"/>
        <v>No</v>
      </c>
    </row>
    <row r="235" spans="1:53" ht="93" customHeight="1" x14ac:dyDescent="0.3">
      <c r="A235" s="243">
        <v>229</v>
      </c>
      <c r="B235" s="246" t="s">
        <v>1428</v>
      </c>
      <c r="C235" s="246" t="s">
        <v>1429</v>
      </c>
      <c r="D235" s="246" t="s">
        <v>1474</v>
      </c>
      <c r="E235" s="254" t="s">
        <v>1475</v>
      </c>
      <c r="F235" s="244" t="s">
        <v>1432</v>
      </c>
      <c r="G235" s="244">
        <v>2020</v>
      </c>
      <c r="H235" s="255" t="s">
        <v>1433</v>
      </c>
      <c r="I235" s="255" t="s">
        <v>1434</v>
      </c>
      <c r="J235" s="255" t="s">
        <v>1434</v>
      </c>
      <c r="K235" s="247" t="s">
        <v>1473</v>
      </c>
      <c r="L235" s="248" t="s">
        <v>1474</v>
      </c>
      <c r="M235" s="291" t="s">
        <v>179</v>
      </c>
      <c r="N235" s="263" t="s">
        <v>375</v>
      </c>
      <c r="O235" s="262">
        <v>1</v>
      </c>
      <c r="P235" s="263" t="s">
        <v>376</v>
      </c>
      <c r="Q235" s="262">
        <v>5</v>
      </c>
      <c r="R235" s="263" t="s">
        <v>294</v>
      </c>
      <c r="S235" s="262">
        <v>1</v>
      </c>
      <c r="T235" s="264">
        <v>3</v>
      </c>
      <c r="U235" s="261" t="s">
        <v>293</v>
      </c>
      <c r="V235" s="249" t="s">
        <v>295</v>
      </c>
      <c r="W235" s="250" t="s">
        <v>315</v>
      </c>
      <c r="X235" s="251" t="s">
        <v>315</v>
      </c>
      <c r="Y235" s="251" t="s">
        <v>296</v>
      </c>
      <c r="Z235" s="251" t="s">
        <v>315</v>
      </c>
      <c r="AA235" s="251" t="s">
        <v>296</v>
      </c>
      <c r="AB235" s="242" t="s">
        <v>316</v>
      </c>
      <c r="AC235" s="269" t="s">
        <v>298</v>
      </c>
      <c r="AD235" s="269" t="s">
        <v>418</v>
      </c>
      <c r="AE235" s="269" t="s">
        <v>318</v>
      </c>
      <c r="AF235" s="269" t="s">
        <v>396</v>
      </c>
      <c r="AG235" s="272" t="s">
        <v>1481</v>
      </c>
      <c r="AH235" s="272" t="s">
        <v>1269</v>
      </c>
      <c r="AI235" s="289" t="s">
        <v>295</v>
      </c>
      <c r="AJ235" s="272" t="s">
        <v>1269</v>
      </c>
      <c r="AK235" s="289" t="s">
        <v>295</v>
      </c>
      <c r="AL235" s="269" t="s">
        <v>377</v>
      </c>
      <c r="AM235" s="252" t="s">
        <v>295</v>
      </c>
      <c r="AN235" s="275" t="str">
        <f>IF(ISERROR(VLOOKUP(AL235,'Listas Ley Transparencia'!$H$3:$M$17,2,0)),"",VLOOKUP(AL235,'Listas Ley Transparencia'!$H$3:$M$17,2,0))</f>
        <v>Información pública y de conocimiento general</v>
      </c>
      <c r="AO235" s="276" t="str">
        <f>IF(ISERROR(VLOOKUP(AL235,'Listas Ley Transparencia'!$H$3:$M$17,3,0)),"",VLOOKUP(AL235,'Listas Ley Transparencia'!$H$3:$M$17,3,0))</f>
        <v>Información pública y de conocimiento general</v>
      </c>
      <c r="AP235" s="276" t="str">
        <f>IF(ISERROR(VLOOKUP(AL235,'Listas Ley Transparencia'!$H$3:$M$17,4,0)),"",VLOOKUP(AL235,'Listas Ley Transparencia'!$H$3:$M$17,4,0))</f>
        <v>Pública</v>
      </c>
      <c r="AQ235" s="277" t="str">
        <f>IF(ISERROR(VLOOKUP(AL235,'Listas Ley Transparencia'!$H$3:$M$17,6,0)),"",VLOOKUP(AL235,'Listas Ley Transparencia'!$H$3:$M$17,6,0))</f>
        <v>No Aplica</v>
      </c>
      <c r="AR235" s="267" t="s">
        <v>329</v>
      </c>
      <c r="AS235" s="253" t="s">
        <v>295</v>
      </c>
      <c r="AT235" s="268" t="s">
        <v>308</v>
      </c>
      <c r="AU235" s="268" t="s">
        <v>321</v>
      </c>
      <c r="AV235" s="309"/>
      <c r="AW235" s="282" t="s">
        <v>296</v>
      </c>
      <c r="AX235" s="283" t="s">
        <v>296</v>
      </c>
      <c r="AY235" s="284" t="s">
        <v>296</v>
      </c>
      <c r="AZ235" s="284" t="s">
        <v>296</v>
      </c>
      <c r="BA235" s="285" t="str">
        <f t="shared" si="5"/>
        <v>No</v>
      </c>
    </row>
    <row r="236" spans="1:53" ht="93" customHeight="1" x14ac:dyDescent="0.3">
      <c r="A236" s="243">
        <v>230</v>
      </c>
      <c r="B236" s="246" t="s">
        <v>1428</v>
      </c>
      <c r="C236" s="246" t="s">
        <v>1429</v>
      </c>
      <c r="D236" s="246" t="s">
        <v>1430</v>
      </c>
      <c r="E236" s="245" t="s">
        <v>1431</v>
      </c>
      <c r="F236" s="244" t="s">
        <v>1432</v>
      </c>
      <c r="G236" s="244">
        <v>2020</v>
      </c>
      <c r="H236" s="255" t="s">
        <v>1433</v>
      </c>
      <c r="I236" s="255" t="s">
        <v>1434</v>
      </c>
      <c r="J236" s="255" t="s">
        <v>1434</v>
      </c>
      <c r="K236" s="247" t="s">
        <v>1473</v>
      </c>
      <c r="L236" s="248" t="s">
        <v>1430</v>
      </c>
      <c r="M236" s="291" t="s">
        <v>179</v>
      </c>
      <c r="N236" s="263" t="s">
        <v>375</v>
      </c>
      <c r="O236" s="262">
        <v>1</v>
      </c>
      <c r="P236" s="263" t="s">
        <v>376</v>
      </c>
      <c r="Q236" s="262">
        <v>5</v>
      </c>
      <c r="R236" s="263" t="s">
        <v>294</v>
      </c>
      <c r="S236" s="262">
        <v>1</v>
      </c>
      <c r="T236" s="264">
        <v>3</v>
      </c>
      <c r="U236" s="261" t="s">
        <v>293</v>
      </c>
      <c r="V236" s="249" t="s">
        <v>295</v>
      </c>
      <c r="W236" s="250" t="s">
        <v>315</v>
      </c>
      <c r="X236" s="251" t="s">
        <v>315</v>
      </c>
      <c r="Y236" s="251" t="s">
        <v>296</v>
      </c>
      <c r="Z236" s="251" t="s">
        <v>315</v>
      </c>
      <c r="AA236" s="251" t="s">
        <v>296</v>
      </c>
      <c r="AB236" s="242" t="s">
        <v>316</v>
      </c>
      <c r="AC236" s="269" t="s">
        <v>298</v>
      </c>
      <c r="AD236" s="269" t="s">
        <v>418</v>
      </c>
      <c r="AE236" s="269" t="s">
        <v>318</v>
      </c>
      <c r="AF236" s="269" t="s">
        <v>396</v>
      </c>
      <c r="AG236" s="272" t="s">
        <v>1482</v>
      </c>
      <c r="AH236" s="272" t="s">
        <v>1269</v>
      </c>
      <c r="AI236" s="289" t="s">
        <v>295</v>
      </c>
      <c r="AJ236" s="272" t="s">
        <v>1269</v>
      </c>
      <c r="AK236" s="289" t="s">
        <v>295</v>
      </c>
      <c r="AL236" s="269" t="s">
        <v>377</v>
      </c>
      <c r="AM236" s="252" t="s">
        <v>295</v>
      </c>
      <c r="AN236" s="275" t="str">
        <f>IF(ISERROR(VLOOKUP(AL236,'Listas Ley Transparencia'!$H$3:$M$17,2,0)),"",VLOOKUP(AL236,'Listas Ley Transparencia'!$H$3:$M$17,2,0))</f>
        <v>Información pública y de conocimiento general</v>
      </c>
      <c r="AO236" s="276" t="str">
        <f>IF(ISERROR(VLOOKUP(AL236,'Listas Ley Transparencia'!$H$3:$M$17,3,0)),"",VLOOKUP(AL236,'Listas Ley Transparencia'!$H$3:$M$17,3,0))</f>
        <v>Información pública y de conocimiento general</v>
      </c>
      <c r="AP236" s="276" t="str">
        <f>IF(ISERROR(VLOOKUP(AL236,'Listas Ley Transparencia'!$H$3:$M$17,4,0)),"",VLOOKUP(AL236,'Listas Ley Transparencia'!$H$3:$M$17,4,0))</f>
        <v>Pública</v>
      </c>
      <c r="AQ236" s="277" t="str">
        <f>IF(ISERROR(VLOOKUP(AL236,'Listas Ley Transparencia'!$H$3:$M$17,6,0)),"",VLOOKUP(AL236,'Listas Ley Transparencia'!$H$3:$M$17,6,0))</f>
        <v>No Aplica</v>
      </c>
      <c r="AR236" s="267" t="s">
        <v>329</v>
      </c>
      <c r="AS236" s="253" t="s">
        <v>295</v>
      </c>
      <c r="AT236" s="268" t="s">
        <v>308</v>
      </c>
      <c r="AU236" s="268" t="s">
        <v>1498</v>
      </c>
      <c r="AV236" s="309"/>
      <c r="AW236" s="282" t="s">
        <v>296</v>
      </c>
      <c r="AX236" s="283" t="s">
        <v>296</v>
      </c>
      <c r="AY236" s="284" t="s">
        <v>296</v>
      </c>
      <c r="AZ236" s="284" t="s">
        <v>296</v>
      </c>
      <c r="BA236" s="285" t="str">
        <f t="shared" si="5"/>
        <v>No</v>
      </c>
    </row>
    <row r="237" spans="1:53" ht="93" customHeight="1" x14ac:dyDescent="0.3">
      <c r="A237" s="243">
        <v>231</v>
      </c>
      <c r="B237" s="246" t="s">
        <v>1428</v>
      </c>
      <c r="C237" s="246" t="s">
        <v>1429</v>
      </c>
      <c r="D237" s="246" t="s">
        <v>1435</v>
      </c>
      <c r="E237" s="254" t="s">
        <v>1436</v>
      </c>
      <c r="F237" s="244" t="s">
        <v>1432</v>
      </c>
      <c r="G237" s="244">
        <v>2020</v>
      </c>
      <c r="H237" s="255" t="s">
        <v>1433</v>
      </c>
      <c r="I237" s="255" t="s">
        <v>1434</v>
      </c>
      <c r="J237" s="255" t="s">
        <v>1434</v>
      </c>
      <c r="K237" s="247" t="s">
        <v>1473</v>
      </c>
      <c r="L237" s="248" t="s">
        <v>1435</v>
      </c>
      <c r="M237" s="291" t="s">
        <v>179</v>
      </c>
      <c r="N237" s="263" t="s">
        <v>375</v>
      </c>
      <c r="O237" s="262">
        <v>1</v>
      </c>
      <c r="P237" s="263" t="s">
        <v>376</v>
      </c>
      <c r="Q237" s="262">
        <v>5</v>
      </c>
      <c r="R237" s="263" t="s">
        <v>294</v>
      </c>
      <c r="S237" s="262">
        <v>1</v>
      </c>
      <c r="T237" s="264">
        <v>3</v>
      </c>
      <c r="U237" s="263" t="s">
        <v>293</v>
      </c>
      <c r="V237" s="249" t="s">
        <v>295</v>
      </c>
      <c r="W237" s="250" t="s">
        <v>315</v>
      </c>
      <c r="X237" s="251" t="s">
        <v>315</v>
      </c>
      <c r="Y237" s="251" t="s">
        <v>296</v>
      </c>
      <c r="Z237" s="251" t="s">
        <v>315</v>
      </c>
      <c r="AA237" s="251" t="s">
        <v>296</v>
      </c>
      <c r="AB237" s="242" t="s">
        <v>316</v>
      </c>
      <c r="AC237" s="269" t="s">
        <v>298</v>
      </c>
      <c r="AD237" s="269" t="s">
        <v>418</v>
      </c>
      <c r="AE237" s="269" t="s">
        <v>318</v>
      </c>
      <c r="AF237" s="269" t="s">
        <v>396</v>
      </c>
      <c r="AG237" s="272" t="s">
        <v>1483</v>
      </c>
      <c r="AH237" s="272" t="s">
        <v>1269</v>
      </c>
      <c r="AI237" s="289" t="s">
        <v>295</v>
      </c>
      <c r="AJ237" s="272" t="s">
        <v>1269</v>
      </c>
      <c r="AK237" s="290" t="s">
        <v>295</v>
      </c>
      <c r="AL237" s="269" t="s">
        <v>377</v>
      </c>
      <c r="AM237" s="252" t="s">
        <v>295</v>
      </c>
      <c r="AN237" s="275" t="str">
        <f>IF(ISERROR(VLOOKUP(AL237,'Listas Ley Transparencia'!$H$3:$M$17,2,0)),"",VLOOKUP(AL237,'Listas Ley Transparencia'!$H$3:$M$17,2,0))</f>
        <v>Información pública y de conocimiento general</v>
      </c>
      <c r="AO237" s="276" t="str">
        <f>IF(ISERROR(VLOOKUP(AL237,'Listas Ley Transparencia'!$H$3:$M$17,3,0)),"",VLOOKUP(AL237,'Listas Ley Transparencia'!$H$3:$M$17,3,0))</f>
        <v>Información pública y de conocimiento general</v>
      </c>
      <c r="AP237" s="276" t="str">
        <f>IF(ISERROR(VLOOKUP(AL237,'Listas Ley Transparencia'!$H$3:$M$17,4,0)),"",VLOOKUP(AL237,'Listas Ley Transparencia'!$H$3:$M$17,4,0))</f>
        <v>Pública</v>
      </c>
      <c r="AQ237" s="277" t="str">
        <f>IF(ISERROR(VLOOKUP(AL237,'Listas Ley Transparencia'!$H$3:$M$17,6,0)),"",VLOOKUP(AL237,'Listas Ley Transparencia'!$H$3:$M$17,6,0))</f>
        <v>No Aplica</v>
      </c>
      <c r="AR237" s="267" t="s">
        <v>329</v>
      </c>
      <c r="AS237" s="253" t="s">
        <v>940</v>
      </c>
      <c r="AT237" s="268" t="s">
        <v>308</v>
      </c>
      <c r="AU237" s="268" t="s">
        <v>321</v>
      </c>
      <c r="AV237" s="309"/>
      <c r="AW237" s="282" t="s">
        <v>296</v>
      </c>
      <c r="AX237" s="283" t="s">
        <v>296</v>
      </c>
      <c r="AY237" s="284" t="s">
        <v>296</v>
      </c>
      <c r="AZ237" s="284" t="s">
        <v>296</v>
      </c>
      <c r="BA237" s="285" t="str">
        <f t="shared" si="5"/>
        <v>No</v>
      </c>
    </row>
    <row r="238" spans="1:53" ht="93" customHeight="1" x14ac:dyDescent="0.3">
      <c r="A238" s="243">
        <v>232</v>
      </c>
      <c r="B238" s="246" t="s">
        <v>1428</v>
      </c>
      <c r="C238" s="246" t="s">
        <v>1429</v>
      </c>
      <c r="D238" s="246" t="s">
        <v>1437</v>
      </c>
      <c r="E238" s="245" t="s">
        <v>1438</v>
      </c>
      <c r="F238" s="244" t="s">
        <v>1432</v>
      </c>
      <c r="G238" s="244">
        <v>2020</v>
      </c>
      <c r="H238" s="255" t="s">
        <v>1433</v>
      </c>
      <c r="I238" s="255" t="s">
        <v>1434</v>
      </c>
      <c r="J238" s="255" t="s">
        <v>1434</v>
      </c>
      <c r="K238" s="247" t="s">
        <v>1473</v>
      </c>
      <c r="L238" s="248" t="s">
        <v>1437</v>
      </c>
      <c r="M238" s="291" t="s">
        <v>179</v>
      </c>
      <c r="N238" s="263" t="s">
        <v>375</v>
      </c>
      <c r="O238" s="262">
        <v>1</v>
      </c>
      <c r="P238" s="263" t="s">
        <v>376</v>
      </c>
      <c r="Q238" s="262">
        <v>5</v>
      </c>
      <c r="R238" s="263" t="s">
        <v>294</v>
      </c>
      <c r="S238" s="262">
        <v>1</v>
      </c>
      <c r="T238" s="264">
        <v>3</v>
      </c>
      <c r="U238" s="263" t="s">
        <v>293</v>
      </c>
      <c r="V238" s="249" t="s">
        <v>295</v>
      </c>
      <c r="W238" s="250" t="s">
        <v>315</v>
      </c>
      <c r="X238" s="251" t="s">
        <v>315</v>
      </c>
      <c r="Y238" s="251" t="s">
        <v>296</v>
      </c>
      <c r="Z238" s="251" t="s">
        <v>315</v>
      </c>
      <c r="AA238" s="251" t="s">
        <v>296</v>
      </c>
      <c r="AB238" s="242" t="s">
        <v>316</v>
      </c>
      <c r="AC238" s="269" t="s">
        <v>298</v>
      </c>
      <c r="AD238" s="269" t="s">
        <v>418</v>
      </c>
      <c r="AE238" s="269" t="s">
        <v>318</v>
      </c>
      <c r="AF238" s="269" t="s">
        <v>396</v>
      </c>
      <c r="AG238" s="272" t="s">
        <v>1484</v>
      </c>
      <c r="AH238" s="272" t="s">
        <v>1269</v>
      </c>
      <c r="AI238" s="289" t="s">
        <v>295</v>
      </c>
      <c r="AJ238" s="272" t="s">
        <v>1269</v>
      </c>
      <c r="AK238" s="290" t="s">
        <v>295</v>
      </c>
      <c r="AL238" s="269" t="s">
        <v>377</v>
      </c>
      <c r="AM238" s="252" t="s">
        <v>295</v>
      </c>
      <c r="AN238" s="275" t="str">
        <f>IF(ISERROR(VLOOKUP(AL238,'Listas Ley Transparencia'!$H$3:$M$17,2,0)),"",VLOOKUP(AL238,'Listas Ley Transparencia'!$H$3:$M$17,2,0))</f>
        <v>Información pública y de conocimiento general</v>
      </c>
      <c r="AO238" s="276" t="str">
        <f>IF(ISERROR(VLOOKUP(AL238,'Listas Ley Transparencia'!$H$3:$M$17,3,0)),"",VLOOKUP(AL238,'Listas Ley Transparencia'!$H$3:$M$17,3,0))</f>
        <v>Información pública y de conocimiento general</v>
      </c>
      <c r="AP238" s="276" t="str">
        <f>IF(ISERROR(VLOOKUP(AL238,'Listas Ley Transparencia'!$H$3:$M$17,4,0)),"",VLOOKUP(AL238,'Listas Ley Transparencia'!$H$3:$M$17,4,0))</f>
        <v>Pública</v>
      </c>
      <c r="AQ238" s="277" t="str">
        <f>IF(ISERROR(VLOOKUP(AL238,'Listas Ley Transparencia'!$H$3:$M$17,6,0)),"",VLOOKUP(AL238,'Listas Ley Transparencia'!$H$3:$M$17,6,0))</f>
        <v>No Aplica</v>
      </c>
      <c r="AR238" s="267" t="s">
        <v>329</v>
      </c>
      <c r="AS238" s="253" t="s">
        <v>295</v>
      </c>
      <c r="AT238" s="268" t="s">
        <v>308</v>
      </c>
      <c r="AU238" s="268" t="s">
        <v>321</v>
      </c>
      <c r="AV238" s="309"/>
      <c r="AW238" s="282" t="s">
        <v>296</v>
      </c>
      <c r="AX238" s="283" t="s">
        <v>296</v>
      </c>
      <c r="AY238" s="284" t="s">
        <v>296</v>
      </c>
      <c r="AZ238" s="284" t="s">
        <v>296</v>
      </c>
      <c r="BA238" s="285" t="str">
        <f t="shared" si="5"/>
        <v>No</v>
      </c>
    </row>
    <row r="239" spans="1:53" ht="93" customHeight="1" x14ac:dyDescent="0.3">
      <c r="A239" s="243">
        <v>233</v>
      </c>
      <c r="B239" s="246" t="s">
        <v>1428</v>
      </c>
      <c r="C239" s="246" t="s">
        <v>1429</v>
      </c>
      <c r="D239" s="246" t="s">
        <v>1439</v>
      </c>
      <c r="E239" s="254" t="s">
        <v>1440</v>
      </c>
      <c r="F239" s="244" t="s">
        <v>1432</v>
      </c>
      <c r="G239" s="244">
        <v>2020</v>
      </c>
      <c r="H239" s="255" t="s">
        <v>1433</v>
      </c>
      <c r="I239" s="255" t="s">
        <v>1434</v>
      </c>
      <c r="J239" s="255" t="s">
        <v>1434</v>
      </c>
      <c r="K239" s="247" t="s">
        <v>1473</v>
      </c>
      <c r="L239" s="248" t="s">
        <v>1439</v>
      </c>
      <c r="M239" s="291" t="s">
        <v>179</v>
      </c>
      <c r="N239" s="263" t="s">
        <v>375</v>
      </c>
      <c r="O239" s="262">
        <v>1</v>
      </c>
      <c r="P239" s="263" t="s">
        <v>376</v>
      </c>
      <c r="Q239" s="262">
        <v>5</v>
      </c>
      <c r="R239" s="263" t="s">
        <v>294</v>
      </c>
      <c r="S239" s="262">
        <v>1</v>
      </c>
      <c r="T239" s="264">
        <v>3</v>
      </c>
      <c r="U239" s="263" t="s">
        <v>293</v>
      </c>
      <c r="V239" s="249" t="s">
        <v>295</v>
      </c>
      <c r="W239" s="250" t="s">
        <v>315</v>
      </c>
      <c r="X239" s="251" t="s">
        <v>315</v>
      </c>
      <c r="Y239" s="251" t="s">
        <v>296</v>
      </c>
      <c r="Z239" s="251" t="s">
        <v>315</v>
      </c>
      <c r="AA239" s="251" t="s">
        <v>296</v>
      </c>
      <c r="AB239" s="242" t="s">
        <v>316</v>
      </c>
      <c r="AC239" s="269" t="s">
        <v>298</v>
      </c>
      <c r="AD239" s="269" t="s">
        <v>418</v>
      </c>
      <c r="AE239" s="269" t="s">
        <v>318</v>
      </c>
      <c r="AF239" s="269" t="s">
        <v>396</v>
      </c>
      <c r="AG239" s="272" t="s">
        <v>1485</v>
      </c>
      <c r="AH239" s="272" t="s">
        <v>1269</v>
      </c>
      <c r="AI239" s="289" t="s">
        <v>295</v>
      </c>
      <c r="AJ239" s="272" t="s">
        <v>1269</v>
      </c>
      <c r="AK239" s="290" t="s">
        <v>295</v>
      </c>
      <c r="AL239" s="269" t="s">
        <v>377</v>
      </c>
      <c r="AM239" s="252" t="s">
        <v>295</v>
      </c>
      <c r="AN239" s="275" t="str">
        <f>IF(ISERROR(VLOOKUP(AL239,'Listas Ley Transparencia'!$H$3:$M$17,2,0)),"",VLOOKUP(AL239,'Listas Ley Transparencia'!$H$3:$M$17,2,0))</f>
        <v>Información pública y de conocimiento general</v>
      </c>
      <c r="AO239" s="276" t="str">
        <f>IF(ISERROR(VLOOKUP(AL239,'Listas Ley Transparencia'!$H$3:$M$17,3,0)),"",VLOOKUP(AL239,'Listas Ley Transparencia'!$H$3:$M$17,3,0))</f>
        <v>Información pública y de conocimiento general</v>
      </c>
      <c r="AP239" s="276" t="str">
        <f>IF(ISERROR(VLOOKUP(AL239,'Listas Ley Transparencia'!$H$3:$M$17,4,0)),"",VLOOKUP(AL239,'Listas Ley Transparencia'!$H$3:$M$17,4,0))</f>
        <v>Pública</v>
      </c>
      <c r="AQ239" s="277" t="str">
        <f>IF(ISERROR(VLOOKUP(AL239,'Listas Ley Transparencia'!$H$3:$M$17,6,0)),"",VLOOKUP(AL239,'Listas Ley Transparencia'!$H$3:$M$17,6,0))</f>
        <v>No Aplica</v>
      </c>
      <c r="AR239" s="267" t="s">
        <v>329</v>
      </c>
      <c r="AS239" s="251" t="s">
        <v>295</v>
      </c>
      <c r="AT239" s="268" t="s">
        <v>308</v>
      </c>
      <c r="AU239" s="268" t="s">
        <v>321</v>
      </c>
      <c r="AV239" s="309"/>
      <c r="AW239" s="282" t="s">
        <v>296</v>
      </c>
      <c r="AX239" s="283" t="s">
        <v>296</v>
      </c>
      <c r="AY239" s="284" t="s">
        <v>296</v>
      </c>
      <c r="AZ239" s="284" t="s">
        <v>296</v>
      </c>
      <c r="BA239" s="285" t="str">
        <f t="shared" si="5"/>
        <v>No</v>
      </c>
    </row>
    <row r="240" spans="1:53" ht="93" customHeight="1" x14ac:dyDescent="0.3">
      <c r="A240" s="243">
        <v>234</v>
      </c>
      <c r="B240" s="246" t="s">
        <v>1428</v>
      </c>
      <c r="C240" s="246" t="s">
        <v>1429</v>
      </c>
      <c r="D240" s="246" t="s">
        <v>1441</v>
      </c>
      <c r="E240" s="254" t="s">
        <v>1442</v>
      </c>
      <c r="F240" s="244" t="s">
        <v>1432</v>
      </c>
      <c r="G240" s="244">
        <v>2020</v>
      </c>
      <c r="H240" s="255" t="s">
        <v>1433</v>
      </c>
      <c r="I240" s="255" t="s">
        <v>1434</v>
      </c>
      <c r="J240" s="255" t="s">
        <v>1434</v>
      </c>
      <c r="K240" s="247" t="s">
        <v>1473</v>
      </c>
      <c r="L240" s="248" t="s">
        <v>1441</v>
      </c>
      <c r="M240" s="291" t="s">
        <v>179</v>
      </c>
      <c r="N240" s="263" t="s">
        <v>375</v>
      </c>
      <c r="O240" s="262">
        <v>1</v>
      </c>
      <c r="P240" s="263" t="s">
        <v>376</v>
      </c>
      <c r="Q240" s="262">
        <v>5</v>
      </c>
      <c r="R240" s="263" t="s">
        <v>294</v>
      </c>
      <c r="S240" s="262">
        <v>1</v>
      </c>
      <c r="T240" s="264">
        <v>3</v>
      </c>
      <c r="U240" s="263" t="s">
        <v>293</v>
      </c>
      <c r="V240" s="249" t="s">
        <v>295</v>
      </c>
      <c r="W240" s="250" t="s">
        <v>315</v>
      </c>
      <c r="X240" s="251" t="s">
        <v>315</v>
      </c>
      <c r="Y240" s="251" t="s">
        <v>329</v>
      </c>
      <c r="Z240" s="251" t="s">
        <v>315</v>
      </c>
      <c r="AA240" s="251" t="s">
        <v>329</v>
      </c>
      <c r="AB240" s="242" t="s">
        <v>316</v>
      </c>
      <c r="AC240" s="269" t="s">
        <v>298</v>
      </c>
      <c r="AD240" s="269" t="s">
        <v>418</v>
      </c>
      <c r="AE240" s="269" t="s">
        <v>318</v>
      </c>
      <c r="AF240" s="269" t="s">
        <v>396</v>
      </c>
      <c r="AG240" s="272" t="s">
        <v>1486</v>
      </c>
      <c r="AH240" s="272" t="s">
        <v>1269</v>
      </c>
      <c r="AI240" s="289" t="s">
        <v>295</v>
      </c>
      <c r="AJ240" s="272" t="s">
        <v>1269</v>
      </c>
      <c r="AK240" s="290" t="s">
        <v>295</v>
      </c>
      <c r="AL240" s="269" t="s">
        <v>377</v>
      </c>
      <c r="AM240" s="252" t="s">
        <v>295</v>
      </c>
      <c r="AN240" s="275" t="str">
        <f>IF(ISERROR(VLOOKUP(AL240,'Listas Ley Transparencia'!$H$3:$M$17,2,0)),"",VLOOKUP(AL240,'Listas Ley Transparencia'!$H$3:$M$17,2,0))</f>
        <v>Información pública y de conocimiento general</v>
      </c>
      <c r="AO240" s="276" t="str">
        <f>IF(ISERROR(VLOOKUP(AL240,'Listas Ley Transparencia'!$H$3:$M$17,3,0)),"",VLOOKUP(AL240,'Listas Ley Transparencia'!$H$3:$M$17,3,0))</f>
        <v>Información pública y de conocimiento general</v>
      </c>
      <c r="AP240" s="276" t="str">
        <f>IF(ISERROR(VLOOKUP(AL240,'Listas Ley Transparencia'!$H$3:$M$17,4,0)),"",VLOOKUP(AL240,'Listas Ley Transparencia'!$H$3:$M$17,4,0))</f>
        <v>Pública</v>
      </c>
      <c r="AQ240" s="277" t="str">
        <f>IF(ISERROR(VLOOKUP(AL240,'Listas Ley Transparencia'!$H$3:$M$17,6,0)),"",VLOOKUP(AL240,'Listas Ley Transparencia'!$H$3:$M$17,6,0))</f>
        <v>No Aplica</v>
      </c>
      <c r="AR240" s="267" t="s">
        <v>329</v>
      </c>
      <c r="AS240" s="251" t="s">
        <v>295</v>
      </c>
      <c r="AT240" s="268" t="s">
        <v>308</v>
      </c>
      <c r="AU240" s="268" t="s">
        <v>321</v>
      </c>
      <c r="AV240" s="309"/>
      <c r="AW240" s="282" t="s">
        <v>296</v>
      </c>
      <c r="AX240" s="283" t="s">
        <v>296</v>
      </c>
      <c r="AY240" s="284" t="s">
        <v>296</v>
      </c>
      <c r="AZ240" s="284" t="s">
        <v>296</v>
      </c>
      <c r="BA240" s="285" t="str">
        <f t="shared" si="5"/>
        <v>No</v>
      </c>
    </row>
    <row r="241" spans="1:53" ht="93" customHeight="1" x14ac:dyDescent="0.3">
      <c r="A241" s="243">
        <v>235</v>
      </c>
      <c r="B241" s="246" t="s">
        <v>1428</v>
      </c>
      <c r="C241" s="246" t="s">
        <v>1429</v>
      </c>
      <c r="D241" s="246" t="s">
        <v>1443</v>
      </c>
      <c r="E241" s="245" t="s">
        <v>1444</v>
      </c>
      <c r="F241" s="244" t="s">
        <v>1432</v>
      </c>
      <c r="G241" s="244">
        <v>2020</v>
      </c>
      <c r="H241" s="255" t="s">
        <v>1433</v>
      </c>
      <c r="I241" s="255" t="s">
        <v>1434</v>
      </c>
      <c r="J241" s="255" t="s">
        <v>1434</v>
      </c>
      <c r="K241" s="247" t="s">
        <v>1473</v>
      </c>
      <c r="L241" s="248" t="s">
        <v>1443</v>
      </c>
      <c r="M241" s="291" t="s">
        <v>179</v>
      </c>
      <c r="N241" s="263" t="s">
        <v>375</v>
      </c>
      <c r="O241" s="262">
        <v>1</v>
      </c>
      <c r="P241" s="263" t="s">
        <v>376</v>
      </c>
      <c r="Q241" s="262">
        <v>5</v>
      </c>
      <c r="R241" s="263" t="s">
        <v>294</v>
      </c>
      <c r="S241" s="262">
        <v>1</v>
      </c>
      <c r="T241" s="264">
        <v>3</v>
      </c>
      <c r="U241" s="263" t="s">
        <v>293</v>
      </c>
      <c r="V241" s="249" t="s">
        <v>295</v>
      </c>
      <c r="W241" s="250" t="s">
        <v>315</v>
      </c>
      <c r="X241" s="251" t="s">
        <v>315</v>
      </c>
      <c r="Y241" s="251" t="s">
        <v>329</v>
      </c>
      <c r="Z241" s="251" t="s">
        <v>315</v>
      </c>
      <c r="AA241" s="251" t="s">
        <v>329</v>
      </c>
      <c r="AB241" s="242" t="s">
        <v>316</v>
      </c>
      <c r="AC241" s="269" t="s">
        <v>298</v>
      </c>
      <c r="AD241" s="269" t="s">
        <v>418</v>
      </c>
      <c r="AE241" s="269" t="s">
        <v>318</v>
      </c>
      <c r="AF241" s="269" t="s">
        <v>396</v>
      </c>
      <c r="AG241" s="272" t="s">
        <v>1487</v>
      </c>
      <c r="AH241" s="272" t="s">
        <v>1269</v>
      </c>
      <c r="AI241" s="289" t="s">
        <v>295</v>
      </c>
      <c r="AJ241" s="272" t="s">
        <v>1269</v>
      </c>
      <c r="AK241" s="290" t="s">
        <v>295</v>
      </c>
      <c r="AL241" s="269" t="s">
        <v>377</v>
      </c>
      <c r="AM241" s="252" t="s">
        <v>295</v>
      </c>
      <c r="AN241" s="275" t="str">
        <f>IF(ISERROR(VLOOKUP(AL241,'Listas Ley Transparencia'!$H$3:$M$17,2,0)),"",VLOOKUP(AL241,'Listas Ley Transparencia'!$H$3:$M$17,2,0))</f>
        <v>Información pública y de conocimiento general</v>
      </c>
      <c r="AO241" s="276" t="str">
        <f>IF(ISERROR(VLOOKUP(AL241,'Listas Ley Transparencia'!$H$3:$M$17,3,0)),"",VLOOKUP(AL241,'Listas Ley Transparencia'!$H$3:$M$17,3,0))</f>
        <v>Información pública y de conocimiento general</v>
      </c>
      <c r="AP241" s="276" t="str">
        <f>IF(ISERROR(VLOOKUP(AL241,'Listas Ley Transparencia'!$H$3:$M$17,4,0)),"",VLOOKUP(AL241,'Listas Ley Transparencia'!$H$3:$M$17,4,0))</f>
        <v>Pública</v>
      </c>
      <c r="AQ241" s="277" t="str">
        <f>IF(ISERROR(VLOOKUP(AL241,'Listas Ley Transparencia'!$H$3:$M$17,6,0)),"",VLOOKUP(AL241,'Listas Ley Transparencia'!$H$3:$M$17,6,0))</f>
        <v>No Aplica</v>
      </c>
      <c r="AR241" s="267" t="s">
        <v>329</v>
      </c>
      <c r="AS241" s="251" t="s">
        <v>295</v>
      </c>
      <c r="AT241" s="268" t="s">
        <v>308</v>
      </c>
      <c r="AU241" s="268" t="s">
        <v>321</v>
      </c>
      <c r="AV241" s="309"/>
      <c r="AW241" s="282" t="s">
        <v>296</v>
      </c>
      <c r="AX241" s="283" t="s">
        <v>296</v>
      </c>
      <c r="AY241" s="284" t="s">
        <v>296</v>
      </c>
      <c r="AZ241" s="284" t="s">
        <v>296</v>
      </c>
      <c r="BA241" s="285" t="str">
        <f t="shared" si="5"/>
        <v>No</v>
      </c>
    </row>
    <row r="242" spans="1:53" ht="93" customHeight="1" x14ac:dyDescent="0.3">
      <c r="A242" s="243">
        <v>236</v>
      </c>
      <c r="B242" s="246" t="s">
        <v>1428</v>
      </c>
      <c r="C242" s="246" t="s">
        <v>1429</v>
      </c>
      <c r="D242" s="246" t="s">
        <v>1445</v>
      </c>
      <c r="E242" s="245" t="s">
        <v>1446</v>
      </c>
      <c r="F242" s="246" t="s">
        <v>1432</v>
      </c>
      <c r="G242" s="244">
        <v>2020</v>
      </c>
      <c r="H242" s="255" t="s">
        <v>1433</v>
      </c>
      <c r="I242" s="255" t="s">
        <v>1434</v>
      </c>
      <c r="J242" s="255" t="s">
        <v>1434</v>
      </c>
      <c r="K242" s="247" t="s">
        <v>1473</v>
      </c>
      <c r="L242" s="257" t="s">
        <v>1445</v>
      </c>
      <c r="M242" s="291" t="s">
        <v>179</v>
      </c>
      <c r="N242" s="263" t="s">
        <v>375</v>
      </c>
      <c r="O242" s="262">
        <v>1</v>
      </c>
      <c r="P242" s="263" t="s">
        <v>376</v>
      </c>
      <c r="Q242" s="262">
        <v>5</v>
      </c>
      <c r="R242" s="263" t="s">
        <v>294</v>
      </c>
      <c r="S242" s="262">
        <v>1</v>
      </c>
      <c r="T242" s="264">
        <v>3</v>
      </c>
      <c r="U242" s="263" t="s">
        <v>293</v>
      </c>
      <c r="V242" s="249" t="s">
        <v>940</v>
      </c>
      <c r="W242" s="250" t="s">
        <v>952</v>
      </c>
      <c r="X242" s="251" t="s">
        <v>315</v>
      </c>
      <c r="Y242" s="251" t="s">
        <v>329</v>
      </c>
      <c r="Z242" s="251" t="s">
        <v>315</v>
      </c>
      <c r="AA242" s="251" t="s">
        <v>329</v>
      </c>
      <c r="AB242" s="242" t="s">
        <v>316</v>
      </c>
      <c r="AC242" s="269" t="s">
        <v>298</v>
      </c>
      <c r="AD242" s="269" t="s">
        <v>418</v>
      </c>
      <c r="AE242" s="269" t="s">
        <v>318</v>
      </c>
      <c r="AF242" s="269" t="s">
        <v>396</v>
      </c>
      <c r="AG242" s="269" t="s">
        <v>1488</v>
      </c>
      <c r="AH242" s="272" t="s">
        <v>1269</v>
      </c>
      <c r="AI242" s="289" t="s">
        <v>295</v>
      </c>
      <c r="AJ242" s="272" t="s">
        <v>1269</v>
      </c>
      <c r="AK242" s="290" t="s">
        <v>295</v>
      </c>
      <c r="AL242" s="269" t="s">
        <v>377</v>
      </c>
      <c r="AM242" s="252" t="s">
        <v>295</v>
      </c>
      <c r="AN242" s="275" t="str">
        <f>IF(ISERROR(VLOOKUP(AL242,'Listas Ley Transparencia'!$H$3:$M$17,2,0)),"",VLOOKUP(AL242,'Listas Ley Transparencia'!$H$3:$M$17,2,0))</f>
        <v>Información pública y de conocimiento general</v>
      </c>
      <c r="AO242" s="276" t="str">
        <f>IF(ISERROR(VLOOKUP(AL242,'Listas Ley Transparencia'!$H$3:$M$17,3,0)),"",VLOOKUP(AL242,'Listas Ley Transparencia'!$H$3:$M$17,3,0))</f>
        <v>Información pública y de conocimiento general</v>
      </c>
      <c r="AP242" s="276" t="str">
        <f>IF(ISERROR(VLOOKUP(AL242,'Listas Ley Transparencia'!$H$3:$M$17,4,0)),"",VLOOKUP(AL242,'Listas Ley Transparencia'!$H$3:$M$17,4,0))</f>
        <v>Pública</v>
      </c>
      <c r="AQ242" s="277" t="str">
        <f>IF(ISERROR(VLOOKUP(AL242,'Listas Ley Transparencia'!$H$3:$M$17,6,0)),"",VLOOKUP(AL242,'Listas Ley Transparencia'!$H$3:$M$17,6,0))</f>
        <v>No Aplica</v>
      </c>
      <c r="AR242" s="267" t="s">
        <v>329</v>
      </c>
      <c r="AS242" s="251" t="s">
        <v>295</v>
      </c>
      <c r="AT242" s="268" t="s">
        <v>308</v>
      </c>
      <c r="AU242" s="268" t="s">
        <v>321</v>
      </c>
      <c r="AV242" s="309"/>
      <c r="AW242" s="282" t="s">
        <v>296</v>
      </c>
      <c r="AX242" s="283" t="s">
        <v>296</v>
      </c>
      <c r="AY242" s="284" t="s">
        <v>296</v>
      </c>
      <c r="AZ242" s="284" t="s">
        <v>296</v>
      </c>
      <c r="BA242" s="285" t="str">
        <f t="shared" si="5"/>
        <v>No</v>
      </c>
    </row>
    <row r="243" spans="1:53" ht="93" customHeight="1" x14ac:dyDescent="0.3">
      <c r="A243" s="243">
        <v>237</v>
      </c>
      <c r="B243" s="246" t="s">
        <v>1428</v>
      </c>
      <c r="C243" s="246" t="s">
        <v>1429</v>
      </c>
      <c r="D243" s="246" t="s">
        <v>1447</v>
      </c>
      <c r="E243" s="245" t="s">
        <v>1448</v>
      </c>
      <c r="F243" s="246" t="s">
        <v>1432</v>
      </c>
      <c r="G243" s="244">
        <v>2020</v>
      </c>
      <c r="H243" s="255" t="s">
        <v>1433</v>
      </c>
      <c r="I243" s="255" t="s">
        <v>1434</v>
      </c>
      <c r="J243" s="255" t="s">
        <v>1434</v>
      </c>
      <c r="K243" s="247" t="s">
        <v>1473</v>
      </c>
      <c r="L243" s="257" t="s">
        <v>1447</v>
      </c>
      <c r="M243" s="291" t="s">
        <v>179</v>
      </c>
      <c r="N243" s="263" t="s">
        <v>375</v>
      </c>
      <c r="O243" s="262">
        <v>1</v>
      </c>
      <c r="P243" s="263" t="s">
        <v>376</v>
      </c>
      <c r="Q243" s="262">
        <v>5</v>
      </c>
      <c r="R243" s="263" t="s">
        <v>294</v>
      </c>
      <c r="S243" s="262">
        <v>1</v>
      </c>
      <c r="T243" s="264">
        <v>3</v>
      </c>
      <c r="U243" s="263" t="s">
        <v>293</v>
      </c>
      <c r="V243" s="249" t="s">
        <v>295</v>
      </c>
      <c r="W243" s="250" t="s">
        <v>315</v>
      </c>
      <c r="X243" s="251" t="s">
        <v>315</v>
      </c>
      <c r="Y243" s="251" t="s">
        <v>329</v>
      </c>
      <c r="Z243" s="251" t="s">
        <v>329</v>
      </c>
      <c r="AA243" s="251" t="s">
        <v>329</v>
      </c>
      <c r="AB243" s="242" t="s">
        <v>316</v>
      </c>
      <c r="AC243" s="269" t="s">
        <v>298</v>
      </c>
      <c r="AD243" s="269" t="s">
        <v>418</v>
      </c>
      <c r="AE243" s="269" t="s">
        <v>318</v>
      </c>
      <c r="AF243" s="269" t="s">
        <v>396</v>
      </c>
      <c r="AG243" s="269" t="s">
        <v>1489</v>
      </c>
      <c r="AH243" s="272" t="s">
        <v>1269</v>
      </c>
      <c r="AI243" s="289" t="s">
        <v>295</v>
      </c>
      <c r="AJ243" s="272" t="s">
        <v>1269</v>
      </c>
      <c r="AK243" s="290" t="s">
        <v>295</v>
      </c>
      <c r="AL243" s="269" t="s">
        <v>377</v>
      </c>
      <c r="AM243" s="252" t="s">
        <v>295</v>
      </c>
      <c r="AN243" s="275" t="str">
        <f>IF(ISERROR(VLOOKUP(AL243,'Listas Ley Transparencia'!$H$3:$M$17,2,0)),"",VLOOKUP(AL243,'Listas Ley Transparencia'!$H$3:$M$17,2,0))</f>
        <v>Información pública y de conocimiento general</v>
      </c>
      <c r="AO243" s="276" t="str">
        <f>IF(ISERROR(VLOOKUP(AL243,'Listas Ley Transparencia'!$H$3:$M$17,3,0)),"",VLOOKUP(AL243,'Listas Ley Transparencia'!$H$3:$M$17,3,0))</f>
        <v>Información pública y de conocimiento general</v>
      </c>
      <c r="AP243" s="276" t="str">
        <f>IF(ISERROR(VLOOKUP(AL243,'Listas Ley Transparencia'!$H$3:$M$17,4,0)),"",VLOOKUP(AL243,'Listas Ley Transparencia'!$H$3:$M$17,4,0))</f>
        <v>Pública</v>
      </c>
      <c r="AQ243" s="277" t="str">
        <f>IF(ISERROR(VLOOKUP(AL243,'Listas Ley Transparencia'!$H$3:$M$17,6,0)),"",VLOOKUP(AL243,'Listas Ley Transparencia'!$H$3:$M$17,6,0))</f>
        <v>No Aplica</v>
      </c>
      <c r="AR243" s="267" t="s">
        <v>329</v>
      </c>
      <c r="AS243" s="251" t="s">
        <v>295</v>
      </c>
      <c r="AT243" s="268" t="s">
        <v>308</v>
      </c>
      <c r="AU243" s="268" t="s">
        <v>321</v>
      </c>
      <c r="AV243" s="309"/>
      <c r="AW243" s="282" t="s">
        <v>296</v>
      </c>
      <c r="AX243" s="283" t="s">
        <v>296</v>
      </c>
      <c r="AY243" s="284" t="s">
        <v>296</v>
      </c>
      <c r="AZ243" s="284" t="s">
        <v>296</v>
      </c>
      <c r="BA243" s="285" t="str">
        <f t="shared" si="5"/>
        <v>No</v>
      </c>
    </row>
    <row r="244" spans="1:53" ht="93" customHeight="1" x14ac:dyDescent="0.3">
      <c r="A244" s="243">
        <v>238</v>
      </c>
      <c r="B244" s="246" t="s">
        <v>1428</v>
      </c>
      <c r="C244" s="246" t="s">
        <v>1429</v>
      </c>
      <c r="D244" s="246" t="s">
        <v>1449</v>
      </c>
      <c r="E244" s="245" t="s">
        <v>1450</v>
      </c>
      <c r="F244" s="246" t="s">
        <v>1432</v>
      </c>
      <c r="G244" s="244">
        <v>2020</v>
      </c>
      <c r="H244" s="255" t="s">
        <v>1433</v>
      </c>
      <c r="I244" s="255" t="s">
        <v>1434</v>
      </c>
      <c r="J244" s="255" t="s">
        <v>1434</v>
      </c>
      <c r="K244" s="247" t="s">
        <v>1473</v>
      </c>
      <c r="L244" s="257" t="s">
        <v>1449</v>
      </c>
      <c r="M244" s="291" t="s">
        <v>179</v>
      </c>
      <c r="N244" s="263" t="s">
        <v>375</v>
      </c>
      <c r="O244" s="262">
        <v>1</v>
      </c>
      <c r="P244" s="263" t="s">
        <v>376</v>
      </c>
      <c r="Q244" s="262">
        <v>5</v>
      </c>
      <c r="R244" s="263" t="s">
        <v>294</v>
      </c>
      <c r="S244" s="262">
        <v>1</v>
      </c>
      <c r="T244" s="264">
        <v>3</v>
      </c>
      <c r="U244" s="263" t="s">
        <v>293</v>
      </c>
      <c r="V244" s="249" t="s">
        <v>295</v>
      </c>
      <c r="W244" s="250" t="s">
        <v>952</v>
      </c>
      <c r="X244" s="251" t="s">
        <v>952</v>
      </c>
      <c r="Y244" s="251" t="s">
        <v>329</v>
      </c>
      <c r="Z244" s="251" t="s">
        <v>329</v>
      </c>
      <c r="AA244" s="251" t="s">
        <v>329</v>
      </c>
      <c r="AB244" s="242" t="s">
        <v>316</v>
      </c>
      <c r="AC244" s="269" t="s">
        <v>298</v>
      </c>
      <c r="AD244" s="269" t="s">
        <v>418</v>
      </c>
      <c r="AE244" s="269" t="s">
        <v>318</v>
      </c>
      <c r="AF244" s="269" t="s">
        <v>396</v>
      </c>
      <c r="AG244" s="269" t="s">
        <v>1490</v>
      </c>
      <c r="AH244" s="272" t="s">
        <v>1269</v>
      </c>
      <c r="AI244" s="289" t="s">
        <v>295</v>
      </c>
      <c r="AJ244" s="272" t="s">
        <v>1269</v>
      </c>
      <c r="AK244" s="290" t="s">
        <v>295</v>
      </c>
      <c r="AL244" s="269" t="s">
        <v>377</v>
      </c>
      <c r="AM244" s="252" t="s">
        <v>295</v>
      </c>
      <c r="AN244" s="275" t="str">
        <f>IF(ISERROR(VLOOKUP(AL244,'Listas Ley Transparencia'!$H$3:$M$17,2,0)),"",VLOOKUP(AL244,'Listas Ley Transparencia'!$H$3:$M$17,2,0))</f>
        <v>Información pública y de conocimiento general</v>
      </c>
      <c r="AO244" s="276" t="str">
        <f>IF(ISERROR(VLOOKUP(AL244,'Listas Ley Transparencia'!$H$3:$M$17,3,0)),"",VLOOKUP(AL244,'Listas Ley Transparencia'!$H$3:$M$17,3,0))</f>
        <v>Información pública y de conocimiento general</v>
      </c>
      <c r="AP244" s="276" t="str">
        <f>IF(ISERROR(VLOOKUP(AL244,'Listas Ley Transparencia'!$H$3:$M$17,4,0)),"",VLOOKUP(AL244,'Listas Ley Transparencia'!$H$3:$M$17,4,0))</f>
        <v>Pública</v>
      </c>
      <c r="AQ244" s="277" t="str">
        <f>IF(ISERROR(VLOOKUP(AL244,'Listas Ley Transparencia'!$H$3:$M$17,6,0)),"",VLOOKUP(AL244,'Listas Ley Transparencia'!$H$3:$M$17,6,0))</f>
        <v>No Aplica</v>
      </c>
      <c r="AR244" s="267" t="s">
        <v>329</v>
      </c>
      <c r="AS244" s="251" t="s">
        <v>295</v>
      </c>
      <c r="AT244" s="268" t="s">
        <v>308</v>
      </c>
      <c r="AU244" s="268" t="s">
        <v>321</v>
      </c>
      <c r="AV244" s="309"/>
      <c r="AW244" s="282" t="s">
        <v>296</v>
      </c>
      <c r="AX244" s="283" t="s">
        <v>296</v>
      </c>
      <c r="AY244" s="284" t="s">
        <v>296</v>
      </c>
      <c r="AZ244" s="284" t="s">
        <v>296</v>
      </c>
      <c r="BA244" s="285" t="str">
        <f t="shared" si="5"/>
        <v>No</v>
      </c>
    </row>
    <row r="245" spans="1:53" ht="93" customHeight="1" x14ac:dyDescent="0.3">
      <c r="A245" s="243">
        <v>239</v>
      </c>
      <c r="B245" s="246" t="s">
        <v>1428</v>
      </c>
      <c r="C245" s="246" t="s">
        <v>1429</v>
      </c>
      <c r="D245" s="246" t="s">
        <v>1451</v>
      </c>
      <c r="E245" s="245" t="s">
        <v>1452</v>
      </c>
      <c r="F245" s="246" t="s">
        <v>1432</v>
      </c>
      <c r="G245" s="244">
        <v>2020</v>
      </c>
      <c r="H245" s="255" t="s">
        <v>1433</v>
      </c>
      <c r="I245" s="255" t="s">
        <v>1434</v>
      </c>
      <c r="J245" s="255" t="s">
        <v>1434</v>
      </c>
      <c r="K245" s="247" t="s">
        <v>1473</v>
      </c>
      <c r="L245" s="257" t="s">
        <v>1476</v>
      </c>
      <c r="M245" s="291" t="s">
        <v>179</v>
      </c>
      <c r="N245" s="263" t="s">
        <v>375</v>
      </c>
      <c r="O245" s="262">
        <v>1</v>
      </c>
      <c r="P245" s="263" t="s">
        <v>376</v>
      </c>
      <c r="Q245" s="262">
        <v>5</v>
      </c>
      <c r="R245" s="263" t="s">
        <v>294</v>
      </c>
      <c r="S245" s="262">
        <v>1</v>
      </c>
      <c r="T245" s="264">
        <v>3</v>
      </c>
      <c r="U245" s="263" t="s">
        <v>293</v>
      </c>
      <c r="V245" s="249" t="s">
        <v>295</v>
      </c>
      <c r="W245" s="250" t="s">
        <v>952</v>
      </c>
      <c r="X245" s="251" t="s">
        <v>952</v>
      </c>
      <c r="Y245" s="251" t="s">
        <v>329</v>
      </c>
      <c r="Z245" s="251" t="s">
        <v>329</v>
      </c>
      <c r="AA245" s="251" t="s">
        <v>329</v>
      </c>
      <c r="AB245" s="242" t="s">
        <v>316</v>
      </c>
      <c r="AC245" s="269" t="s">
        <v>298</v>
      </c>
      <c r="AD245" s="269" t="s">
        <v>418</v>
      </c>
      <c r="AE245" s="269" t="s">
        <v>318</v>
      </c>
      <c r="AF245" s="269" t="s">
        <v>396</v>
      </c>
      <c r="AG245" s="269" t="s">
        <v>1491</v>
      </c>
      <c r="AH245" s="272" t="s">
        <v>1269</v>
      </c>
      <c r="AI245" s="289" t="s">
        <v>295</v>
      </c>
      <c r="AJ245" s="272" t="s">
        <v>1269</v>
      </c>
      <c r="AK245" s="290" t="s">
        <v>295</v>
      </c>
      <c r="AL245" s="269" t="s">
        <v>377</v>
      </c>
      <c r="AM245" s="252" t="s">
        <v>295</v>
      </c>
      <c r="AN245" s="275" t="str">
        <f>IF(ISERROR(VLOOKUP(AL245,'Listas Ley Transparencia'!$H$3:$M$17,2,0)),"",VLOOKUP(AL245,'Listas Ley Transparencia'!$H$3:$M$17,2,0))</f>
        <v>Información pública y de conocimiento general</v>
      </c>
      <c r="AO245" s="276" t="str">
        <f>IF(ISERROR(VLOOKUP(AL245,'Listas Ley Transparencia'!$H$3:$M$17,3,0)),"",VLOOKUP(AL245,'Listas Ley Transparencia'!$H$3:$M$17,3,0))</f>
        <v>Información pública y de conocimiento general</v>
      </c>
      <c r="AP245" s="276" t="str">
        <f>IF(ISERROR(VLOOKUP(AL245,'Listas Ley Transparencia'!$H$3:$M$17,4,0)),"",VLOOKUP(AL245,'Listas Ley Transparencia'!$H$3:$M$17,4,0))</f>
        <v>Pública</v>
      </c>
      <c r="AQ245" s="277" t="str">
        <f>IF(ISERROR(VLOOKUP(AL245,'Listas Ley Transparencia'!$H$3:$M$17,6,0)),"",VLOOKUP(AL245,'Listas Ley Transparencia'!$H$3:$M$17,6,0))</f>
        <v>No Aplica</v>
      </c>
      <c r="AR245" s="267" t="s">
        <v>329</v>
      </c>
      <c r="AS245" s="251" t="s">
        <v>295</v>
      </c>
      <c r="AT245" s="268" t="s">
        <v>308</v>
      </c>
      <c r="AU245" s="268" t="s">
        <v>321</v>
      </c>
      <c r="AV245" s="309"/>
      <c r="AW245" s="282" t="s">
        <v>296</v>
      </c>
      <c r="AX245" s="283" t="s">
        <v>296</v>
      </c>
      <c r="AY245" s="284" t="s">
        <v>296</v>
      </c>
      <c r="AZ245" s="284" t="s">
        <v>296</v>
      </c>
      <c r="BA245" s="285" t="str">
        <f t="shared" si="5"/>
        <v>No</v>
      </c>
    </row>
    <row r="246" spans="1:53" ht="93" customHeight="1" x14ac:dyDescent="0.3">
      <c r="A246" s="243">
        <v>240</v>
      </c>
      <c r="B246" s="246" t="s">
        <v>1428</v>
      </c>
      <c r="C246" s="246" t="s">
        <v>1429</v>
      </c>
      <c r="D246" s="246" t="s">
        <v>1453</v>
      </c>
      <c r="E246" s="245" t="s">
        <v>1454</v>
      </c>
      <c r="F246" s="246" t="s">
        <v>1432</v>
      </c>
      <c r="G246" s="244">
        <v>2020</v>
      </c>
      <c r="H246" s="255" t="s">
        <v>1433</v>
      </c>
      <c r="I246" s="255" t="s">
        <v>1434</v>
      </c>
      <c r="J246" s="255" t="s">
        <v>1434</v>
      </c>
      <c r="K246" s="247" t="s">
        <v>1473</v>
      </c>
      <c r="L246" s="257" t="s">
        <v>1477</v>
      </c>
      <c r="M246" s="291" t="s">
        <v>179</v>
      </c>
      <c r="N246" s="263" t="s">
        <v>375</v>
      </c>
      <c r="O246" s="262">
        <v>1</v>
      </c>
      <c r="P246" s="263" t="s">
        <v>376</v>
      </c>
      <c r="Q246" s="262">
        <v>5</v>
      </c>
      <c r="R246" s="263" t="s">
        <v>294</v>
      </c>
      <c r="S246" s="262">
        <v>1</v>
      </c>
      <c r="T246" s="264">
        <v>3</v>
      </c>
      <c r="U246" s="263" t="s">
        <v>293</v>
      </c>
      <c r="V246" s="249" t="s">
        <v>295</v>
      </c>
      <c r="W246" s="250" t="s">
        <v>952</v>
      </c>
      <c r="X246" s="251" t="s">
        <v>952</v>
      </c>
      <c r="Y246" s="251" t="s">
        <v>329</v>
      </c>
      <c r="Z246" s="251" t="s">
        <v>329</v>
      </c>
      <c r="AA246" s="251" t="s">
        <v>329</v>
      </c>
      <c r="AB246" s="242" t="s">
        <v>316</v>
      </c>
      <c r="AC246" s="269" t="s">
        <v>298</v>
      </c>
      <c r="AD246" s="269" t="s">
        <v>418</v>
      </c>
      <c r="AE246" s="269" t="s">
        <v>318</v>
      </c>
      <c r="AF246" s="269" t="s">
        <v>396</v>
      </c>
      <c r="AG246" s="269" t="s">
        <v>1492</v>
      </c>
      <c r="AH246" s="272" t="s">
        <v>1269</v>
      </c>
      <c r="AI246" s="289" t="s">
        <v>295</v>
      </c>
      <c r="AJ246" s="272" t="s">
        <v>1269</v>
      </c>
      <c r="AK246" s="290" t="s">
        <v>295</v>
      </c>
      <c r="AL246" s="269" t="s">
        <v>377</v>
      </c>
      <c r="AM246" s="252" t="s">
        <v>295</v>
      </c>
      <c r="AN246" s="275" t="str">
        <f>IF(ISERROR(VLOOKUP(AL246,'Listas Ley Transparencia'!$H$3:$M$17,2,0)),"",VLOOKUP(AL246,'Listas Ley Transparencia'!$H$3:$M$17,2,0))</f>
        <v>Información pública y de conocimiento general</v>
      </c>
      <c r="AO246" s="276" t="str">
        <f>IF(ISERROR(VLOOKUP(AL246,'Listas Ley Transparencia'!$H$3:$M$17,3,0)),"",VLOOKUP(AL246,'Listas Ley Transparencia'!$H$3:$M$17,3,0))</f>
        <v>Información pública y de conocimiento general</v>
      </c>
      <c r="AP246" s="276" t="str">
        <f>IF(ISERROR(VLOOKUP(AL246,'Listas Ley Transparencia'!$H$3:$M$17,4,0)),"",VLOOKUP(AL246,'Listas Ley Transparencia'!$H$3:$M$17,4,0))</f>
        <v>Pública</v>
      </c>
      <c r="AQ246" s="277" t="str">
        <f>IF(ISERROR(VLOOKUP(AL246,'Listas Ley Transparencia'!$H$3:$M$17,6,0)),"",VLOOKUP(AL246,'Listas Ley Transparencia'!$H$3:$M$17,6,0))</f>
        <v>No Aplica</v>
      </c>
      <c r="AR246" s="267" t="s">
        <v>329</v>
      </c>
      <c r="AS246" s="251" t="s">
        <v>295</v>
      </c>
      <c r="AT246" s="268" t="s">
        <v>308</v>
      </c>
      <c r="AU246" s="268" t="s">
        <v>321</v>
      </c>
      <c r="AV246" s="309"/>
      <c r="AW246" s="282" t="s">
        <v>296</v>
      </c>
      <c r="AX246" s="283" t="s">
        <v>296</v>
      </c>
      <c r="AY246" s="284" t="s">
        <v>296</v>
      </c>
      <c r="AZ246" s="284" t="s">
        <v>296</v>
      </c>
      <c r="BA246" s="285" t="str">
        <f t="shared" si="5"/>
        <v>No</v>
      </c>
    </row>
    <row r="247" spans="1:53" ht="93" customHeight="1" x14ac:dyDescent="0.3">
      <c r="A247" s="243">
        <v>241</v>
      </c>
      <c r="B247" s="246" t="s">
        <v>1428</v>
      </c>
      <c r="C247" s="246" t="s">
        <v>1429</v>
      </c>
      <c r="D247" s="246" t="s">
        <v>1455</v>
      </c>
      <c r="E247" s="245" t="s">
        <v>1456</v>
      </c>
      <c r="F247" s="246" t="s">
        <v>1432</v>
      </c>
      <c r="G247" s="244">
        <v>2020</v>
      </c>
      <c r="H247" s="255" t="s">
        <v>1433</v>
      </c>
      <c r="I247" s="255" t="s">
        <v>1434</v>
      </c>
      <c r="J247" s="255" t="s">
        <v>1434</v>
      </c>
      <c r="K247" s="247" t="s">
        <v>1473</v>
      </c>
      <c r="L247" s="257" t="s">
        <v>1478</v>
      </c>
      <c r="M247" s="291" t="s">
        <v>179</v>
      </c>
      <c r="N247" s="263" t="s">
        <v>375</v>
      </c>
      <c r="O247" s="262">
        <v>1</v>
      </c>
      <c r="P247" s="263" t="s">
        <v>376</v>
      </c>
      <c r="Q247" s="262">
        <v>5</v>
      </c>
      <c r="R247" s="263" t="s">
        <v>294</v>
      </c>
      <c r="S247" s="262">
        <v>1</v>
      </c>
      <c r="T247" s="264">
        <v>3</v>
      </c>
      <c r="U247" s="263" t="s">
        <v>293</v>
      </c>
      <c r="V247" s="249" t="s">
        <v>295</v>
      </c>
      <c r="W247" s="250" t="s">
        <v>952</v>
      </c>
      <c r="X247" s="251" t="s">
        <v>952</v>
      </c>
      <c r="Y247" s="251" t="s">
        <v>329</v>
      </c>
      <c r="Z247" s="251" t="s">
        <v>329</v>
      </c>
      <c r="AA247" s="251" t="s">
        <v>329</v>
      </c>
      <c r="AB247" s="242" t="s">
        <v>316</v>
      </c>
      <c r="AC247" s="269" t="s">
        <v>298</v>
      </c>
      <c r="AD247" s="269" t="s">
        <v>418</v>
      </c>
      <c r="AE247" s="269" t="s">
        <v>318</v>
      </c>
      <c r="AF247" s="269" t="s">
        <v>396</v>
      </c>
      <c r="AG247" s="269" t="s">
        <v>1493</v>
      </c>
      <c r="AH247" s="272" t="s">
        <v>1269</v>
      </c>
      <c r="AI247" s="289" t="s">
        <v>295</v>
      </c>
      <c r="AJ247" s="272" t="s">
        <v>1269</v>
      </c>
      <c r="AK247" s="290" t="s">
        <v>295</v>
      </c>
      <c r="AL247" s="269" t="s">
        <v>377</v>
      </c>
      <c r="AM247" s="252" t="s">
        <v>295</v>
      </c>
      <c r="AN247" s="275" t="str">
        <f>IF(ISERROR(VLOOKUP(AL247,'Listas Ley Transparencia'!$H$3:$M$17,2,0)),"",VLOOKUP(AL247,'Listas Ley Transparencia'!$H$3:$M$17,2,0))</f>
        <v>Información pública y de conocimiento general</v>
      </c>
      <c r="AO247" s="276" t="str">
        <f>IF(ISERROR(VLOOKUP(AL247,'Listas Ley Transparencia'!$H$3:$M$17,3,0)),"",VLOOKUP(AL247,'Listas Ley Transparencia'!$H$3:$M$17,3,0))</f>
        <v>Información pública y de conocimiento general</v>
      </c>
      <c r="AP247" s="276" t="str">
        <f>IF(ISERROR(VLOOKUP(AL247,'Listas Ley Transparencia'!$H$3:$M$17,4,0)),"",VLOOKUP(AL247,'Listas Ley Transparencia'!$H$3:$M$17,4,0))</f>
        <v>Pública</v>
      </c>
      <c r="AQ247" s="277" t="str">
        <f>IF(ISERROR(VLOOKUP(AL247,'Listas Ley Transparencia'!$H$3:$M$17,6,0)),"",VLOOKUP(AL247,'Listas Ley Transparencia'!$H$3:$M$17,6,0))</f>
        <v>No Aplica</v>
      </c>
      <c r="AR247" s="267" t="s">
        <v>329</v>
      </c>
      <c r="AS247" s="251" t="s">
        <v>295</v>
      </c>
      <c r="AT247" s="268" t="s">
        <v>308</v>
      </c>
      <c r="AU247" s="268" t="s">
        <v>321</v>
      </c>
      <c r="AV247" s="309"/>
      <c r="AW247" s="282" t="s">
        <v>296</v>
      </c>
      <c r="AX247" s="283" t="s">
        <v>296</v>
      </c>
      <c r="AY247" s="284" t="s">
        <v>296</v>
      </c>
      <c r="AZ247" s="284" t="s">
        <v>296</v>
      </c>
      <c r="BA247" s="285" t="str">
        <f t="shared" si="5"/>
        <v>No</v>
      </c>
    </row>
    <row r="248" spans="1:53" ht="93" customHeight="1" x14ac:dyDescent="0.3">
      <c r="A248" s="243">
        <v>242</v>
      </c>
      <c r="B248" s="246" t="s">
        <v>1428</v>
      </c>
      <c r="C248" s="246" t="s">
        <v>1429</v>
      </c>
      <c r="D248" s="246" t="s">
        <v>1457</v>
      </c>
      <c r="E248" s="245" t="s">
        <v>1458</v>
      </c>
      <c r="F248" s="246" t="s">
        <v>1432</v>
      </c>
      <c r="G248" s="244">
        <v>2020</v>
      </c>
      <c r="H248" s="255" t="s">
        <v>1433</v>
      </c>
      <c r="I248" s="255" t="s">
        <v>1434</v>
      </c>
      <c r="J248" s="255" t="s">
        <v>1434</v>
      </c>
      <c r="K248" s="247" t="s">
        <v>1473</v>
      </c>
      <c r="L248" s="257" t="s">
        <v>1457</v>
      </c>
      <c r="M248" s="291" t="s">
        <v>179</v>
      </c>
      <c r="N248" s="263" t="s">
        <v>375</v>
      </c>
      <c r="O248" s="262">
        <v>1</v>
      </c>
      <c r="P248" s="263" t="s">
        <v>376</v>
      </c>
      <c r="Q248" s="262">
        <v>5</v>
      </c>
      <c r="R248" s="263" t="s">
        <v>294</v>
      </c>
      <c r="S248" s="262">
        <v>1</v>
      </c>
      <c r="T248" s="264">
        <v>3</v>
      </c>
      <c r="U248" s="263" t="s">
        <v>293</v>
      </c>
      <c r="V248" s="249" t="s">
        <v>295</v>
      </c>
      <c r="W248" s="250" t="s">
        <v>952</v>
      </c>
      <c r="X248" s="251" t="s">
        <v>952</v>
      </c>
      <c r="Y248" s="251" t="s">
        <v>329</v>
      </c>
      <c r="Z248" s="251" t="s">
        <v>329</v>
      </c>
      <c r="AA248" s="251" t="s">
        <v>329</v>
      </c>
      <c r="AB248" s="242" t="s">
        <v>316</v>
      </c>
      <c r="AC248" s="269" t="s">
        <v>298</v>
      </c>
      <c r="AD248" s="269" t="s">
        <v>418</v>
      </c>
      <c r="AE248" s="269" t="s">
        <v>318</v>
      </c>
      <c r="AF248" s="269" t="s">
        <v>396</v>
      </c>
      <c r="AG248" s="269" t="s">
        <v>1494</v>
      </c>
      <c r="AH248" s="272" t="s">
        <v>1269</v>
      </c>
      <c r="AI248" s="289" t="s">
        <v>295</v>
      </c>
      <c r="AJ248" s="272" t="s">
        <v>1269</v>
      </c>
      <c r="AK248" s="290" t="s">
        <v>295</v>
      </c>
      <c r="AL248" s="269" t="s">
        <v>377</v>
      </c>
      <c r="AM248" s="252" t="s">
        <v>295</v>
      </c>
      <c r="AN248" s="275" t="str">
        <f>IF(ISERROR(VLOOKUP(AL248,'Listas Ley Transparencia'!$H$3:$M$17,2,0)),"",VLOOKUP(AL248,'Listas Ley Transparencia'!$H$3:$M$17,2,0))</f>
        <v>Información pública y de conocimiento general</v>
      </c>
      <c r="AO248" s="276" t="str">
        <f>IF(ISERROR(VLOOKUP(AL248,'Listas Ley Transparencia'!$H$3:$M$17,3,0)),"",VLOOKUP(AL248,'Listas Ley Transparencia'!$H$3:$M$17,3,0))</f>
        <v>Información pública y de conocimiento general</v>
      </c>
      <c r="AP248" s="276" t="str">
        <f>IF(ISERROR(VLOOKUP(AL248,'Listas Ley Transparencia'!$H$3:$M$17,4,0)),"",VLOOKUP(AL248,'Listas Ley Transparencia'!$H$3:$M$17,4,0))</f>
        <v>Pública</v>
      </c>
      <c r="AQ248" s="277" t="str">
        <f>IF(ISERROR(VLOOKUP(AL248,'Listas Ley Transparencia'!$H$3:$M$17,6,0)),"",VLOOKUP(AL248,'Listas Ley Transparencia'!$H$3:$M$17,6,0))</f>
        <v>No Aplica</v>
      </c>
      <c r="AR248" s="267" t="s">
        <v>329</v>
      </c>
      <c r="AS248" s="251" t="s">
        <v>295</v>
      </c>
      <c r="AT248" s="268" t="s">
        <v>308</v>
      </c>
      <c r="AU248" s="268" t="s">
        <v>321</v>
      </c>
      <c r="AV248" s="309"/>
      <c r="AW248" s="282" t="s">
        <v>296</v>
      </c>
      <c r="AX248" s="283" t="s">
        <v>296</v>
      </c>
      <c r="AY248" s="284" t="s">
        <v>296</v>
      </c>
      <c r="AZ248" s="284" t="s">
        <v>296</v>
      </c>
      <c r="BA248" s="285" t="str">
        <f t="shared" si="5"/>
        <v>No</v>
      </c>
    </row>
    <row r="249" spans="1:53" ht="93" customHeight="1" x14ac:dyDescent="0.3">
      <c r="A249" s="243">
        <v>243</v>
      </c>
      <c r="B249" s="246" t="s">
        <v>1428</v>
      </c>
      <c r="C249" s="246" t="s">
        <v>1429</v>
      </c>
      <c r="D249" s="246" t="s">
        <v>1063</v>
      </c>
      <c r="E249" s="254" t="s">
        <v>1459</v>
      </c>
      <c r="F249" s="246" t="s">
        <v>1432</v>
      </c>
      <c r="G249" s="244">
        <v>2020</v>
      </c>
      <c r="H249" s="255" t="s">
        <v>1433</v>
      </c>
      <c r="I249" s="255" t="s">
        <v>1434</v>
      </c>
      <c r="J249" s="255" t="s">
        <v>1434</v>
      </c>
      <c r="K249" s="256" t="s">
        <v>635</v>
      </c>
      <c r="L249" s="257" t="s">
        <v>1063</v>
      </c>
      <c r="M249" s="291" t="s">
        <v>179</v>
      </c>
      <c r="N249" s="263" t="s">
        <v>375</v>
      </c>
      <c r="O249" s="262">
        <v>1</v>
      </c>
      <c r="P249" s="263" t="s">
        <v>294</v>
      </c>
      <c r="Q249" s="262">
        <v>1</v>
      </c>
      <c r="R249" s="263" t="s">
        <v>294</v>
      </c>
      <c r="S249" s="262">
        <v>1</v>
      </c>
      <c r="T249" s="264">
        <v>1</v>
      </c>
      <c r="U249" s="263" t="s">
        <v>294</v>
      </c>
      <c r="V249" s="249" t="s">
        <v>295</v>
      </c>
      <c r="W249" s="250" t="s">
        <v>952</v>
      </c>
      <c r="X249" s="251" t="s">
        <v>315</v>
      </c>
      <c r="Y249" s="251" t="s">
        <v>296</v>
      </c>
      <c r="Z249" s="251" t="s">
        <v>296</v>
      </c>
      <c r="AA249" s="251" t="s">
        <v>296</v>
      </c>
      <c r="AB249" s="242" t="s">
        <v>329</v>
      </c>
      <c r="AC249" s="269" t="s">
        <v>298</v>
      </c>
      <c r="AD249" s="269" t="s">
        <v>418</v>
      </c>
      <c r="AE249" s="269" t="s">
        <v>318</v>
      </c>
      <c r="AF249" s="269" t="s">
        <v>396</v>
      </c>
      <c r="AG249" s="269" t="s">
        <v>1495</v>
      </c>
      <c r="AH249" s="272" t="s">
        <v>1269</v>
      </c>
      <c r="AI249" s="289" t="s">
        <v>295</v>
      </c>
      <c r="AJ249" s="272" t="s">
        <v>1269</v>
      </c>
      <c r="AK249" s="290" t="s">
        <v>295</v>
      </c>
      <c r="AL249" s="269" t="s">
        <v>377</v>
      </c>
      <c r="AM249" s="252" t="s">
        <v>295</v>
      </c>
      <c r="AN249" s="275" t="str">
        <f>IF(ISERROR(VLOOKUP(AL249,'Listas Ley Transparencia'!$H$3:$M$17,2,0)),"",VLOOKUP(AL249,'Listas Ley Transparencia'!$H$3:$M$17,2,0))</f>
        <v>Información pública y de conocimiento general</v>
      </c>
      <c r="AO249" s="276" t="str">
        <f>IF(ISERROR(VLOOKUP(AL249,'Listas Ley Transparencia'!$H$3:$M$17,3,0)),"",VLOOKUP(AL249,'Listas Ley Transparencia'!$H$3:$M$17,3,0))</f>
        <v>Información pública y de conocimiento general</v>
      </c>
      <c r="AP249" s="276" t="str">
        <f>IF(ISERROR(VLOOKUP(AL249,'Listas Ley Transparencia'!$H$3:$M$17,4,0)),"",VLOOKUP(AL249,'Listas Ley Transparencia'!$H$3:$M$17,4,0))</f>
        <v>Pública</v>
      </c>
      <c r="AQ249" s="277" t="str">
        <f>IF(ISERROR(VLOOKUP(AL249,'Listas Ley Transparencia'!$H$3:$M$17,6,0)),"",VLOOKUP(AL249,'Listas Ley Transparencia'!$H$3:$M$17,6,0))</f>
        <v>No Aplica</v>
      </c>
      <c r="AR249" s="267" t="s">
        <v>329</v>
      </c>
      <c r="AS249" s="251" t="s">
        <v>295</v>
      </c>
      <c r="AT249" s="268" t="s">
        <v>308</v>
      </c>
      <c r="AU249" s="268" t="s">
        <v>321</v>
      </c>
      <c r="AV249" s="309"/>
      <c r="AW249" s="282" t="s">
        <v>296</v>
      </c>
      <c r="AX249" s="283" t="s">
        <v>296</v>
      </c>
      <c r="AY249" s="284" t="s">
        <v>296</v>
      </c>
      <c r="AZ249" s="284" t="s">
        <v>296</v>
      </c>
      <c r="BA249" s="285" t="str">
        <f t="shared" si="5"/>
        <v>No</v>
      </c>
    </row>
    <row r="250" spans="1:53" ht="93" customHeight="1" x14ac:dyDescent="0.3">
      <c r="A250" s="243">
        <v>244</v>
      </c>
      <c r="B250" s="246" t="s">
        <v>1428</v>
      </c>
      <c r="C250" s="244" t="s">
        <v>1429</v>
      </c>
      <c r="D250" s="246" t="s">
        <v>1460</v>
      </c>
      <c r="E250" s="254" t="s">
        <v>1461</v>
      </c>
      <c r="F250" s="244" t="s">
        <v>1432</v>
      </c>
      <c r="G250" s="244">
        <v>2020</v>
      </c>
      <c r="H250" s="255" t="s">
        <v>1433</v>
      </c>
      <c r="I250" s="255" t="s">
        <v>1434</v>
      </c>
      <c r="J250" s="255" t="s">
        <v>1434</v>
      </c>
      <c r="K250" s="256" t="s">
        <v>750</v>
      </c>
      <c r="L250" s="257" t="s">
        <v>1460</v>
      </c>
      <c r="M250" s="291" t="s">
        <v>179</v>
      </c>
      <c r="N250" s="263" t="s">
        <v>375</v>
      </c>
      <c r="O250" s="262">
        <v>1</v>
      </c>
      <c r="P250" s="263" t="s">
        <v>294</v>
      </c>
      <c r="Q250" s="262">
        <v>1</v>
      </c>
      <c r="R250" s="263" t="s">
        <v>294</v>
      </c>
      <c r="S250" s="262">
        <v>1</v>
      </c>
      <c r="T250" s="264">
        <v>1</v>
      </c>
      <c r="U250" s="263" t="s">
        <v>294</v>
      </c>
      <c r="V250" s="249" t="s">
        <v>295</v>
      </c>
      <c r="W250" s="250" t="s">
        <v>952</v>
      </c>
      <c r="X250" s="251" t="s">
        <v>315</v>
      </c>
      <c r="Y250" s="251" t="s">
        <v>296</v>
      </c>
      <c r="Z250" s="251" t="s">
        <v>296</v>
      </c>
      <c r="AA250" s="251" t="s">
        <v>296</v>
      </c>
      <c r="AB250" s="242" t="s">
        <v>297</v>
      </c>
      <c r="AC250" s="269" t="s">
        <v>298</v>
      </c>
      <c r="AD250" s="269" t="s">
        <v>418</v>
      </c>
      <c r="AE250" s="269" t="s">
        <v>318</v>
      </c>
      <c r="AF250" s="269" t="s">
        <v>396</v>
      </c>
      <c r="AG250" s="269" t="s">
        <v>1496</v>
      </c>
      <c r="AH250" s="272" t="s">
        <v>1269</v>
      </c>
      <c r="AI250" s="289" t="s">
        <v>295</v>
      </c>
      <c r="AJ250" s="272" t="s">
        <v>1269</v>
      </c>
      <c r="AK250" s="290" t="s">
        <v>295</v>
      </c>
      <c r="AL250" s="269" t="s">
        <v>377</v>
      </c>
      <c r="AM250" s="252" t="s">
        <v>295</v>
      </c>
      <c r="AN250" s="275" t="str">
        <f>IF(ISERROR(VLOOKUP(AL250,'Listas Ley Transparencia'!$H$3:$M$17,2,0)),"",VLOOKUP(AL250,'Listas Ley Transparencia'!$H$3:$M$17,2,0))</f>
        <v>Información pública y de conocimiento general</v>
      </c>
      <c r="AO250" s="276" t="str">
        <f>IF(ISERROR(VLOOKUP(AL250,'Listas Ley Transparencia'!$H$3:$M$17,3,0)),"",VLOOKUP(AL250,'Listas Ley Transparencia'!$H$3:$M$17,3,0))</f>
        <v>Información pública y de conocimiento general</v>
      </c>
      <c r="AP250" s="276" t="str">
        <f>IF(ISERROR(VLOOKUP(AL250,'Listas Ley Transparencia'!$H$3:$M$17,4,0)),"",VLOOKUP(AL250,'Listas Ley Transparencia'!$H$3:$M$17,4,0))</f>
        <v>Pública</v>
      </c>
      <c r="AQ250" s="277" t="str">
        <f>IF(ISERROR(VLOOKUP(AL250,'Listas Ley Transparencia'!$H$3:$M$17,6,0)),"",VLOOKUP(AL250,'Listas Ley Transparencia'!$H$3:$M$17,6,0))</f>
        <v>No Aplica</v>
      </c>
      <c r="AR250" s="267" t="s">
        <v>329</v>
      </c>
      <c r="AS250" s="251" t="s">
        <v>295</v>
      </c>
      <c r="AT250" s="268" t="s">
        <v>308</v>
      </c>
      <c r="AU250" s="268" t="s">
        <v>321</v>
      </c>
      <c r="AV250" s="309"/>
      <c r="AW250" s="282" t="s">
        <v>296</v>
      </c>
      <c r="AX250" s="283" t="s">
        <v>296</v>
      </c>
      <c r="AY250" s="284" t="s">
        <v>296</v>
      </c>
      <c r="AZ250" s="284" t="s">
        <v>296</v>
      </c>
      <c r="BA250" s="285" t="str">
        <f t="shared" si="5"/>
        <v>No</v>
      </c>
    </row>
    <row r="251" spans="1:53" ht="93" customHeight="1" x14ac:dyDescent="0.35">
      <c r="A251" s="243">
        <v>245</v>
      </c>
      <c r="B251" s="246" t="s">
        <v>1428</v>
      </c>
      <c r="C251" s="246" t="s">
        <v>1429</v>
      </c>
      <c r="D251" s="246" t="s">
        <v>1462</v>
      </c>
      <c r="E251" s="254" t="s">
        <v>1463</v>
      </c>
      <c r="F251" s="246" t="s">
        <v>1432</v>
      </c>
      <c r="G251" s="244">
        <v>2020</v>
      </c>
      <c r="H251" s="255" t="s">
        <v>1433</v>
      </c>
      <c r="I251" s="255" t="s">
        <v>1434</v>
      </c>
      <c r="J251" s="255" t="s">
        <v>373</v>
      </c>
      <c r="K251" s="256" t="s">
        <v>295</v>
      </c>
      <c r="L251" s="257" t="s">
        <v>295</v>
      </c>
      <c r="M251" s="291" t="s">
        <v>324</v>
      </c>
      <c r="N251" s="263" t="s">
        <v>292</v>
      </c>
      <c r="O251" s="262">
        <v>3</v>
      </c>
      <c r="P251" s="263" t="s">
        <v>376</v>
      </c>
      <c r="Q251" s="262">
        <v>5</v>
      </c>
      <c r="R251" s="263" t="s">
        <v>376</v>
      </c>
      <c r="S251" s="262">
        <v>5</v>
      </c>
      <c r="T251" s="264">
        <v>5</v>
      </c>
      <c r="U251" s="263" t="s">
        <v>376</v>
      </c>
      <c r="V251" s="249" t="s">
        <v>295</v>
      </c>
      <c r="W251" s="250" t="s">
        <v>315</v>
      </c>
      <c r="X251" s="251" t="s">
        <v>315</v>
      </c>
      <c r="Y251" s="251" t="s">
        <v>296</v>
      </c>
      <c r="Z251" s="251" t="s">
        <v>296</v>
      </c>
      <c r="AA251" s="251" t="s">
        <v>296</v>
      </c>
      <c r="AB251" s="242" t="s">
        <v>329</v>
      </c>
      <c r="AC251" s="269" t="s">
        <v>298</v>
      </c>
      <c r="AD251" s="269" t="s">
        <v>299</v>
      </c>
      <c r="AE251" s="269" t="s">
        <v>318</v>
      </c>
      <c r="AF251" s="269" t="s">
        <v>319</v>
      </c>
      <c r="AG251" s="269" t="s">
        <v>295</v>
      </c>
      <c r="AH251" s="272" t="s">
        <v>1269</v>
      </c>
      <c r="AI251" s="289" t="s">
        <v>295</v>
      </c>
      <c r="AJ251" s="272" t="s">
        <v>360</v>
      </c>
      <c r="AK251" s="290" t="s">
        <v>373</v>
      </c>
      <c r="AL251" s="269" t="s">
        <v>377</v>
      </c>
      <c r="AM251" s="252" t="s">
        <v>1497</v>
      </c>
      <c r="AN251" s="275" t="str">
        <f>IF(ISERROR(VLOOKUP(AL251,'Listas Ley Transparencia'!$H$3:$M$17,2,0)),"",VLOOKUP(AL251,'Listas Ley Transparencia'!$H$3:$M$17,2,0))</f>
        <v>Información pública y de conocimiento general</v>
      </c>
      <c r="AO251" s="276" t="str">
        <f>IF(ISERROR(VLOOKUP(AL251,'Listas Ley Transparencia'!$H$3:$M$17,3,0)),"",VLOOKUP(AL251,'Listas Ley Transparencia'!$H$3:$M$17,3,0))</f>
        <v>Información pública y de conocimiento general</v>
      </c>
      <c r="AP251" s="276" t="str">
        <f>IF(ISERROR(VLOOKUP(AL251,'Listas Ley Transparencia'!$H$3:$M$17,4,0)),"",VLOOKUP(AL251,'Listas Ley Transparencia'!$H$3:$M$17,4,0))</f>
        <v>Pública</v>
      </c>
      <c r="AQ251" s="277" t="str">
        <f>IF(ISERROR(VLOOKUP(AL251,'Listas Ley Transparencia'!$H$3:$M$17,6,0)),"",VLOOKUP(AL251,'Listas Ley Transparencia'!$H$3:$M$17,6,0))</f>
        <v>No Aplica</v>
      </c>
      <c r="AR251" s="267" t="s">
        <v>329</v>
      </c>
      <c r="AS251" s="251" t="s">
        <v>295</v>
      </c>
      <c r="AT251" s="268" t="s">
        <v>308</v>
      </c>
      <c r="AU251" s="268" t="s">
        <v>329</v>
      </c>
      <c r="AV251"/>
      <c r="AW251" s="282" t="s">
        <v>296</v>
      </c>
      <c r="AX251" s="283" t="s">
        <v>296</v>
      </c>
      <c r="AY251" s="284" t="s">
        <v>296</v>
      </c>
      <c r="AZ251" s="284" t="s">
        <v>296</v>
      </c>
      <c r="BA251" s="285" t="str">
        <f t="shared" si="5"/>
        <v>No</v>
      </c>
    </row>
    <row r="252" spans="1:53" ht="93" customHeight="1" x14ac:dyDescent="0.3">
      <c r="A252" s="243">
        <v>246</v>
      </c>
      <c r="B252" s="246" t="s">
        <v>1428</v>
      </c>
      <c r="C252" s="244" t="s">
        <v>295</v>
      </c>
      <c r="D252" s="246" t="s">
        <v>1464</v>
      </c>
      <c r="E252" s="245" t="s">
        <v>1465</v>
      </c>
      <c r="F252" s="244" t="s">
        <v>295</v>
      </c>
      <c r="G252" s="244">
        <v>2020</v>
      </c>
      <c r="H252" s="246" t="s">
        <v>1434</v>
      </c>
      <c r="I252" s="255" t="s">
        <v>1434</v>
      </c>
      <c r="J252" s="255" t="s">
        <v>373</v>
      </c>
      <c r="K252" s="256" t="s">
        <v>295</v>
      </c>
      <c r="L252" s="257" t="s">
        <v>295</v>
      </c>
      <c r="M252" s="291" t="s">
        <v>358</v>
      </c>
      <c r="N252" s="263" t="s">
        <v>292</v>
      </c>
      <c r="O252" s="262">
        <v>3</v>
      </c>
      <c r="P252" s="263" t="s">
        <v>376</v>
      </c>
      <c r="Q252" s="262">
        <v>5</v>
      </c>
      <c r="R252" s="263" t="s">
        <v>293</v>
      </c>
      <c r="S252" s="262">
        <v>3</v>
      </c>
      <c r="T252" s="264">
        <v>3</v>
      </c>
      <c r="U252" s="263" t="s">
        <v>293</v>
      </c>
      <c r="V252" s="249" t="s">
        <v>295</v>
      </c>
      <c r="W252" s="250" t="s">
        <v>315</v>
      </c>
      <c r="X252" s="251" t="s">
        <v>315</v>
      </c>
      <c r="Y252" s="251" t="s">
        <v>296</v>
      </c>
      <c r="Z252" s="251" t="s">
        <v>296</v>
      </c>
      <c r="AA252" s="251" t="s">
        <v>296</v>
      </c>
      <c r="AB252" s="242" t="s">
        <v>329</v>
      </c>
      <c r="AC252" s="269" t="s">
        <v>298</v>
      </c>
      <c r="AD252" s="269" t="s">
        <v>299</v>
      </c>
      <c r="AE252" s="269" t="s">
        <v>331</v>
      </c>
      <c r="AF252" s="269" t="s">
        <v>329</v>
      </c>
      <c r="AG252" s="269" t="s">
        <v>295</v>
      </c>
      <c r="AH252" s="272" t="s">
        <v>360</v>
      </c>
      <c r="AI252" s="289" t="s">
        <v>295</v>
      </c>
      <c r="AJ252" s="272" t="s">
        <v>360</v>
      </c>
      <c r="AK252" s="290" t="s">
        <v>373</v>
      </c>
      <c r="AL252" s="269" t="s">
        <v>434</v>
      </c>
      <c r="AM252" s="252" t="s">
        <v>1060</v>
      </c>
      <c r="AN252" s="275" t="str">
        <f>IF(ISERROR(VLOOKUP(AL252,'Listas Ley Transparencia'!$H$3:$M$17,2,0)),"",VLOOKUP(AL252,'Listas Ley Transparencia'!$H$3:$M$17,2,0))</f>
        <v>Información exceptuada por daño de derechos a personas naturales o jurídicas. Artículo 18 Ley 1712 de 2014</v>
      </c>
      <c r="AO252" s="276" t="str">
        <f>IF(ISERROR(VLOOKUP(AL252,'Listas Ley Transparencia'!$H$3:$M$17,3,0)),"",VLOOKUP(AL252,'Listas Ley Transparencia'!$H$3:$M$17,3,0))</f>
        <v>El derecho de toda persona a la intimidad, bajo las limitaciones propias que impone la condición de servidor publico, en concordancia con lo estipulado</v>
      </c>
      <c r="AP252" s="276" t="str">
        <f>IF(ISERROR(VLOOKUP(AL252,'Listas Ley Transparencia'!$H$3:$M$17,4,0)),"",VLOOKUP(AL252,'Listas Ley Transparencia'!$H$3:$M$17,4,0))</f>
        <v>Pública Clasificada</v>
      </c>
      <c r="AQ252" s="277" t="str">
        <f>IF(ISERROR(VLOOKUP(AL252,'Listas Ley Transparencia'!$H$3:$M$17,6,0)),"",VLOOKUP(AL252,'Listas Ley Transparencia'!$H$3:$M$17,6,0))</f>
        <v>Ilimitada</v>
      </c>
      <c r="AR252" s="267" t="s">
        <v>306</v>
      </c>
      <c r="AS252" s="251" t="s">
        <v>295</v>
      </c>
      <c r="AT252" s="268" t="s">
        <v>308</v>
      </c>
      <c r="AU252" s="268" t="s">
        <v>329</v>
      </c>
      <c r="AV252" s="242"/>
      <c r="AW252" s="282" t="s">
        <v>296</v>
      </c>
      <c r="AX252" s="283" t="s">
        <v>296</v>
      </c>
      <c r="AY252" s="284" t="s">
        <v>296</v>
      </c>
      <c r="AZ252" s="284" t="s">
        <v>296</v>
      </c>
      <c r="BA252" s="285" t="str">
        <f t="shared" si="5"/>
        <v>No</v>
      </c>
    </row>
    <row r="253" spans="1:53" ht="93" customHeight="1" x14ac:dyDescent="0.3">
      <c r="A253" s="243">
        <v>247</v>
      </c>
      <c r="B253" s="246" t="s">
        <v>1428</v>
      </c>
      <c r="C253" s="244" t="s">
        <v>295</v>
      </c>
      <c r="D253" s="246" t="s">
        <v>1466</v>
      </c>
      <c r="E253" s="245" t="s">
        <v>336</v>
      </c>
      <c r="F253" s="244" t="s">
        <v>295</v>
      </c>
      <c r="G253" s="244">
        <v>2022</v>
      </c>
      <c r="H253" s="255" t="s">
        <v>1434</v>
      </c>
      <c r="I253" s="255" t="s">
        <v>1434</v>
      </c>
      <c r="J253" s="255" t="s">
        <v>1434</v>
      </c>
      <c r="K253" s="256" t="s">
        <v>295</v>
      </c>
      <c r="L253" s="257" t="s">
        <v>295</v>
      </c>
      <c r="M253" s="260" t="s">
        <v>338</v>
      </c>
      <c r="N253" s="263" t="s">
        <v>375</v>
      </c>
      <c r="O253" s="262">
        <v>1</v>
      </c>
      <c r="P253" s="263" t="s">
        <v>294</v>
      </c>
      <c r="Q253" s="262">
        <v>1</v>
      </c>
      <c r="R253" s="263" t="s">
        <v>294</v>
      </c>
      <c r="S253" s="262">
        <v>1</v>
      </c>
      <c r="T253" s="264">
        <v>1</v>
      </c>
      <c r="U253" s="263" t="s">
        <v>294</v>
      </c>
      <c r="V253" s="249" t="s">
        <v>295</v>
      </c>
      <c r="W253" s="250" t="s">
        <v>329</v>
      </c>
      <c r="X253" s="251" t="s">
        <v>329</v>
      </c>
      <c r="Y253" s="251" t="s">
        <v>329</v>
      </c>
      <c r="Z253" s="251" t="s">
        <v>329</v>
      </c>
      <c r="AA253" s="251" t="s">
        <v>329</v>
      </c>
      <c r="AB253" s="242" t="s">
        <v>329</v>
      </c>
      <c r="AC253" s="269" t="s">
        <v>329</v>
      </c>
      <c r="AD253" s="269" t="s">
        <v>329</v>
      </c>
      <c r="AE253" s="269" t="s">
        <v>331</v>
      </c>
      <c r="AF253" s="269" t="s">
        <v>319</v>
      </c>
      <c r="AG253" s="269" t="s">
        <v>295</v>
      </c>
      <c r="AH253" s="272" t="s">
        <v>1269</v>
      </c>
      <c r="AI253" s="289" t="s">
        <v>295</v>
      </c>
      <c r="AJ253" s="272" t="s">
        <v>1269</v>
      </c>
      <c r="AK253" s="290" t="s">
        <v>295</v>
      </c>
      <c r="AL253" s="269" t="s">
        <v>377</v>
      </c>
      <c r="AM253" s="252" t="s">
        <v>295</v>
      </c>
      <c r="AN253" s="275" t="str">
        <f>IF(ISERROR(VLOOKUP(AL253,'Listas Ley Transparencia'!$H$3:$M$17,2,0)),"",VLOOKUP(AL253,'Listas Ley Transparencia'!$H$3:$M$17,2,0))</f>
        <v>Información pública y de conocimiento general</v>
      </c>
      <c r="AO253" s="276" t="str">
        <f>IF(ISERROR(VLOOKUP(AL253,'Listas Ley Transparencia'!$H$3:$M$17,3,0)),"",VLOOKUP(AL253,'Listas Ley Transparencia'!$H$3:$M$17,3,0))</f>
        <v>Información pública y de conocimiento general</v>
      </c>
      <c r="AP253" s="276" t="str">
        <f>IF(ISERROR(VLOOKUP(AL253,'Listas Ley Transparencia'!$H$3:$M$17,4,0)),"",VLOOKUP(AL253,'Listas Ley Transparencia'!$H$3:$M$17,4,0))</f>
        <v>Pública</v>
      </c>
      <c r="AQ253" s="277" t="str">
        <f>IF(ISERROR(VLOOKUP(AL253,'Listas Ley Transparencia'!$H$3:$M$17,6,0)),"",VLOOKUP(AL253,'Listas Ley Transparencia'!$H$3:$M$17,6,0))</f>
        <v>No Aplica</v>
      </c>
      <c r="AR253" s="267" t="s">
        <v>329</v>
      </c>
      <c r="AS253" s="251" t="s">
        <v>295</v>
      </c>
      <c r="AT253" s="268" t="s">
        <v>308</v>
      </c>
      <c r="AU253" s="268" t="s">
        <v>329</v>
      </c>
      <c r="AV253" s="242"/>
      <c r="AW253" s="282" t="s">
        <v>329</v>
      </c>
      <c r="AX253" s="283" t="s">
        <v>296</v>
      </c>
      <c r="AY253" s="284" t="s">
        <v>296</v>
      </c>
      <c r="AZ253" s="284" t="s">
        <v>296</v>
      </c>
      <c r="BA253" s="285" t="str">
        <f t="shared" si="5"/>
        <v>No</v>
      </c>
    </row>
    <row r="254" spans="1:53" ht="93" customHeight="1" x14ac:dyDescent="0.3">
      <c r="A254" s="243">
        <v>248</v>
      </c>
      <c r="B254" s="246" t="s">
        <v>1500</v>
      </c>
      <c r="C254" s="246" t="s">
        <v>1501</v>
      </c>
      <c r="D254" s="246" t="s">
        <v>1502</v>
      </c>
      <c r="E254" s="246" t="s">
        <v>1503</v>
      </c>
      <c r="F254" s="246" t="s">
        <v>1504</v>
      </c>
      <c r="G254" s="246">
        <v>2022</v>
      </c>
      <c r="H254" s="246" t="s">
        <v>1505</v>
      </c>
      <c r="I254" s="246" t="s">
        <v>1506</v>
      </c>
      <c r="J254" s="246" t="s">
        <v>1506</v>
      </c>
      <c r="K254" s="247" t="s">
        <v>537</v>
      </c>
      <c r="L254" s="248" t="s">
        <v>1502</v>
      </c>
      <c r="M254" s="291" t="s">
        <v>179</v>
      </c>
      <c r="N254" s="261" t="s">
        <v>375</v>
      </c>
      <c r="O254" s="262">
        <v>1</v>
      </c>
      <c r="P254" s="261" t="s">
        <v>376</v>
      </c>
      <c r="Q254" s="262">
        <v>5</v>
      </c>
      <c r="R254" s="261" t="s">
        <v>376</v>
      </c>
      <c r="S254" s="262">
        <v>5</v>
      </c>
      <c r="T254" s="262">
        <v>5</v>
      </c>
      <c r="U254" s="261" t="s">
        <v>376</v>
      </c>
      <c r="V254" s="237" t="s">
        <v>295</v>
      </c>
      <c r="W254" s="250" t="s">
        <v>315</v>
      </c>
      <c r="X254" s="251" t="s">
        <v>315</v>
      </c>
      <c r="Y254" s="251" t="s">
        <v>296</v>
      </c>
      <c r="Z254" s="251" t="s">
        <v>296</v>
      </c>
      <c r="AA254" s="251" t="s">
        <v>296</v>
      </c>
      <c r="AB254" s="242" t="s">
        <v>297</v>
      </c>
      <c r="AC254" s="269" t="s">
        <v>298</v>
      </c>
      <c r="AD254" s="269" t="s">
        <v>418</v>
      </c>
      <c r="AE254" s="269" t="s">
        <v>318</v>
      </c>
      <c r="AF254" s="269" t="s">
        <v>319</v>
      </c>
      <c r="AG254" s="269" t="s">
        <v>1531</v>
      </c>
      <c r="AH254" s="269" t="s">
        <v>360</v>
      </c>
      <c r="AI254" s="269" t="s">
        <v>1506</v>
      </c>
      <c r="AJ254" s="269" t="s">
        <v>360</v>
      </c>
      <c r="AK254" s="326" t="s">
        <v>1506</v>
      </c>
      <c r="AL254" s="269" t="s">
        <v>363</v>
      </c>
      <c r="AM254" s="252" t="s">
        <v>295</v>
      </c>
      <c r="AN254" s="275" t="str">
        <f>IF(ISERROR(VLOOKUP(AL254,'Listas Ley Transparencia'!$H$3:$M$17,2,0)),"",VLOOKUP(AL254,'Listas Ley Transparencia'!$H$3:$M$17,2,0))</f>
        <v>El contenido público puede ser conocido y se limitará el acceso a solicitud a contenido reservado o clasificado</v>
      </c>
      <c r="AO254" s="276" t="str">
        <f>IF(ISERROR(VLOOKUP(AL254,'Listas Ley Transparencia'!$H$3:$M$17,3,0)),"",VLOOKUP(AL254,'Listas Ley Transparencia'!$H$3:$M$17,3,0))</f>
        <v>Información pública con restricción de acceso a la totalidad del contenido</v>
      </c>
      <c r="AP254" s="276" t="str">
        <f>IF(ISERROR(VLOOKUP(AL254,'Listas Ley Transparencia'!$H$3:$M$17,4,0)),"",VLOOKUP(AL254,'Listas Ley Transparencia'!$H$3:$M$17,4,0))</f>
        <v>Pública Reservada / Clasificada</v>
      </c>
      <c r="AQ254" s="277" t="str">
        <f>IF(ISERROR(VLOOKUP(AL254,'Listas Ley Transparencia'!$H$3:$M$17,6,0)),"",VLOOKUP(AL254,'Listas Ley Transparencia'!$H$3:$M$17,6,0))</f>
        <v>No Mayor a 15 años (Reservada) / Ilimitada Clasificada</v>
      </c>
      <c r="AR254" s="267" t="s">
        <v>329</v>
      </c>
      <c r="AS254" s="253" t="s">
        <v>1148</v>
      </c>
      <c r="AT254" s="253" t="s">
        <v>308</v>
      </c>
      <c r="AU254" s="253" t="s">
        <v>177</v>
      </c>
      <c r="AV254" s="242"/>
      <c r="AW254" s="282" t="s">
        <v>296</v>
      </c>
      <c r="AX254" s="283" t="s">
        <v>296</v>
      </c>
      <c r="AY254" s="284" t="s">
        <v>296</v>
      </c>
      <c r="AZ254" s="284" t="s">
        <v>296</v>
      </c>
      <c r="BA254" s="285" t="str">
        <f t="shared" si="5"/>
        <v>No</v>
      </c>
    </row>
    <row r="255" spans="1:53" ht="93" customHeight="1" x14ac:dyDescent="0.3">
      <c r="A255" s="243">
        <v>249</v>
      </c>
      <c r="B255" s="246" t="s">
        <v>1500</v>
      </c>
      <c r="C255" s="246" t="s">
        <v>1501</v>
      </c>
      <c r="D255" s="246" t="s">
        <v>1507</v>
      </c>
      <c r="E255" s="245" t="s">
        <v>1508</v>
      </c>
      <c r="F255" s="246" t="s">
        <v>1504</v>
      </c>
      <c r="G255" s="246">
        <v>2022</v>
      </c>
      <c r="H255" s="246" t="s">
        <v>1505</v>
      </c>
      <c r="I255" s="246" t="s">
        <v>1506</v>
      </c>
      <c r="J255" s="246" t="s">
        <v>1509</v>
      </c>
      <c r="K255" s="247" t="s">
        <v>1530</v>
      </c>
      <c r="L255" s="248" t="s">
        <v>1507</v>
      </c>
      <c r="M255" s="291" t="s">
        <v>179</v>
      </c>
      <c r="N255" s="263" t="s">
        <v>375</v>
      </c>
      <c r="O255" s="262">
        <v>1</v>
      </c>
      <c r="P255" s="263" t="s">
        <v>376</v>
      </c>
      <c r="Q255" s="262">
        <v>5</v>
      </c>
      <c r="R255" s="263" t="s">
        <v>376</v>
      </c>
      <c r="S255" s="262">
        <v>5</v>
      </c>
      <c r="T255" s="264">
        <v>5</v>
      </c>
      <c r="U255" s="261" t="s">
        <v>376</v>
      </c>
      <c r="V255" s="249" t="s">
        <v>295</v>
      </c>
      <c r="W255" s="250" t="s">
        <v>315</v>
      </c>
      <c r="X255" s="251" t="s">
        <v>315</v>
      </c>
      <c r="Y255" s="251" t="s">
        <v>296</v>
      </c>
      <c r="Z255" s="251" t="s">
        <v>296</v>
      </c>
      <c r="AA255" s="251" t="s">
        <v>296</v>
      </c>
      <c r="AB255" s="242" t="s">
        <v>297</v>
      </c>
      <c r="AC255" s="269" t="s">
        <v>298</v>
      </c>
      <c r="AD255" s="269" t="s">
        <v>317</v>
      </c>
      <c r="AE255" s="269" t="s">
        <v>318</v>
      </c>
      <c r="AF255" s="269" t="s">
        <v>319</v>
      </c>
      <c r="AG255" s="269" t="s">
        <v>1531</v>
      </c>
      <c r="AH255" s="269" t="s">
        <v>360</v>
      </c>
      <c r="AI255" s="269" t="s">
        <v>1506</v>
      </c>
      <c r="AJ255" s="269" t="s">
        <v>360</v>
      </c>
      <c r="AK255" s="289" t="s">
        <v>1506</v>
      </c>
      <c r="AL255" s="269" t="s">
        <v>363</v>
      </c>
      <c r="AM255" s="252" t="s">
        <v>295</v>
      </c>
      <c r="AN255" s="275" t="str">
        <f>IF(ISERROR(VLOOKUP(AL255,'Listas Ley Transparencia'!$H$3:$M$17,2,0)),"",VLOOKUP(AL255,'Listas Ley Transparencia'!$H$3:$M$17,2,0))</f>
        <v>El contenido público puede ser conocido y se limitará el acceso a solicitud a contenido reservado o clasificado</v>
      </c>
      <c r="AO255" s="276" t="str">
        <f>IF(ISERROR(VLOOKUP(AL255,'Listas Ley Transparencia'!$H$3:$M$17,3,0)),"",VLOOKUP(AL255,'Listas Ley Transparencia'!$H$3:$M$17,3,0))</f>
        <v>Información pública con restricción de acceso a la totalidad del contenido</v>
      </c>
      <c r="AP255" s="276" t="str">
        <f>IF(ISERROR(VLOOKUP(AL255,'Listas Ley Transparencia'!$H$3:$M$17,4,0)),"",VLOOKUP(AL255,'Listas Ley Transparencia'!$H$3:$M$17,4,0))</f>
        <v>Pública Reservada / Clasificada</v>
      </c>
      <c r="AQ255" s="277" t="str">
        <f>IF(ISERROR(VLOOKUP(AL255,'Listas Ley Transparencia'!$H$3:$M$17,6,0)),"",VLOOKUP(AL255,'Listas Ley Transparencia'!$H$3:$M$17,6,0))</f>
        <v>No Mayor a 15 años (Reservada) / Ilimitada Clasificada</v>
      </c>
      <c r="AR255" s="267" t="s">
        <v>329</v>
      </c>
      <c r="AS255" s="253" t="s">
        <v>1148</v>
      </c>
      <c r="AT255" s="268" t="s">
        <v>308</v>
      </c>
      <c r="AU255" s="268" t="s">
        <v>177</v>
      </c>
      <c r="AV255" s="251"/>
      <c r="AW255" s="282" t="s">
        <v>296</v>
      </c>
      <c r="AX255" s="283" t="s">
        <v>296</v>
      </c>
      <c r="AY255" s="284" t="s">
        <v>296</v>
      </c>
      <c r="AZ255" s="284" t="s">
        <v>296</v>
      </c>
      <c r="BA255" s="285" t="str">
        <f t="shared" si="5"/>
        <v>No</v>
      </c>
    </row>
    <row r="256" spans="1:53" ht="93" customHeight="1" x14ac:dyDescent="0.3">
      <c r="A256" s="243">
        <v>250</v>
      </c>
      <c r="B256" s="246" t="s">
        <v>1500</v>
      </c>
      <c r="C256" s="246" t="s">
        <v>1501</v>
      </c>
      <c r="D256" s="246" t="s">
        <v>1510</v>
      </c>
      <c r="E256" s="254" t="s">
        <v>1511</v>
      </c>
      <c r="F256" s="246" t="s">
        <v>1504</v>
      </c>
      <c r="G256" s="246">
        <v>2022</v>
      </c>
      <c r="H256" s="246" t="s">
        <v>1505</v>
      </c>
      <c r="I256" s="246" t="s">
        <v>1509</v>
      </c>
      <c r="J256" s="246" t="s">
        <v>1509</v>
      </c>
      <c r="K256" s="247" t="s">
        <v>1530</v>
      </c>
      <c r="L256" s="248" t="s">
        <v>1510</v>
      </c>
      <c r="M256" s="291" t="s">
        <v>179</v>
      </c>
      <c r="N256" s="263" t="s">
        <v>375</v>
      </c>
      <c r="O256" s="262">
        <v>1</v>
      </c>
      <c r="P256" s="263" t="s">
        <v>376</v>
      </c>
      <c r="Q256" s="262">
        <v>5</v>
      </c>
      <c r="R256" s="263" t="s">
        <v>376</v>
      </c>
      <c r="S256" s="262">
        <v>5</v>
      </c>
      <c r="T256" s="264">
        <v>5</v>
      </c>
      <c r="U256" s="261" t="s">
        <v>376</v>
      </c>
      <c r="V256" s="249" t="s">
        <v>295</v>
      </c>
      <c r="W256" s="250" t="s">
        <v>315</v>
      </c>
      <c r="X256" s="251" t="s">
        <v>315</v>
      </c>
      <c r="Y256" s="251" t="s">
        <v>296</v>
      </c>
      <c r="Z256" s="251" t="s">
        <v>296</v>
      </c>
      <c r="AA256" s="251" t="s">
        <v>296</v>
      </c>
      <c r="AB256" s="242" t="s">
        <v>297</v>
      </c>
      <c r="AC256" s="269" t="s">
        <v>298</v>
      </c>
      <c r="AD256" s="269" t="s">
        <v>317</v>
      </c>
      <c r="AE256" s="269" t="s">
        <v>318</v>
      </c>
      <c r="AF256" s="269" t="s">
        <v>319</v>
      </c>
      <c r="AG256" s="269" t="s">
        <v>1531</v>
      </c>
      <c r="AH256" s="272" t="s">
        <v>360</v>
      </c>
      <c r="AI256" s="330" t="s">
        <v>1506</v>
      </c>
      <c r="AJ256" s="272" t="s">
        <v>360</v>
      </c>
      <c r="AK256" s="289" t="s">
        <v>1506</v>
      </c>
      <c r="AL256" s="269" t="s">
        <v>363</v>
      </c>
      <c r="AM256" s="252" t="s">
        <v>295</v>
      </c>
      <c r="AN256" s="275" t="str">
        <f>IF(ISERROR(VLOOKUP(AL256,'Listas Ley Transparencia'!$H$3:$M$17,2,0)),"",VLOOKUP(AL256,'Listas Ley Transparencia'!$H$3:$M$17,2,0))</f>
        <v>El contenido público puede ser conocido y se limitará el acceso a solicitud a contenido reservado o clasificado</v>
      </c>
      <c r="AO256" s="276" t="str">
        <f>IF(ISERROR(VLOOKUP(AL256,'Listas Ley Transparencia'!$H$3:$M$17,3,0)),"",VLOOKUP(AL256,'Listas Ley Transparencia'!$H$3:$M$17,3,0))</f>
        <v>Información pública con restricción de acceso a la totalidad del contenido</v>
      </c>
      <c r="AP256" s="276" t="str">
        <f>IF(ISERROR(VLOOKUP(AL256,'Listas Ley Transparencia'!$H$3:$M$17,4,0)),"",VLOOKUP(AL256,'Listas Ley Transparencia'!$H$3:$M$17,4,0))</f>
        <v>Pública Reservada / Clasificada</v>
      </c>
      <c r="AQ256" s="277" t="str">
        <f>IF(ISERROR(VLOOKUP(AL256,'Listas Ley Transparencia'!$H$3:$M$17,6,0)),"",VLOOKUP(AL256,'Listas Ley Transparencia'!$H$3:$M$17,6,0))</f>
        <v>No Mayor a 15 años (Reservada) / Ilimitada Clasificada</v>
      </c>
      <c r="AR256" s="267" t="s">
        <v>329</v>
      </c>
      <c r="AS256" s="253" t="s">
        <v>1148</v>
      </c>
      <c r="AT256" s="268" t="s">
        <v>308</v>
      </c>
      <c r="AU256" s="268" t="s">
        <v>177</v>
      </c>
      <c r="AV256" s="251"/>
      <c r="AW256" s="282" t="s">
        <v>296</v>
      </c>
      <c r="AX256" s="283" t="s">
        <v>296</v>
      </c>
      <c r="AY256" s="284" t="s">
        <v>296</v>
      </c>
      <c r="AZ256" s="284" t="s">
        <v>296</v>
      </c>
      <c r="BA256" s="285" t="str">
        <f t="shared" si="5"/>
        <v>No</v>
      </c>
    </row>
    <row r="257" spans="1:53" ht="93" customHeight="1" x14ac:dyDescent="0.3">
      <c r="A257" s="243">
        <v>251</v>
      </c>
      <c r="B257" s="246" t="s">
        <v>1500</v>
      </c>
      <c r="C257" s="246" t="s">
        <v>1501</v>
      </c>
      <c r="D257" s="246" t="s">
        <v>1512</v>
      </c>
      <c r="E257" s="254" t="s">
        <v>1513</v>
      </c>
      <c r="F257" s="246" t="s">
        <v>1504</v>
      </c>
      <c r="G257" s="246">
        <v>2022</v>
      </c>
      <c r="H257" s="246" t="s">
        <v>1514</v>
      </c>
      <c r="I257" s="246" t="s">
        <v>1509</v>
      </c>
      <c r="J257" s="246" t="s">
        <v>1509</v>
      </c>
      <c r="K257" s="247" t="s">
        <v>1530</v>
      </c>
      <c r="L257" s="246" t="s">
        <v>1512</v>
      </c>
      <c r="M257" s="291" t="s">
        <v>179</v>
      </c>
      <c r="N257" s="263" t="s">
        <v>375</v>
      </c>
      <c r="O257" s="262">
        <v>1</v>
      </c>
      <c r="P257" s="263" t="s">
        <v>376</v>
      </c>
      <c r="Q257" s="262">
        <v>5</v>
      </c>
      <c r="R257" s="263" t="s">
        <v>376</v>
      </c>
      <c r="S257" s="262">
        <v>5</v>
      </c>
      <c r="T257" s="264">
        <v>5</v>
      </c>
      <c r="U257" s="261" t="s">
        <v>376</v>
      </c>
      <c r="V257" s="249" t="s">
        <v>295</v>
      </c>
      <c r="W257" s="250" t="s">
        <v>315</v>
      </c>
      <c r="X257" s="251" t="s">
        <v>315</v>
      </c>
      <c r="Y257" s="251" t="s">
        <v>296</v>
      </c>
      <c r="Z257" s="251" t="s">
        <v>296</v>
      </c>
      <c r="AA257" s="251" t="s">
        <v>296</v>
      </c>
      <c r="AB257" s="242" t="s">
        <v>297</v>
      </c>
      <c r="AC257" s="269" t="s">
        <v>298</v>
      </c>
      <c r="AD257" s="269" t="s">
        <v>317</v>
      </c>
      <c r="AE257" s="269" t="s">
        <v>318</v>
      </c>
      <c r="AF257" s="269" t="s">
        <v>319</v>
      </c>
      <c r="AG257" s="269" t="s">
        <v>1531</v>
      </c>
      <c r="AH257" s="272" t="s">
        <v>360</v>
      </c>
      <c r="AI257" s="330" t="s">
        <v>1506</v>
      </c>
      <c r="AJ257" s="272" t="s">
        <v>360</v>
      </c>
      <c r="AK257" s="289" t="s">
        <v>1506</v>
      </c>
      <c r="AL257" s="269" t="s">
        <v>377</v>
      </c>
      <c r="AM257" s="252" t="s">
        <v>295</v>
      </c>
      <c r="AN257" s="275" t="str">
        <f>IF(ISERROR(VLOOKUP(AL257,'Listas Ley Transparencia'!$H$3:$M$17,2,0)),"",VLOOKUP(AL257,'Listas Ley Transparencia'!$H$3:$M$17,2,0))</f>
        <v>Información pública y de conocimiento general</v>
      </c>
      <c r="AO257" s="276" t="str">
        <f>IF(ISERROR(VLOOKUP(AL257,'Listas Ley Transparencia'!$H$3:$M$17,3,0)),"",VLOOKUP(AL257,'Listas Ley Transparencia'!$H$3:$M$17,3,0))</f>
        <v>Información pública y de conocimiento general</v>
      </c>
      <c r="AP257" s="276" t="str">
        <f>IF(ISERROR(VLOOKUP(AL257,'Listas Ley Transparencia'!$H$3:$M$17,4,0)),"",VLOOKUP(AL257,'Listas Ley Transparencia'!$H$3:$M$17,4,0))</f>
        <v>Pública</v>
      </c>
      <c r="AQ257" s="277" t="str">
        <f>IF(ISERROR(VLOOKUP(AL257,'Listas Ley Transparencia'!$H$3:$M$17,6,0)),"",VLOOKUP(AL257,'Listas Ley Transparencia'!$H$3:$M$17,6,0))</f>
        <v>No Aplica</v>
      </c>
      <c r="AR257" s="267" t="s">
        <v>329</v>
      </c>
      <c r="AS257" s="253" t="s">
        <v>1148</v>
      </c>
      <c r="AT257" s="268" t="s">
        <v>308</v>
      </c>
      <c r="AU257" s="268" t="s">
        <v>177</v>
      </c>
      <c r="AV257" s="251"/>
      <c r="AW257" s="282" t="s">
        <v>296</v>
      </c>
      <c r="AX257" s="283" t="s">
        <v>296</v>
      </c>
      <c r="AY257" s="284" t="s">
        <v>296</v>
      </c>
      <c r="AZ257" s="284" t="s">
        <v>296</v>
      </c>
      <c r="BA257" s="285" t="str">
        <f t="shared" si="5"/>
        <v>No</v>
      </c>
    </row>
    <row r="258" spans="1:53" ht="93" customHeight="1" x14ac:dyDescent="0.3">
      <c r="A258" s="243">
        <v>252</v>
      </c>
      <c r="B258" s="246" t="s">
        <v>1500</v>
      </c>
      <c r="C258" s="246" t="s">
        <v>1501</v>
      </c>
      <c r="D258" s="246" t="s">
        <v>1515</v>
      </c>
      <c r="E258" s="254" t="s">
        <v>1516</v>
      </c>
      <c r="F258" s="246" t="s">
        <v>1504</v>
      </c>
      <c r="G258" s="246">
        <v>2022</v>
      </c>
      <c r="H258" s="246" t="s">
        <v>1514</v>
      </c>
      <c r="I258" s="246" t="s">
        <v>1509</v>
      </c>
      <c r="J258" s="246" t="s">
        <v>1509</v>
      </c>
      <c r="K258" s="256" t="s">
        <v>291</v>
      </c>
      <c r="L258" s="248" t="s">
        <v>1515</v>
      </c>
      <c r="M258" s="291" t="s">
        <v>179</v>
      </c>
      <c r="N258" s="263" t="s">
        <v>375</v>
      </c>
      <c r="O258" s="262">
        <v>1</v>
      </c>
      <c r="P258" s="263" t="s">
        <v>376</v>
      </c>
      <c r="Q258" s="262">
        <v>5</v>
      </c>
      <c r="R258" s="263" t="s">
        <v>376</v>
      </c>
      <c r="S258" s="262">
        <v>5</v>
      </c>
      <c r="T258" s="264">
        <v>5</v>
      </c>
      <c r="U258" s="263" t="s">
        <v>376</v>
      </c>
      <c r="V258" s="249" t="s">
        <v>295</v>
      </c>
      <c r="W258" s="250" t="s">
        <v>315</v>
      </c>
      <c r="X258" s="251" t="s">
        <v>315</v>
      </c>
      <c r="Y258" s="251" t="s">
        <v>296</v>
      </c>
      <c r="Z258" s="251" t="s">
        <v>296</v>
      </c>
      <c r="AA258" s="251" t="s">
        <v>296</v>
      </c>
      <c r="AB258" s="242" t="s">
        <v>297</v>
      </c>
      <c r="AC258" s="269" t="s">
        <v>298</v>
      </c>
      <c r="AD258" s="269" t="s">
        <v>317</v>
      </c>
      <c r="AE258" s="269" t="s">
        <v>318</v>
      </c>
      <c r="AF258" s="269" t="s">
        <v>319</v>
      </c>
      <c r="AG258" s="269" t="s">
        <v>1531</v>
      </c>
      <c r="AH258" s="272" t="s">
        <v>360</v>
      </c>
      <c r="AI258" s="330" t="s">
        <v>1506</v>
      </c>
      <c r="AJ258" s="272" t="s">
        <v>360</v>
      </c>
      <c r="AK258" s="289" t="s">
        <v>1506</v>
      </c>
      <c r="AL258" s="269" t="s">
        <v>363</v>
      </c>
      <c r="AM258" s="252" t="s">
        <v>295</v>
      </c>
      <c r="AN258" s="275" t="str">
        <f>IF(ISERROR(VLOOKUP(AL258,'Listas Ley Transparencia'!$H$3:$M$17,2,0)),"",VLOOKUP(AL258,'Listas Ley Transparencia'!$H$3:$M$17,2,0))</f>
        <v>El contenido público puede ser conocido y se limitará el acceso a solicitud a contenido reservado o clasificado</v>
      </c>
      <c r="AO258" s="276" t="str">
        <f>IF(ISERROR(VLOOKUP(AL258,'Listas Ley Transparencia'!$H$3:$M$17,3,0)),"",VLOOKUP(AL258,'Listas Ley Transparencia'!$H$3:$M$17,3,0))</f>
        <v>Información pública con restricción de acceso a la totalidad del contenido</v>
      </c>
      <c r="AP258" s="276" t="str">
        <f>IF(ISERROR(VLOOKUP(AL258,'Listas Ley Transparencia'!$H$3:$M$17,4,0)),"",VLOOKUP(AL258,'Listas Ley Transparencia'!$H$3:$M$17,4,0))</f>
        <v>Pública Reservada / Clasificada</v>
      </c>
      <c r="AQ258" s="277" t="str">
        <f>IF(ISERROR(VLOOKUP(AL258,'Listas Ley Transparencia'!$H$3:$M$17,6,0)),"",VLOOKUP(AL258,'Listas Ley Transparencia'!$H$3:$M$17,6,0))</f>
        <v>No Mayor a 15 años (Reservada) / Ilimitada Clasificada</v>
      </c>
      <c r="AR258" s="267" t="s">
        <v>329</v>
      </c>
      <c r="AS258" s="253" t="s">
        <v>1148</v>
      </c>
      <c r="AT258" s="268" t="s">
        <v>308</v>
      </c>
      <c r="AU258" s="268" t="s">
        <v>177</v>
      </c>
      <c r="AV258" s="251"/>
      <c r="AW258" s="282" t="s">
        <v>296</v>
      </c>
      <c r="AX258" s="283" t="s">
        <v>296</v>
      </c>
      <c r="AY258" s="284" t="s">
        <v>296</v>
      </c>
      <c r="AZ258" s="284" t="s">
        <v>296</v>
      </c>
      <c r="BA258" s="285" t="str">
        <f t="shared" si="5"/>
        <v>No</v>
      </c>
    </row>
    <row r="259" spans="1:53" ht="93" customHeight="1" x14ac:dyDescent="0.3">
      <c r="A259" s="243">
        <v>253</v>
      </c>
      <c r="B259" s="246" t="s">
        <v>1500</v>
      </c>
      <c r="C259" s="246" t="s">
        <v>1501</v>
      </c>
      <c r="D259" s="246" t="s">
        <v>1517</v>
      </c>
      <c r="E259" s="245" t="s">
        <v>1518</v>
      </c>
      <c r="F259" s="246" t="s">
        <v>1504</v>
      </c>
      <c r="G259" s="246">
        <v>2022</v>
      </c>
      <c r="H259" s="246" t="s">
        <v>1519</v>
      </c>
      <c r="I259" s="246" t="s">
        <v>1509</v>
      </c>
      <c r="J259" s="246" t="s">
        <v>1520</v>
      </c>
      <c r="K259" s="256" t="s">
        <v>295</v>
      </c>
      <c r="L259" s="248" t="s">
        <v>295</v>
      </c>
      <c r="M259" s="291" t="s">
        <v>191</v>
      </c>
      <c r="N259" s="263" t="s">
        <v>375</v>
      </c>
      <c r="O259" s="262">
        <v>1</v>
      </c>
      <c r="P259" s="263" t="s">
        <v>376</v>
      </c>
      <c r="Q259" s="262">
        <v>5</v>
      </c>
      <c r="R259" s="263" t="s">
        <v>376</v>
      </c>
      <c r="S259" s="262">
        <v>5</v>
      </c>
      <c r="T259" s="264">
        <v>5</v>
      </c>
      <c r="U259" s="263" t="s">
        <v>376</v>
      </c>
      <c r="V259" s="249" t="s">
        <v>295</v>
      </c>
      <c r="W259" s="250" t="s">
        <v>315</v>
      </c>
      <c r="X259" s="251" t="s">
        <v>315</v>
      </c>
      <c r="Y259" s="251" t="s">
        <v>296</v>
      </c>
      <c r="Z259" s="251" t="s">
        <v>296</v>
      </c>
      <c r="AA259" s="251" t="s">
        <v>296</v>
      </c>
      <c r="AB259" s="242" t="s">
        <v>297</v>
      </c>
      <c r="AC259" s="269" t="s">
        <v>298</v>
      </c>
      <c r="AD259" s="269" t="s">
        <v>317</v>
      </c>
      <c r="AE259" s="269" t="s">
        <v>318</v>
      </c>
      <c r="AF259" s="269" t="s">
        <v>319</v>
      </c>
      <c r="AG259" s="269" t="s">
        <v>1532</v>
      </c>
      <c r="AH259" s="272" t="s">
        <v>360</v>
      </c>
      <c r="AI259" s="330" t="s">
        <v>1506</v>
      </c>
      <c r="AJ259" s="272" t="s">
        <v>360</v>
      </c>
      <c r="AK259" s="289" t="s">
        <v>1533</v>
      </c>
      <c r="AL259" s="269" t="s">
        <v>363</v>
      </c>
      <c r="AM259" s="252" t="s">
        <v>295</v>
      </c>
      <c r="AN259" s="275" t="str">
        <f>IF(ISERROR(VLOOKUP(AL259,'Listas Ley Transparencia'!$H$3:$M$17,2,0)),"",VLOOKUP(AL259,'Listas Ley Transparencia'!$H$3:$M$17,2,0))</f>
        <v>El contenido público puede ser conocido y se limitará el acceso a solicitud a contenido reservado o clasificado</v>
      </c>
      <c r="AO259" s="276" t="str">
        <f>IF(ISERROR(VLOOKUP(AL259,'Listas Ley Transparencia'!$H$3:$M$17,3,0)),"",VLOOKUP(AL259,'Listas Ley Transparencia'!$H$3:$M$17,3,0))</f>
        <v>Información pública con restricción de acceso a la totalidad del contenido</v>
      </c>
      <c r="AP259" s="276" t="str">
        <f>IF(ISERROR(VLOOKUP(AL259,'Listas Ley Transparencia'!$H$3:$M$17,4,0)),"",VLOOKUP(AL259,'Listas Ley Transparencia'!$H$3:$M$17,4,0))</f>
        <v>Pública Reservada / Clasificada</v>
      </c>
      <c r="AQ259" s="277" t="str">
        <f>IF(ISERROR(VLOOKUP(AL259,'Listas Ley Transparencia'!$H$3:$M$17,6,0)),"",VLOOKUP(AL259,'Listas Ley Transparencia'!$H$3:$M$17,6,0))</f>
        <v>No Mayor a 15 años (Reservada) / Ilimitada Clasificada</v>
      </c>
      <c r="AR259" s="267" t="s">
        <v>329</v>
      </c>
      <c r="AS259" s="253" t="s">
        <v>1148</v>
      </c>
      <c r="AT259" s="268" t="s">
        <v>308</v>
      </c>
      <c r="AU259" s="268" t="s">
        <v>326</v>
      </c>
      <c r="AV259" s="251"/>
      <c r="AW259" s="282" t="s">
        <v>296</v>
      </c>
      <c r="AX259" s="283" t="s">
        <v>296</v>
      </c>
      <c r="AY259" s="284" t="s">
        <v>296</v>
      </c>
      <c r="AZ259" s="284" t="s">
        <v>296</v>
      </c>
      <c r="BA259" s="285" t="str">
        <f t="shared" ref="BA259:BA322" si="6">IF(OR(AX259="Si",AY259="Si",AZ259="Si"),"Si","No")</f>
        <v>No</v>
      </c>
    </row>
    <row r="260" spans="1:53" ht="93" customHeight="1" x14ac:dyDescent="0.3">
      <c r="A260" s="243">
        <v>254</v>
      </c>
      <c r="B260" s="246" t="s">
        <v>1500</v>
      </c>
      <c r="C260" s="244" t="s">
        <v>295</v>
      </c>
      <c r="D260" s="244" t="s">
        <v>1521</v>
      </c>
      <c r="E260" s="245" t="s">
        <v>1522</v>
      </c>
      <c r="F260" s="246" t="s">
        <v>295</v>
      </c>
      <c r="G260" s="246">
        <v>2022</v>
      </c>
      <c r="H260" s="246" t="s">
        <v>1519</v>
      </c>
      <c r="I260" s="246" t="s">
        <v>1509</v>
      </c>
      <c r="J260" s="246" t="s">
        <v>1509</v>
      </c>
      <c r="K260" s="256" t="s">
        <v>295</v>
      </c>
      <c r="L260" s="248" t="s">
        <v>295</v>
      </c>
      <c r="M260" s="291" t="s">
        <v>324</v>
      </c>
      <c r="N260" s="263" t="s">
        <v>375</v>
      </c>
      <c r="O260" s="262">
        <v>1</v>
      </c>
      <c r="P260" s="263" t="s">
        <v>376</v>
      </c>
      <c r="Q260" s="262">
        <v>5</v>
      </c>
      <c r="R260" s="263" t="s">
        <v>376</v>
      </c>
      <c r="S260" s="262">
        <v>5</v>
      </c>
      <c r="T260" s="264">
        <v>5</v>
      </c>
      <c r="U260" s="263" t="s">
        <v>376</v>
      </c>
      <c r="V260" s="249" t="s">
        <v>295</v>
      </c>
      <c r="W260" s="250" t="s">
        <v>315</v>
      </c>
      <c r="X260" s="251" t="s">
        <v>315</v>
      </c>
      <c r="Y260" s="251" t="s">
        <v>296</v>
      </c>
      <c r="Z260" s="251" t="s">
        <v>296</v>
      </c>
      <c r="AA260" s="251" t="s">
        <v>296</v>
      </c>
      <c r="AB260" s="242" t="s">
        <v>297</v>
      </c>
      <c r="AC260" s="269" t="s">
        <v>298</v>
      </c>
      <c r="AD260" s="269" t="s">
        <v>299</v>
      </c>
      <c r="AE260" s="269" t="s">
        <v>463</v>
      </c>
      <c r="AF260" s="269" t="s">
        <v>319</v>
      </c>
      <c r="AG260" s="269" t="s">
        <v>1531</v>
      </c>
      <c r="AH260" s="272" t="s">
        <v>360</v>
      </c>
      <c r="AI260" s="330" t="s">
        <v>1506</v>
      </c>
      <c r="AJ260" s="272" t="s">
        <v>360</v>
      </c>
      <c r="AK260" s="289" t="s">
        <v>1506</v>
      </c>
      <c r="AL260" s="269" t="s">
        <v>363</v>
      </c>
      <c r="AM260" s="252" t="s">
        <v>295</v>
      </c>
      <c r="AN260" s="275" t="str">
        <f>IF(ISERROR(VLOOKUP(AL260,'Listas Ley Transparencia'!$H$3:$M$17,2,0)),"",VLOOKUP(AL260,'Listas Ley Transparencia'!$H$3:$M$17,2,0))</f>
        <v>El contenido público puede ser conocido y se limitará el acceso a solicitud a contenido reservado o clasificado</v>
      </c>
      <c r="AO260" s="276" t="str">
        <f>IF(ISERROR(VLOOKUP(AL260,'Listas Ley Transparencia'!$H$3:$M$17,3,0)),"",VLOOKUP(AL260,'Listas Ley Transparencia'!$H$3:$M$17,3,0))</f>
        <v>Información pública con restricción de acceso a la totalidad del contenido</v>
      </c>
      <c r="AP260" s="276" t="str">
        <f>IF(ISERROR(VLOOKUP(AL260,'Listas Ley Transparencia'!$H$3:$M$17,4,0)),"",VLOOKUP(AL260,'Listas Ley Transparencia'!$H$3:$M$17,4,0))</f>
        <v>Pública Reservada / Clasificada</v>
      </c>
      <c r="AQ260" s="277" t="str">
        <f>IF(ISERROR(VLOOKUP(AL260,'Listas Ley Transparencia'!$H$3:$M$17,6,0)),"",VLOOKUP(AL260,'Listas Ley Transparencia'!$H$3:$M$17,6,0))</f>
        <v>No Mayor a 15 años (Reservada) / Ilimitada Clasificada</v>
      </c>
      <c r="AR260" s="267" t="s">
        <v>329</v>
      </c>
      <c r="AS260" s="253" t="s">
        <v>1148</v>
      </c>
      <c r="AT260" s="268" t="s">
        <v>308</v>
      </c>
      <c r="AU260" s="268" t="s">
        <v>326</v>
      </c>
      <c r="AV260" s="251"/>
      <c r="AW260" s="282" t="s">
        <v>296</v>
      </c>
      <c r="AX260" s="283" t="s">
        <v>296</v>
      </c>
      <c r="AY260" s="284" t="s">
        <v>296</v>
      </c>
      <c r="AZ260" s="284" t="s">
        <v>296</v>
      </c>
      <c r="BA260" s="285" t="str">
        <f t="shared" si="6"/>
        <v>No</v>
      </c>
    </row>
    <row r="261" spans="1:53" ht="93" customHeight="1" x14ac:dyDescent="0.3">
      <c r="A261" s="243">
        <v>255</v>
      </c>
      <c r="B261" s="246" t="s">
        <v>1523</v>
      </c>
      <c r="C261" s="244" t="s">
        <v>295</v>
      </c>
      <c r="D261" s="244" t="s">
        <v>1524</v>
      </c>
      <c r="E261" s="245" t="s">
        <v>1525</v>
      </c>
      <c r="F261" s="246" t="s">
        <v>295</v>
      </c>
      <c r="G261" s="246">
        <v>2022</v>
      </c>
      <c r="H261" s="246" t="s">
        <v>1509</v>
      </c>
      <c r="I261" s="246" t="s">
        <v>1509</v>
      </c>
      <c r="J261" s="246" t="s">
        <v>1526</v>
      </c>
      <c r="K261" s="256" t="s">
        <v>295</v>
      </c>
      <c r="L261" s="248" t="s">
        <v>295</v>
      </c>
      <c r="M261" s="291" t="s">
        <v>324</v>
      </c>
      <c r="N261" s="263" t="s">
        <v>375</v>
      </c>
      <c r="O261" s="262">
        <v>1</v>
      </c>
      <c r="P261" s="263" t="s">
        <v>376</v>
      </c>
      <c r="Q261" s="262">
        <v>5</v>
      </c>
      <c r="R261" s="263" t="s">
        <v>376</v>
      </c>
      <c r="S261" s="262">
        <v>5</v>
      </c>
      <c r="T261" s="264">
        <v>5</v>
      </c>
      <c r="U261" s="263" t="s">
        <v>376</v>
      </c>
      <c r="V261" s="249" t="s">
        <v>295</v>
      </c>
      <c r="W261" s="250" t="s">
        <v>315</v>
      </c>
      <c r="X261" s="251" t="s">
        <v>315</v>
      </c>
      <c r="Y261" s="251" t="s">
        <v>296</v>
      </c>
      <c r="Z261" s="251" t="s">
        <v>296</v>
      </c>
      <c r="AA261" s="251" t="s">
        <v>296</v>
      </c>
      <c r="AB261" s="242" t="s">
        <v>297</v>
      </c>
      <c r="AC261" s="269" t="s">
        <v>298</v>
      </c>
      <c r="AD261" s="269" t="s">
        <v>299</v>
      </c>
      <c r="AE261" s="269" t="s">
        <v>463</v>
      </c>
      <c r="AF261" s="269" t="s">
        <v>319</v>
      </c>
      <c r="AG261" s="269" t="s">
        <v>1531</v>
      </c>
      <c r="AH261" s="272" t="s">
        <v>360</v>
      </c>
      <c r="AI261" s="330" t="s">
        <v>1185</v>
      </c>
      <c r="AJ261" s="272" t="s">
        <v>360</v>
      </c>
      <c r="AK261" s="330" t="s">
        <v>1534</v>
      </c>
      <c r="AL261" s="269" t="s">
        <v>363</v>
      </c>
      <c r="AM261" s="252" t="s">
        <v>295</v>
      </c>
      <c r="AN261" s="275" t="str">
        <f>IF(ISERROR(VLOOKUP(AL261,'Listas Ley Transparencia'!$H$3:$M$17,2,0)),"",VLOOKUP(AL261,'Listas Ley Transparencia'!$H$3:$M$17,2,0))</f>
        <v>El contenido público puede ser conocido y se limitará el acceso a solicitud a contenido reservado o clasificado</v>
      </c>
      <c r="AO261" s="276" t="str">
        <f>IF(ISERROR(VLOOKUP(AL261,'Listas Ley Transparencia'!$H$3:$M$17,3,0)),"",VLOOKUP(AL261,'Listas Ley Transparencia'!$H$3:$M$17,3,0))</f>
        <v>Información pública con restricción de acceso a la totalidad del contenido</v>
      </c>
      <c r="AP261" s="276" t="str">
        <f>IF(ISERROR(VLOOKUP(AL261,'Listas Ley Transparencia'!$H$3:$M$17,4,0)),"",VLOOKUP(AL261,'Listas Ley Transparencia'!$H$3:$M$17,4,0))</f>
        <v>Pública Reservada / Clasificada</v>
      </c>
      <c r="AQ261" s="277" t="str">
        <f>IF(ISERROR(VLOOKUP(AL261,'Listas Ley Transparencia'!$H$3:$M$17,6,0)),"",VLOOKUP(AL261,'Listas Ley Transparencia'!$H$3:$M$17,6,0))</f>
        <v>No Mayor a 15 años (Reservada) / Ilimitada Clasificada</v>
      </c>
      <c r="AR261" s="267" t="s">
        <v>329</v>
      </c>
      <c r="AS261" s="251" t="s">
        <v>1148</v>
      </c>
      <c r="AT261" s="268" t="s">
        <v>308</v>
      </c>
      <c r="AU261" s="268" t="s">
        <v>326</v>
      </c>
      <c r="AV261" s="242"/>
      <c r="AW261" s="282" t="s">
        <v>296</v>
      </c>
      <c r="AX261" s="283" t="s">
        <v>296</v>
      </c>
      <c r="AY261" s="284" t="s">
        <v>296</v>
      </c>
      <c r="AZ261" s="284" t="s">
        <v>296</v>
      </c>
      <c r="BA261" s="285" t="str">
        <f t="shared" si="6"/>
        <v>No</v>
      </c>
    </row>
    <row r="262" spans="1:53" ht="93" customHeight="1" x14ac:dyDescent="0.3">
      <c r="A262" s="243">
        <v>256</v>
      </c>
      <c r="B262" s="246" t="s">
        <v>1500</v>
      </c>
      <c r="C262" s="244" t="s">
        <v>295</v>
      </c>
      <c r="D262" s="246" t="s">
        <v>1527</v>
      </c>
      <c r="E262" s="254" t="s">
        <v>1528</v>
      </c>
      <c r="F262" s="246" t="s">
        <v>295</v>
      </c>
      <c r="G262" s="246">
        <v>2022</v>
      </c>
      <c r="H262" s="246" t="s">
        <v>1529</v>
      </c>
      <c r="I262" s="246" t="s">
        <v>1529</v>
      </c>
      <c r="J262" s="246" t="s">
        <v>1529</v>
      </c>
      <c r="K262" s="256" t="s">
        <v>295</v>
      </c>
      <c r="L262" s="248" t="s">
        <v>295</v>
      </c>
      <c r="M262" s="291" t="s">
        <v>338</v>
      </c>
      <c r="N262" s="263" t="s">
        <v>375</v>
      </c>
      <c r="O262" s="262">
        <v>1</v>
      </c>
      <c r="P262" s="263" t="s">
        <v>294</v>
      </c>
      <c r="Q262" s="262">
        <v>1</v>
      </c>
      <c r="R262" s="263" t="s">
        <v>294</v>
      </c>
      <c r="S262" s="262">
        <v>1</v>
      </c>
      <c r="T262" s="264">
        <v>1</v>
      </c>
      <c r="U262" s="263" t="s">
        <v>294</v>
      </c>
      <c r="V262" s="249" t="s">
        <v>295</v>
      </c>
      <c r="W262" s="250" t="s">
        <v>329</v>
      </c>
      <c r="X262" s="251" t="s">
        <v>329</v>
      </c>
      <c r="Y262" s="251" t="s">
        <v>329</v>
      </c>
      <c r="Z262" s="251" t="s">
        <v>329</v>
      </c>
      <c r="AA262" s="251" t="s">
        <v>329</v>
      </c>
      <c r="AB262" s="242" t="s">
        <v>329</v>
      </c>
      <c r="AC262" s="269" t="s">
        <v>329</v>
      </c>
      <c r="AD262" s="269" t="s">
        <v>329</v>
      </c>
      <c r="AE262" s="269" t="s">
        <v>331</v>
      </c>
      <c r="AF262" s="269" t="s">
        <v>319</v>
      </c>
      <c r="AG262" s="269" t="s">
        <v>1535</v>
      </c>
      <c r="AH262" s="272" t="s">
        <v>360</v>
      </c>
      <c r="AI262" s="290" t="s">
        <v>1536</v>
      </c>
      <c r="AJ262" s="272" t="s">
        <v>360</v>
      </c>
      <c r="AK262" s="290" t="s">
        <v>1185</v>
      </c>
      <c r="AL262" s="269" t="s">
        <v>377</v>
      </c>
      <c r="AM262" s="252" t="s">
        <v>295</v>
      </c>
      <c r="AN262" s="275" t="str">
        <f>IF(ISERROR(VLOOKUP(AL262,'Listas Ley Transparencia'!$H$3:$M$17,2,0)),"",VLOOKUP(AL262,'Listas Ley Transparencia'!$H$3:$M$17,2,0))</f>
        <v>Información pública y de conocimiento general</v>
      </c>
      <c r="AO262" s="276" t="str">
        <f>IF(ISERROR(VLOOKUP(AL262,'Listas Ley Transparencia'!$H$3:$M$17,3,0)),"",VLOOKUP(AL262,'Listas Ley Transparencia'!$H$3:$M$17,3,0))</f>
        <v>Información pública y de conocimiento general</v>
      </c>
      <c r="AP262" s="276" t="str">
        <f>IF(ISERROR(VLOOKUP(AL262,'Listas Ley Transparencia'!$H$3:$M$17,4,0)),"",VLOOKUP(AL262,'Listas Ley Transparencia'!$H$3:$M$17,4,0))</f>
        <v>Pública</v>
      </c>
      <c r="AQ262" s="277" t="str">
        <f>IF(ISERROR(VLOOKUP(AL262,'Listas Ley Transparencia'!$H$3:$M$17,6,0)),"",VLOOKUP(AL262,'Listas Ley Transparencia'!$H$3:$M$17,6,0))</f>
        <v>No Aplica</v>
      </c>
      <c r="AR262" s="267" t="s">
        <v>329</v>
      </c>
      <c r="AS262" s="251" t="s">
        <v>295</v>
      </c>
      <c r="AT262" s="268" t="s">
        <v>308</v>
      </c>
      <c r="AU262" s="268" t="s">
        <v>329</v>
      </c>
      <c r="AV262" s="242"/>
      <c r="AW262" s="282" t="s">
        <v>329</v>
      </c>
      <c r="AX262" s="283" t="s">
        <v>296</v>
      </c>
      <c r="AY262" s="284" t="s">
        <v>296</v>
      </c>
      <c r="AZ262" s="284" t="s">
        <v>296</v>
      </c>
      <c r="BA262" s="285" t="str">
        <f t="shared" si="6"/>
        <v>No</v>
      </c>
    </row>
    <row r="263" spans="1:53" ht="93" customHeight="1" x14ac:dyDescent="0.3">
      <c r="A263" s="243">
        <v>257</v>
      </c>
      <c r="B263" s="246" t="s">
        <v>1537</v>
      </c>
      <c r="C263" s="246" t="s">
        <v>1538</v>
      </c>
      <c r="D263" s="246" t="s">
        <v>1539</v>
      </c>
      <c r="E263" s="246" t="s">
        <v>1540</v>
      </c>
      <c r="F263" s="246" t="s">
        <v>1541</v>
      </c>
      <c r="G263" s="246">
        <v>2022</v>
      </c>
      <c r="H263" s="246" t="s">
        <v>1185</v>
      </c>
      <c r="I263" s="246" t="s">
        <v>1185</v>
      </c>
      <c r="J263" s="246" t="s">
        <v>1185</v>
      </c>
      <c r="K263" s="247" t="s">
        <v>970</v>
      </c>
      <c r="L263" s="248" t="s">
        <v>1542</v>
      </c>
      <c r="M263" s="291" t="s">
        <v>179</v>
      </c>
      <c r="N263" s="261" t="s">
        <v>292</v>
      </c>
      <c r="O263" s="262">
        <v>3</v>
      </c>
      <c r="P263" s="261" t="s">
        <v>376</v>
      </c>
      <c r="Q263" s="262">
        <v>5</v>
      </c>
      <c r="R263" s="261" t="s">
        <v>376</v>
      </c>
      <c r="S263" s="262">
        <v>5</v>
      </c>
      <c r="T263" s="262">
        <v>5</v>
      </c>
      <c r="U263" s="261" t="s">
        <v>376</v>
      </c>
      <c r="V263" s="237" t="s">
        <v>295</v>
      </c>
      <c r="W263" s="250" t="s">
        <v>296</v>
      </c>
      <c r="X263" s="251" t="s">
        <v>296</v>
      </c>
      <c r="Y263" s="251" t="s">
        <v>296</v>
      </c>
      <c r="Z263" s="251" t="s">
        <v>296</v>
      </c>
      <c r="AA263" s="251" t="s">
        <v>296</v>
      </c>
      <c r="AB263" s="242" t="s">
        <v>297</v>
      </c>
      <c r="AC263" s="269" t="s">
        <v>298</v>
      </c>
      <c r="AD263" s="269" t="s">
        <v>418</v>
      </c>
      <c r="AE263" s="269" t="s">
        <v>318</v>
      </c>
      <c r="AF263" s="269" t="s">
        <v>319</v>
      </c>
      <c r="AG263" s="272" t="s">
        <v>1577</v>
      </c>
      <c r="AH263" s="272" t="s">
        <v>360</v>
      </c>
      <c r="AI263" s="330" t="s">
        <v>1193</v>
      </c>
      <c r="AJ263" s="272" t="s">
        <v>360</v>
      </c>
      <c r="AK263" s="326" t="s">
        <v>1185</v>
      </c>
      <c r="AL263" s="269" t="s">
        <v>363</v>
      </c>
      <c r="AM263" s="252" t="s">
        <v>435</v>
      </c>
      <c r="AN263" s="275" t="str">
        <f>IF(ISERROR(VLOOKUP(AL263,'Listas Ley Transparencia'!$H$3:$M$17,2,0)),"",VLOOKUP(AL263,'Listas Ley Transparencia'!$H$3:$M$17,2,0))</f>
        <v>El contenido público puede ser conocido y se limitará el acceso a solicitud a contenido reservado o clasificado</v>
      </c>
      <c r="AO263" s="276" t="str">
        <f>IF(ISERROR(VLOOKUP(AL263,'Listas Ley Transparencia'!$H$3:$M$17,3,0)),"",VLOOKUP(AL263,'Listas Ley Transparencia'!$H$3:$M$17,3,0))</f>
        <v>Información pública con restricción de acceso a la totalidad del contenido</v>
      </c>
      <c r="AP263" s="276" t="str">
        <f>IF(ISERROR(VLOOKUP(AL263,'Listas Ley Transparencia'!$H$3:$M$17,4,0)),"",VLOOKUP(AL263,'Listas Ley Transparencia'!$H$3:$M$17,4,0))</f>
        <v>Pública Reservada / Clasificada</v>
      </c>
      <c r="AQ263" s="277" t="str">
        <f>IF(ISERROR(VLOOKUP(AL263,'Listas Ley Transparencia'!$H$3:$M$17,6,0)),"",VLOOKUP(AL263,'Listas Ley Transparencia'!$H$3:$M$17,6,0))</f>
        <v>No Mayor a 15 años (Reservada) / Ilimitada Clasificada</v>
      </c>
      <c r="AR263" s="267" t="s">
        <v>365</v>
      </c>
      <c r="AS263" s="398">
        <v>43962</v>
      </c>
      <c r="AT263" s="398" t="s">
        <v>308</v>
      </c>
      <c r="AU263" s="398" t="s">
        <v>321</v>
      </c>
      <c r="AV263" s="242"/>
      <c r="AW263" s="282" t="s">
        <v>296</v>
      </c>
      <c r="AX263" s="283" t="s">
        <v>296</v>
      </c>
      <c r="AY263" s="284" t="s">
        <v>296</v>
      </c>
      <c r="AZ263" s="284" t="s">
        <v>296</v>
      </c>
      <c r="BA263" s="285" t="str">
        <f t="shared" si="6"/>
        <v>No</v>
      </c>
    </row>
    <row r="264" spans="1:53" ht="93" customHeight="1" x14ac:dyDescent="0.3">
      <c r="A264" s="243">
        <v>258</v>
      </c>
      <c r="B264" s="246" t="s">
        <v>1537</v>
      </c>
      <c r="C264" s="246" t="s">
        <v>1538</v>
      </c>
      <c r="D264" s="246" t="s">
        <v>1543</v>
      </c>
      <c r="E264" s="246" t="s">
        <v>1544</v>
      </c>
      <c r="F264" s="246" t="s">
        <v>1541</v>
      </c>
      <c r="G264" s="246">
        <v>2022</v>
      </c>
      <c r="H264" s="246" t="s">
        <v>1185</v>
      </c>
      <c r="I264" s="246" t="s">
        <v>1185</v>
      </c>
      <c r="J264" s="246" t="s">
        <v>1185</v>
      </c>
      <c r="K264" s="247" t="s">
        <v>970</v>
      </c>
      <c r="L264" s="248" t="s">
        <v>1543</v>
      </c>
      <c r="M264" s="291" t="s">
        <v>179</v>
      </c>
      <c r="N264" s="263" t="s">
        <v>292</v>
      </c>
      <c r="O264" s="262">
        <v>3</v>
      </c>
      <c r="P264" s="263" t="s">
        <v>376</v>
      </c>
      <c r="Q264" s="262">
        <v>5</v>
      </c>
      <c r="R264" s="263" t="s">
        <v>376</v>
      </c>
      <c r="S264" s="262">
        <v>5</v>
      </c>
      <c r="T264" s="264">
        <v>5</v>
      </c>
      <c r="U264" s="261" t="s">
        <v>376</v>
      </c>
      <c r="V264" s="249" t="s">
        <v>295</v>
      </c>
      <c r="W264" s="250" t="s">
        <v>296</v>
      </c>
      <c r="X264" s="251" t="s">
        <v>296</v>
      </c>
      <c r="Y264" s="251" t="s">
        <v>296</v>
      </c>
      <c r="Z264" s="251" t="s">
        <v>296</v>
      </c>
      <c r="AA264" s="251" t="s">
        <v>296</v>
      </c>
      <c r="AB264" s="242" t="s">
        <v>297</v>
      </c>
      <c r="AC264" s="269" t="s">
        <v>298</v>
      </c>
      <c r="AD264" s="269" t="s">
        <v>1242</v>
      </c>
      <c r="AE264" s="269" t="s">
        <v>318</v>
      </c>
      <c r="AF264" s="269" t="s">
        <v>319</v>
      </c>
      <c r="AG264" s="272" t="s">
        <v>1578</v>
      </c>
      <c r="AH264" s="272" t="s">
        <v>360</v>
      </c>
      <c r="AI264" s="330" t="s">
        <v>1185</v>
      </c>
      <c r="AJ264" s="272" t="s">
        <v>360</v>
      </c>
      <c r="AK264" s="326" t="s">
        <v>1185</v>
      </c>
      <c r="AL264" s="269" t="s">
        <v>363</v>
      </c>
      <c r="AM264" s="252" t="s">
        <v>435</v>
      </c>
      <c r="AN264" s="275" t="str">
        <f>IF(ISERROR(VLOOKUP(AL264,'Listas Ley Transparencia'!$H$3:$M$17,2,0)),"",VLOOKUP(AL264,'Listas Ley Transparencia'!$H$3:$M$17,2,0))</f>
        <v>El contenido público puede ser conocido y se limitará el acceso a solicitud a contenido reservado o clasificado</v>
      </c>
      <c r="AO264" s="276" t="str">
        <f>IF(ISERROR(VLOOKUP(AL264,'Listas Ley Transparencia'!$H$3:$M$17,3,0)),"",VLOOKUP(AL264,'Listas Ley Transparencia'!$H$3:$M$17,3,0))</f>
        <v>Información pública con restricción de acceso a la totalidad del contenido</v>
      </c>
      <c r="AP264" s="276" t="str">
        <f>IF(ISERROR(VLOOKUP(AL264,'Listas Ley Transparencia'!$H$3:$M$17,4,0)),"",VLOOKUP(AL264,'Listas Ley Transparencia'!$H$3:$M$17,4,0))</f>
        <v>Pública Reservada / Clasificada</v>
      </c>
      <c r="AQ264" s="277" t="str">
        <f>IF(ISERROR(VLOOKUP(AL264,'Listas Ley Transparencia'!$H$3:$M$17,6,0)),"",VLOOKUP(AL264,'Listas Ley Transparencia'!$H$3:$M$17,6,0))</f>
        <v>No Mayor a 15 años (Reservada) / Ilimitada Clasificada</v>
      </c>
      <c r="AR264" s="267" t="s">
        <v>365</v>
      </c>
      <c r="AS264" s="398" t="s">
        <v>1585</v>
      </c>
      <c r="AT264" s="268" t="s">
        <v>308</v>
      </c>
      <c r="AU264" s="268" t="s">
        <v>321</v>
      </c>
      <c r="AV264" s="251"/>
      <c r="AW264" s="282" t="s">
        <v>296</v>
      </c>
      <c r="AX264" s="283" t="s">
        <v>296</v>
      </c>
      <c r="AY264" s="284" t="s">
        <v>296</v>
      </c>
      <c r="AZ264" s="284" t="s">
        <v>296</v>
      </c>
      <c r="BA264" s="285" t="str">
        <f t="shared" si="6"/>
        <v>No</v>
      </c>
    </row>
    <row r="265" spans="1:53" ht="93" customHeight="1" x14ac:dyDescent="0.3">
      <c r="A265" s="243">
        <v>259</v>
      </c>
      <c r="B265" s="246" t="s">
        <v>1537</v>
      </c>
      <c r="C265" s="397" t="s">
        <v>1545</v>
      </c>
      <c r="D265" s="246" t="s">
        <v>1546</v>
      </c>
      <c r="E265" s="254" t="s">
        <v>1547</v>
      </c>
      <c r="F265" s="246" t="s">
        <v>1548</v>
      </c>
      <c r="G265" s="244">
        <v>2022</v>
      </c>
      <c r="H265" s="246" t="s">
        <v>1185</v>
      </c>
      <c r="I265" s="246" t="s">
        <v>1185</v>
      </c>
      <c r="J265" s="246" t="s">
        <v>1185</v>
      </c>
      <c r="K265" s="256" t="s">
        <v>1549</v>
      </c>
      <c r="L265" s="257" t="s">
        <v>1546</v>
      </c>
      <c r="M265" s="291" t="s">
        <v>179</v>
      </c>
      <c r="N265" s="263" t="s">
        <v>375</v>
      </c>
      <c r="O265" s="262">
        <v>1</v>
      </c>
      <c r="P265" s="263" t="s">
        <v>294</v>
      </c>
      <c r="Q265" s="262">
        <v>1</v>
      </c>
      <c r="R265" s="263" t="s">
        <v>294</v>
      </c>
      <c r="S265" s="262">
        <v>1</v>
      </c>
      <c r="T265" s="264">
        <v>1</v>
      </c>
      <c r="U265" s="261" t="s">
        <v>294</v>
      </c>
      <c r="V265" s="249" t="s">
        <v>295</v>
      </c>
      <c r="W265" s="250" t="s">
        <v>296</v>
      </c>
      <c r="X265" s="251" t="s">
        <v>296</v>
      </c>
      <c r="Y265" s="251" t="s">
        <v>296</v>
      </c>
      <c r="Z265" s="251" t="s">
        <v>296</v>
      </c>
      <c r="AA265" s="251" t="s">
        <v>296</v>
      </c>
      <c r="AB265" s="242" t="s">
        <v>297</v>
      </c>
      <c r="AC265" s="269" t="s">
        <v>298</v>
      </c>
      <c r="AD265" s="269" t="s">
        <v>418</v>
      </c>
      <c r="AE265" s="269" t="s">
        <v>318</v>
      </c>
      <c r="AF265" s="269" t="s">
        <v>319</v>
      </c>
      <c r="AG265" s="272" t="s">
        <v>1579</v>
      </c>
      <c r="AH265" s="272" t="s">
        <v>360</v>
      </c>
      <c r="AI265" s="290" t="s">
        <v>1193</v>
      </c>
      <c r="AJ265" s="272" t="s">
        <v>360</v>
      </c>
      <c r="AK265" s="289" t="s">
        <v>1193</v>
      </c>
      <c r="AL265" s="269" t="s">
        <v>377</v>
      </c>
      <c r="AM265" s="252" t="s">
        <v>295</v>
      </c>
      <c r="AN265" s="275" t="str">
        <f>IF(ISERROR(VLOOKUP(AL265,'Listas Ley Transparencia'!$H$3:$M$17,2,0)),"",VLOOKUP(AL265,'Listas Ley Transparencia'!$H$3:$M$17,2,0))</f>
        <v>Información pública y de conocimiento general</v>
      </c>
      <c r="AO265" s="276" t="str">
        <f>IF(ISERROR(VLOOKUP(AL265,'Listas Ley Transparencia'!$H$3:$M$17,3,0)),"",VLOOKUP(AL265,'Listas Ley Transparencia'!$H$3:$M$17,3,0))</f>
        <v>Información pública y de conocimiento general</v>
      </c>
      <c r="AP265" s="276" t="str">
        <f>IF(ISERROR(VLOOKUP(AL265,'Listas Ley Transparencia'!$H$3:$M$17,4,0)),"",VLOOKUP(AL265,'Listas Ley Transparencia'!$H$3:$M$17,4,0))</f>
        <v>Pública</v>
      </c>
      <c r="AQ265" s="277" t="str">
        <f>IF(ISERROR(VLOOKUP(AL265,'Listas Ley Transparencia'!$H$3:$M$17,6,0)),"",VLOOKUP(AL265,'Listas Ley Transparencia'!$H$3:$M$17,6,0))</f>
        <v>No Aplica</v>
      </c>
      <c r="AR265" s="267" t="s">
        <v>329</v>
      </c>
      <c r="AS265" s="253">
        <v>43962</v>
      </c>
      <c r="AT265" s="268" t="s">
        <v>426</v>
      </c>
      <c r="AU265" s="268" t="s">
        <v>326</v>
      </c>
      <c r="AV265" s="251"/>
      <c r="AW265" s="282" t="s">
        <v>296</v>
      </c>
      <c r="AX265" s="283" t="s">
        <v>296</v>
      </c>
      <c r="AY265" s="284" t="s">
        <v>296</v>
      </c>
      <c r="AZ265" s="284" t="s">
        <v>296</v>
      </c>
      <c r="BA265" s="285" t="str">
        <f t="shared" si="6"/>
        <v>No</v>
      </c>
    </row>
    <row r="266" spans="1:53" ht="93" customHeight="1" x14ac:dyDescent="0.3">
      <c r="A266" s="243">
        <v>260</v>
      </c>
      <c r="B266" s="246" t="s">
        <v>1537</v>
      </c>
      <c r="C266" s="246" t="s">
        <v>1538</v>
      </c>
      <c r="D266" s="246" t="s">
        <v>1550</v>
      </c>
      <c r="E266" s="254" t="s">
        <v>1551</v>
      </c>
      <c r="F266" s="246" t="s">
        <v>1541</v>
      </c>
      <c r="G266" s="246">
        <v>2022</v>
      </c>
      <c r="H266" s="246" t="s">
        <v>1185</v>
      </c>
      <c r="I266" s="246" t="s">
        <v>1185</v>
      </c>
      <c r="J266" s="246" t="s">
        <v>1185</v>
      </c>
      <c r="K266" s="256" t="s">
        <v>501</v>
      </c>
      <c r="L266" s="257" t="s">
        <v>1552</v>
      </c>
      <c r="M266" s="291" t="s">
        <v>179</v>
      </c>
      <c r="N266" s="263" t="s">
        <v>375</v>
      </c>
      <c r="O266" s="262">
        <v>1</v>
      </c>
      <c r="P266" s="263" t="s">
        <v>376</v>
      </c>
      <c r="Q266" s="262">
        <v>5</v>
      </c>
      <c r="R266" s="263" t="s">
        <v>376</v>
      </c>
      <c r="S266" s="262">
        <v>5</v>
      </c>
      <c r="T266" s="264">
        <v>5</v>
      </c>
      <c r="U266" s="261" t="s">
        <v>376</v>
      </c>
      <c r="V266" s="249" t="s">
        <v>295</v>
      </c>
      <c r="W266" s="250" t="s">
        <v>315</v>
      </c>
      <c r="X266" s="251" t="s">
        <v>315</v>
      </c>
      <c r="Y266" s="251" t="s">
        <v>296</v>
      </c>
      <c r="Z266" s="251" t="s">
        <v>315</v>
      </c>
      <c r="AA266" s="251" t="s">
        <v>315</v>
      </c>
      <c r="AB266" s="242" t="s">
        <v>316</v>
      </c>
      <c r="AC266" s="269" t="s">
        <v>298</v>
      </c>
      <c r="AD266" s="269" t="s">
        <v>317</v>
      </c>
      <c r="AE266" s="269" t="s">
        <v>463</v>
      </c>
      <c r="AF266" s="269" t="s">
        <v>319</v>
      </c>
      <c r="AG266" s="272" t="s">
        <v>1580</v>
      </c>
      <c r="AH266" s="272" t="s">
        <v>360</v>
      </c>
      <c r="AI266" s="290" t="s">
        <v>1193</v>
      </c>
      <c r="AJ266" s="272" t="s">
        <v>360</v>
      </c>
      <c r="AK266" s="290" t="s">
        <v>1193</v>
      </c>
      <c r="AL266" s="269" t="s">
        <v>363</v>
      </c>
      <c r="AM266" s="252" t="s">
        <v>295</v>
      </c>
      <c r="AN266" s="275" t="str">
        <f>IF(ISERROR(VLOOKUP(AL266,'Listas Ley Transparencia'!$H$3:$M$17,2,0)),"",VLOOKUP(AL266,'Listas Ley Transparencia'!$H$3:$M$17,2,0))</f>
        <v>El contenido público puede ser conocido y se limitará el acceso a solicitud a contenido reservado o clasificado</v>
      </c>
      <c r="AO266" s="276" t="str">
        <f>IF(ISERROR(VLOOKUP(AL266,'Listas Ley Transparencia'!$H$3:$M$17,3,0)),"",VLOOKUP(AL266,'Listas Ley Transparencia'!$H$3:$M$17,3,0))</f>
        <v>Información pública con restricción de acceso a la totalidad del contenido</v>
      </c>
      <c r="AP266" s="276" t="str">
        <f>IF(ISERROR(VLOOKUP(AL266,'Listas Ley Transparencia'!$H$3:$M$17,4,0)),"",VLOOKUP(AL266,'Listas Ley Transparencia'!$H$3:$M$17,4,0))</f>
        <v>Pública Reservada / Clasificada</v>
      </c>
      <c r="AQ266" s="277" t="str">
        <f>IF(ISERROR(VLOOKUP(AL266,'Listas Ley Transparencia'!$H$3:$M$17,6,0)),"",VLOOKUP(AL266,'Listas Ley Transparencia'!$H$3:$M$17,6,0))</f>
        <v>No Mayor a 15 años (Reservada) / Ilimitada Clasificada</v>
      </c>
      <c r="AR266" s="267" t="s">
        <v>329</v>
      </c>
      <c r="AS266" s="253">
        <v>43962</v>
      </c>
      <c r="AT266" s="268" t="s">
        <v>308</v>
      </c>
      <c r="AU266" s="268" t="s">
        <v>334</v>
      </c>
      <c r="AV266" s="251"/>
      <c r="AW266" s="282" t="s">
        <v>296</v>
      </c>
      <c r="AX266" s="283" t="s">
        <v>296</v>
      </c>
      <c r="AY266" s="284" t="s">
        <v>296</v>
      </c>
      <c r="AZ266" s="284" t="s">
        <v>296</v>
      </c>
      <c r="BA266" s="285" t="str">
        <f t="shared" si="6"/>
        <v>No</v>
      </c>
    </row>
    <row r="267" spans="1:53" ht="93" customHeight="1" x14ac:dyDescent="0.3">
      <c r="A267" s="243">
        <v>261</v>
      </c>
      <c r="B267" s="246" t="s">
        <v>1537</v>
      </c>
      <c r="C267" s="246" t="s">
        <v>1538</v>
      </c>
      <c r="D267" s="246" t="s">
        <v>1553</v>
      </c>
      <c r="E267" s="254" t="s">
        <v>1554</v>
      </c>
      <c r="F267" s="246" t="s">
        <v>1541</v>
      </c>
      <c r="G267" s="246">
        <v>2022</v>
      </c>
      <c r="H267" s="246" t="s">
        <v>1185</v>
      </c>
      <c r="I267" s="246" t="s">
        <v>1185</v>
      </c>
      <c r="J267" s="246" t="s">
        <v>1185</v>
      </c>
      <c r="K267" s="256" t="s">
        <v>501</v>
      </c>
      <c r="L267" s="257" t="s">
        <v>1553</v>
      </c>
      <c r="M267" s="291" t="s">
        <v>179</v>
      </c>
      <c r="N267" s="263" t="s">
        <v>375</v>
      </c>
      <c r="O267" s="262">
        <v>1</v>
      </c>
      <c r="P267" s="263" t="s">
        <v>376</v>
      </c>
      <c r="Q267" s="262">
        <v>5</v>
      </c>
      <c r="R267" s="263" t="s">
        <v>376</v>
      </c>
      <c r="S267" s="262">
        <v>5</v>
      </c>
      <c r="T267" s="264">
        <v>5</v>
      </c>
      <c r="U267" s="263" t="s">
        <v>376</v>
      </c>
      <c r="V267" s="249" t="s">
        <v>295</v>
      </c>
      <c r="W267" s="250" t="s">
        <v>315</v>
      </c>
      <c r="X267" s="251" t="s">
        <v>315</v>
      </c>
      <c r="Y267" s="251" t="s">
        <v>296</v>
      </c>
      <c r="Z267" s="251" t="s">
        <v>296</v>
      </c>
      <c r="AA267" s="251" t="s">
        <v>296</v>
      </c>
      <c r="AB267" s="242" t="s">
        <v>297</v>
      </c>
      <c r="AC267" s="269" t="s">
        <v>298</v>
      </c>
      <c r="AD267" s="269" t="s">
        <v>1242</v>
      </c>
      <c r="AE267" s="269" t="s">
        <v>318</v>
      </c>
      <c r="AF267" s="269" t="s">
        <v>319</v>
      </c>
      <c r="AG267" s="272" t="s">
        <v>1581</v>
      </c>
      <c r="AH267" s="272" t="s">
        <v>360</v>
      </c>
      <c r="AI267" s="290" t="s">
        <v>1193</v>
      </c>
      <c r="AJ267" s="272" t="s">
        <v>360</v>
      </c>
      <c r="AK267" s="290" t="s">
        <v>1193</v>
      </c>
      <c r="AL267" s="269" t="s">
        <v>377</v>
      </c>
      <c r="AM267" s="252" t="s">
        <v>295</v>
      </c>
      <c r="AN267" s="275" t="str">
        <f>IF(ISERROR(VLOOKUP(AL267,'Listas Ley Transparencia'!$H$3:$M$17,2,0)),"",VLOOKUP(AL267,'Listas Ley Transparencia'!$H$3:$M$17,2,0))</f>
        <v>Información pública y de conocimiento general</v>
      </c>
      <c r="AO267" s="276" t="str">
        <f>IF(ISERROR(VLOOKUP(AL267,'Listas Ley Transparencia'!$H$3:$M$17,3,0)),"",VLOOKUP(AL267,'Listas Ley Transparencia'!$H$3:$M$17,3,0))</f>
        <v>Información pública y de conocimiento general</v>
      </c>
      <c r="AP267" s="276" t="str">
        <f>IF(ISERROR(VLOOKUP(AL267,'Listas Ley Transparencia'!$H$3:$M$17,4,0)),"",VLOOKUP(AL267,'Listas Ley Transparencia'!$H$3:$M$17,4,0))</f>
        <v>Pública</v>
      </c>
      <c r="AQ267" s="277" t="str">
        <f>IF(ISERROR(VLOOKUP(AL267,'Listas Ley Transparencia'!$H$3:$M$17,6,0)),"",VLOOKUP(AL267,'Listas Ley Transparencia'!$H$3:$M$17,6,0))</f>
        <v>No Aplica</v>
      </c>
      <c r="AR267" s="267" t="s">
        <v>329</v>
      </c>
      <c r="AS267" s="253">
        <v>43962</v>
      </c>
      <c r="AT267" s="268" t="s">
        <v>506</v>
      </c>
      <c r="AU267" s="268" t="s">
        <v>321</v>
      </c>
      <c r="AV267" s="251"/>
      <c r="AW267" s="282" t="s">
        <v>296</v>
      </c>
      <c r="AX267" s="283" t="s">
        <v>296</v>
      </c>
      <c r="AY267" s="284" t="s">
        <v>296</v>
      </c>
      <c r="AZ267" s="284" t="s">
        <v>296</v>
      </c>
      <c r="BA267" s="285" t="str">
        <f t="shared" si="6"/>
        <v>No</v>
      </c>
    </row>
    <row r="268" spans="1:53" ht="93" customHeight="1" x14ac:dyDescent="0.3">
      <c r="A268" s="243">
        <v>262</v>
      </c>
      <c r="B268" s="246" t="s">
        <v>1537</v>
      </c>
      <c r="C268" s="246" t="s">
        <v>1538</v>
      </c>
      <c r="D268" s="246" t="s">
        <v>1555</v>
      </c>
      <c r="E268" s="254" t="s">
        <v>1556</v>
      </c>
      <c r="F268" s="246" t="s">
        <v>1541</v>
      </c>
      <c r="G268" s="246">
        <v>2022</v>
      </c>
      <c r="H268" s="246" t="s">
        <v>1185</v>
      </c>
      <c r="I268" s="246" t="s">
        <v>1185</v>
      </c>
      <c r="J268" s="246" t="s">
        <v>1185</v>
      </c>
      <c r="K268" s="256" t="s">
        <v>1557</v>
      </c>
      <c r="L268" s="257" t="s">
        <v>1555</v>
      </c>
      <c r="M268" s="291" t="s">
        <v>179</v>
      </c>
      <c r="N268" s="263" t="s">
        <v>375</v>
      </c>
      <c r="O268" s="262">
        <v>1</v>
      </c>
      <c r="P268" s="263" t="s">
        <v>376</v>
      </c>
      <c r="Q268" s="262">
        <v>5</v>
      </c>
      <c r="R268" s="263" t="s">
        <v>376</v>
      </c>
      <c r="S268" s="262">
        <v>5</v>
      </c>
      <c r="T268" s="264">
        <v>5</v>
      </c>
      <c r="U268" s="263" t="s">
        <v>376</v>
      </c>
      <c r="V268" s="249" t="s">
        <v>295</v>
      </c>
      <c r="W268" s="250" t="s">
        <v>315</v>
      </c>
      <c r="X268" s="251" t="s">
        <v>296</v>
      </c>
      <c r="Y268" s="251" t="s">
        <v>296</v>
      </c>
      <c r="Z268" s="251" t="s">
        <v>315</v>
      </c>
      <c r="AA268" s="251" t="s">
        <v>296</v>
      </c>
      <c r="AB268" s="242" t="s">
        <v>297</v>
      </c>
      <c r="AC268" s="269" t="s">
        <v>298</v>
      </c>
      <c r="AD268" s="269" t="s">
        <v>317</v>
      </c>
      <c r="AE268" s="269" t="s">
        <v>318</v>
      </c>
      <c r="AF268" s="269" t="s">
        <v>319</v>
      </c>
      <c r="AG268" s="272" t="s">
        <v>1581</v>
      </c>
      <c r="AH268" s="272" t="s">
        <v>360</v>
      </c>
      <c r="AI268" s="290" t="s">
        <v>1193</v>
      </c>
      <c r="AJ268" s="272" t="s">
        <v>360</v>
      </c>
      <c r="AK268" s="290" t="s">
        <v>1193</v>
      </c>
      <c r="AL268" s="269" t="s">
        <v>377</v>
      </c>
      <c r="AM268" s="252" t="s">
        <v>295</v>
      </c>
      <c r="AN268" s="275" t="str">
        <f>IF(ISERROR(VLOOKUP(AL268,'Listas Ley Transparencia'!$H$3:$M$17,2,0)),"",VLOOKUP(AL268,'Listas Ley Transparencia'!$H$3:$M$17,2,0))</f>
        <v>Información pública y de conocimiento general</v>
      </c>
      <c r="AO268" s="276" t="str">
        <f>IF(ISERROR(VLOOKUP(AL268,'Listas Ley Transparencia'!$H$3:$M$17,3,0)),"",VLOOKUP(AL268,'Listas Ley Transparencia'!$H$3:$M$17,3,0))</f>
        <v>Información pública y de conocimiento general</v>
      </c>
      <c r="AP268" s="276" t="str">
        <f>IF(ISERROR(VLOOKUP(AL268,'Listas Ley Transparencia'!$H$3:$M$17,4,0)),"",VLOOKUP(AL268,'Listas Ley Transparencia'!$H$3:$M$17,4,0))</f>
        <v>Pública</v>
      </c>
      <c r="AQ268" s="277" t="str">
        <f>IF(ISERROR(VLOOKUP(AL268,'Listas Ley Transparencia'!$H$3:$M$17,6,0)),"",VLOOKUP(AL268,'Listas Ley Transparencia'!$H$3:$M$17,6,0))</f>
        <v>No Aplica</v>
      </c>
      <c r="AR268" s="267" t="s">
        <v>329</v>
      </c>
      <c r="AS268" s="253">
        <v>43962</v>
      </c>
      <c r="AT268" s="268" t="s">
        <v>506</v>
      </c>
      <c r="AU268" s="268" t="s">
        <v>326</v>
      </c>
      <c r="AV268" s="251"/>
      <c r="AW268" s="282" t="s">
        <v>296</v>
      </c>
      <c r="AX268" s="283" t="s">
        <v>296</v>
      </c>
      <c r="AY268" s="284" t="s">
        <v>296</v>
      </c>
      <c r="AZ268" s="284" t="s">
        <v>296</v>
      </c>
      <c r="BA268" s="285" t="str">
        <f t="shared" si="6"/>
        <v>No</v>
      </c>
    </row>
    <row r="269" spans="1:53" ht="93" customHeight="1" x14ac:dyDescent="0.3">
      <c r="A269" s="243">
        <v>263</v>
      </c>
      <c r="B269" s="246" t="s">
        <v>1537</v>
      </c>
      <c r="C269" s="246" t="s">
        <v>1538</v>
      </c>
      <c r="D269" s="244" t="s">
        <v>1558</v>
      </c>
      <c r="E269" s="245" t="s">
        <v>1559</v>
      </c>
      <c r="F269" s="246" t="s">
        <v>1541</v>
      </c>
      <c r="G269" s="244">
        <v>2022</v>
      </c>
      <c r="H269" s="246" t="s">
        <v>1185</v>
      </c>
      <c r="I269" s="246" t="s">
        <v>1185</v>
      </c>
      <c r="J269" s="246" t="s">
        <v>1185</v>
      </c>
      <c r="K269" s="256" t="s">
        <v>1557</v>
      </c>
      <c r="L269" s="257" t="s">
        <v>1558</v>
      </c>
      <c r="M269" s="291" t="s">
        <v>179</v>
      </c>
      <c r="N269" s="263" t="s">
        <v>375</v>
      </c>
      <c r="O269" s="262">
        <v>1</v>
      </c>
      <c r="P269" s="263" t="s">
        <v>293</v>
      </c>
      <c r="Q269" s="262">
        <v>3</v>
      </c>
      <c r="R269" s="263" t="s">
        <v>293</v>
      </c>
      <c r="S269" s="262">
        <v>3</v>
      </c>
      <c r="T269" s="264">
        <v>3</v>
      </c>
      <c r="U269" s="263" t="s">
        <v>293</v>
      </c>
      <c r="V269" s="249" t="s">
        <v>295</v>
      </c>
      <c r="W269" s="250" t="s">
        <v>296</v>
      </c>
      <c r="X269" s="251" t="s">
        <v>296</v>
      </c>
      <c r="Y269" s="251" t="s">
        <v>296</v>
      </c>
      <c r="Z269" s="251" t="s">
        <v>296</v>
      </c>
      <c r="AA269" s="251" t="s">
        <v>296</v>
      </c>
      <c r="AB269" s="242" t="s">
        <v>297</v>
      </c>
      <c r="AC269" s="269" t="s">
        <v>298</v>
      </c>
      <c r="AD269" s="269" t="s">
        <v>1242</v>
      </c>
      <c r="AE269" s="269" t="s">
        <v>395</v>
      </c>
      <c r="AF269" s="269" t="s">
        <v>319</v>
      </c>
      <c r="AG269" s="272" t="s">
        <v>1581</v>
      </c>
      <c r="AH269" s="272" t="s">
        <v>360</v>
      </c>
      <c r="AI269" s="290" t="s">
        <v>1193</v>
      </c>
      <c r="AJ269" s="272" t="s">
        <v>360</v>
      </c>
      <c r="AK269" s="290" t="s">
        <v>1193</v>
      </c>
      <c r="AL269" s="269" t="s">
        <v>377</v>
      </c>
      <c r="AM269" s="252" t="s">
        <v>295</v>
      </c>
      <c r="AN269" s="275" t="str">
        <f>IF(ISERROR(VLOOKUP(AL269,'Listas Ley Transparencia'!$H$3:$M$17,2,0)),"",VLOOKUP(AL269,'Listas Ley Transparencia'!$H$3:$M$17,2,0))</f>
        <v>Información pública y de conocimiento general</v>
      </c>
      <c r="AO269" s="276" t="str">
        <f>IF(ISERROR(VLOOKUP(AL269,'Listas Ley Transparencia'!$H$3:$M$17,3,0)),"",VLOOKUP(AL269,'Listas Ley Transparencia'!$H$3:$M$17,3,0))</f>
        <v>Información pública y de conocimiento general</v>
      </c>
      <c r="AP269" s="276" t="str">
        <f>IF(ISERROR(VLOOKUP(AL269,'Listas Ley Transparencia'!$H$3:$M$17,4,0)),"",VLOOKUP(AL269,'Listas Ley Transparencia'!$H$3:$M$17,4,0))</f>
        <v>Pública</v>
      </c>
      <c r="AQ269" s="277" t="str">
        <f>IF(ISERROR(VLOOKUP(AL269,'Listas Ley Transparencia'!$H$3:$M$17,6,0)),"",VLOOKUP(AL269,'Listas Ley Transparencia'!$H$3:$M$17,6,0))</f>
        <v>No Aplica</v>
      </c>
      <c r="AR269" s="267" t="s">
        <v>329</v>
      </c>
      <c r="AS269" s="253">
        <v>43962</v>
      </c>
      <c r="AT269" s="268" t="s">
        <v>308</v>
      </c>
      <c r="AU269" s="268" t="s">
        <v>321</v>
      </c>
      <c r="AV269" s="251"/>
      <c r="AW269" s="282" t="s">
        <v>296</v>
      </c>
      <c r="AX269" s="283" t="s">
        <v>296</v>
      </c>
      <c r="AY269" s="284" t="s">
        <v>296</v>
      </c>
      <c r="AZ269" s="284" t="s">
        <v>296</v>
      </c>
      <c r="BA269" s="285" t="str">
        <f t="shared" si="6"/>
        <v>No</v>
      </c>
    </row>
    <row r="270" spans="1:53" ht="93" customHeight="1" x14ac:dyDescent="0.3">
      <c r="A270" s="243">
        <v>264</v>
      </c>
      <c r="B270" s="246" t="s">
        <v>1537</v>
      </c>
      <c r="C270" s="246" t="s">
        <v>1538</v>
      </c>
      <c r="D270" s="244" t="s">
        <v>1560</v>
      </c>
      <c r="E270" s="245" t="s">
        <v>1561</v>
      </c>
      <c r="F270" s="246" t="s">
        <v>1541</v>
      </c>
      <c r="G270" s="246">
        <v>2022</v>
      </c>
      <c r="H270" s="246" t="s">
        <v>1562</v>
      </c>
      <c r="I270" s="246" t="s">
        <v>1562</v>
      </c>
      <c r="J270" s="246" t="s">
        <v>1562</v>
      </c>
      <c r="K270" s="256" t="s">
        <v>295</v>
      </c>
      <c r="L270" s="248" t="s">
        <v>295</v>
      </c>
      <c r="M270" s="291" t="s">
        <v>358</v>
      </c>
      <c r="N270" s="263" t="s">
        <v>375</v>
      </c>
      <c r="O270" s="262">
        <v>1</v>
      </c>
      <c r="P270" s="263" t="s">
        <v>376</v>
      </c>
      <c r="Q270" s="262">
        <v>5</v>
      </c>
      <c r="R270" s="263" t="s">
        <v>376</v>
      </c>
      <c r="S270" s="262">
        <v>5</v>
      </c>
      <c r="T270" s="264">
        <v>5</v>
      </c>
      <c r="U270" s="263" t="s">
        <v>376</v>
      </c>
      <c r="V270" s="249" t="s">
        <v>295</v>
      </c>
      <c r="W270" s="250" t="s">
        <v>315</v>
      </c>
      <c r="X270" s="251" t="s">
        <v>315</v>
      </c>
      <c r="Y270" s="251" t="s">
        <v>296</v>
      </c>
      <c r="Z270" s="251" t="s">
        <v>296</v>
      </c>
      <c r="AA270" s="251" t="s">
        <v>296</v>
      </c>
      <c r="AB270" s="242" t="s">
        <v>297</v>
      </c>
      <c r="AC270" s="269" t="s">
        <v>298</v>
      </c>
      <c r="AD270" s="269" t="s">
        <v>330</v>
      </c>
      <c r="AE270" s="269" t="s">
        <v>318</v>
      </c>
      <c r="AF270" s="269" t="s">
        <v>319</v>
      </c>
      <c r="AG270" s="272" t="s">
        <v>1582</v>
      </c>
      <c r="AH270" s="272" t="s">
        <v>360</v>
      </c>
      <c r="AI270" s="290" t="s">
        <v>1562</v>
      </c>
      <c r="AJ270" s="272" t="s">
        <v>360</v>
      </c>
      <c r="AK270" s="290" t="s">
        <v>1562</v>
      </c>
      <c r="AL270" s="269" t="s">
        <v>363</v>
      </c>
      <c r="AM270" s="252" t="s">
        <v>295</v>
      </c>
      <c r="AN270" s="275" t="str">
        <f>IF(ISERROR(VLOOKUP(AL270,'Listas Ley Transparencia'!$H$3:$M$17,2,0)),"",VLOOKUP(AL270,'Listas Ley Transparencia'!$H$3:$M$17,2,0))</f>
        <v>El contenido público puede ser conocido y se limitará el acceso a solicitud a contenido reservado o clasificado</v>
      </c>
      <c r="AO270" s="276" t="str">
        <f>IF(ISERROR(VLOOKUP(AL270,'Listas Ley Transparencia'!$H$3:$M$17,3,0)),"",VLOOKUP(AL270,'Listas Ley Transparencia'!$H$3:$M$17,3,0))</f>
        <v>Información pública con restricción de acceso a la totalidad del contenido</v>
      </c>
      <c r="AP270" s="276" t="str">
        <f>IF(ISERROR(VLOOKUP(AL270,'Listas Ley Transparencia'!$H$3:$M$17,4,0)),"",VLOOKUP(AL270,'Listas Ley Transparencia'!$H$3:$M$17,4,0))</f>
        <v>Pública Reservada / Clasificada</v>
      </c>
      <c r="AQ270" s="277" t="str">
        <f>IF(ISERROR(VLOOKUP(AL270,'Listas Ley Transparencia'!$H$3:$M$17,6,0)),"",VLOOKUP(AL270,'Listas Ley Transparencia'!$H$3:$M$17,6,0))</f>
        <v>No Mayor a 15 años (Reservada) / Ilimitada Clasificada</v>
      </c>
      <c r="AR270" s="267" t="s">
        <v>329</v>
      </c>
      <c r="AS270" s="253">
        <v>43962</v>
      </c>
      <c r="AT270" s="268" t="s">
        <v>506</v>
      </c>
      <c r="AU270" s="268" t="s">
        <v>177</v>
      </c>
      <c r="AV270" s="340"/>
      <c r="AW270" s="282" t="s">
        <v>296</v>
      </c>
      <c r="AX270" s="283" t="s">
        <v>296</v>
      </c>
      <c r="AY270" s="284" t="s">
        <v>296</v>
      </c>
      <c r="AZ270" s="284" t="s">
        <v>296</v>
      </c>
      <c r="BA270" s="285" t="str">
        <f t="shared" si="6"/>
        <v>No</v>
      </c>
    </row>
    <row r="271" spans="1:53" ht="93" customHeight="1" x14ac:dyDescent="0.3">
      <c r="A271" s="243">
        <v>265</v>
      </c>
      <c r="B271" s="246" t="s">
        <v>1537</v>
      </c>
      <c r="C271" s="244" t="s">
        <v>295</v>
      </c>
      <c r="D271" s="244" t="s">
        <v>1563</v>
      </c>
      <c r="E271" s="245" t="s">
        <v>1564</v>
      </c>
      <c r="F271" s="246" t="s">
        <v>295</v>
      </c>
      <c r="G271" s="246" t="s">
        <v>295</v>
      </c>
      <c r="H271" s="246" t="s">
        <v>1185</v>
      </c>
      <c r="I271" s="246" t="s">
        <v>1185</v>
      </c>
      <c r="J271" s="246" t="s">
        <v>1185</v>
      </c>
      <c r="K271" s="256" t="s">
        <v>295</v>
      </c>
      <c r="L271" s="248" t="s">
        <v>295</v>
      </c>
      <c r="M271" s="291" t="s">
        <v>358</v>
      </c>
      <c r="N271" s="263" t="s">
        <v>375</v>
      </c>
      <c r="O271" s="262">
        <v>1</v>
      </c>
      <c r="P271" s="263" t="s">
        <v>376</v>
      </c>
      <c r="Q271" s="262">
        <v>5</v>
      </c>
      <c r="R271" s="263" t="s">
        <v>376</v>
      </c>
      <c r="S271" s="262">
        <v>5</v>
      </c>
      <c r="T271" s="264">
        <v>5</v>
      </c>
      <c r="U271" s="263" t="s">
        <v>376</v>
      </c>
      <c r="V271" s="249" t="s">
        <v>295</v>
      </c>
      <c r="W271" s="250" t="s">
        <v>296</v>
      </c>
      <c r="X271" s="251" t="s">
        <v>296</v>
      </c>
      <c r="Y271" s="251" t="s">
        <v>296</v>
      </c>
      <c r="Z271" s="251" t="s">
        <v>296</v>
      </c>
      <c r="AA271" s="251" t="s">
        <v>296</v>
      </c>
      <c r="AB271" s="242" t="s">
        <v>297</v>
      </c>
      <c r="AC271" s="269" t="s">
        <v>298</v>
      </c>
      <c r="AD271" s="269" t="s">
        <v>330</v>
      </c>
      <c r="AE271" s="269" t="s">
        <v>318</v>
      </c>
      <c r="AF271" s="269" t="s">
        <v>319</v>
      </c>
      <c r="AG271" s="272" t="s">
        <v>1581</v>
      </c>
      <c r="AH271" s="272" t="s">
        <v>360</v>
      </c>
      <c r="AI271" s="290" t="s">
        <v>1562</v>
      </c>
      <c r="AJ271" s="272" t="s">
        <v>360</v>
      </c>
      <c r="AK271" s="330" t="s">
        <v>373</v>
      </c>
      <c r="AL271" s="269" t="s">
        <v>377</v>
      </c>
      <c r="AM271" s="252" t="s">
        <v>295</v>
      </c>
      <c r="AN271" s="275" t="str">
        <f>IF(ISERROR(VLOOKUP(AL271,'Listas Ley Transparencia'!$H$3:$M$17,2,0)),"",VLOOKUP(AL271,'Listas Ley Transparencia'!$H$3:$M$17,2,0))</f>
        <v>Información pública y de conocimiento general</v>
      </c>
      <c r="AO271" s="276" t="str">
        <f>IF(ISERROR(VLOOKUP(AL271,'Listas Ley Transparencia'!$H$3:$M$17,3,0)),"",VLOOKUP(AL271,'Listas Ley Transparencia'!$H$3:$M$17,3,0))</f>
        <v>Información pública y de conocimiento general</v>
      </c>
      <c r="AP271" s="276" t="str">
        <f>IF(ISERROR(VLOOKUP(AL271,'Listas Ley Transparencia'!$H$3:$M$17,4,0)),"",VLOOKUP(AL271,'Listas Ley Transparencia'!$H$3:$M$17,4,0))</f>
        <v>Pública</v>
      </c>
      <c r="AQ271" s="277" t="str">
        <f>IF(ISERROR(VLOOKUP(AL271,'Listas Ley Transparencia'!$H$3:$M$17,6,0)),"",VLOOKUP(AL271,'Listas Ley Transparencia'!$H$3:$M$17,6,0))</f>
        <v>No Aplica</v>
      </c>
      <c r="AR271" s="267" t="s">
        <v>329</v>
      </c>
      <c r="AS271" s="253">
        <v>43962</v>
      </c>
      <c r="AT271" s="268" t="s">
        <v>308</v>
      </c>
      <c r="AU271" s="268" t="s">
        <v>334</v>
      </c>
      <c r="AV271" s="242"/>
      <c r="AW271" s="282" t="s">
        <v>296</v>
      </c>
      <c r="AX271" s="283" t="s">
        <v>296</v>
      </c>
      <c r="AY271" s="284" t="s">
        <v>296</v>
      </c>
      <c r="AZ271" s="284" t="s">
        <v>296</v>
      </c>
      <c r="BA271" s="285" t="str">
        <f t="shared" si="6"/>
        <v>No</v>
      </c>
    </row>
    <row r="272" spans="1:53" ht="93" customHeight="1" x14ac:dyDescent="0.3">
      <c r="A272" s="243">
        <v>266</v>
      </c>
      <c r="B272" s="246" t="s">
        <v>1537</v>
      </c>
      <c r="C272" s="246" t="s">
        <v>1538</v>
      </c>
      <c r="D272" s="246" t="s">
        <v>1565</v>
      </c>
      <c r="E272" s="245" t="s">
        <v>1566</v>
      </c>
      <c r="F272" s="244" t="s">
        <v>1541</v>
      </c>
      <c r="G272" s="244">
        <v>2022</v>
      </c>
      <c r="H272" s="246" t="s">
        <v>1567</v>
      </c>
      <c r="I272" s="246" t="s">
        <v>1568</v>
      </c>
      <c r="J272" s="255" t="s">
        <v>373</v>
      </c>
      <c r="K272" s="256" t="s">
        <v>295</v>
      </c>
      <c r="L272" s="248" t="s">
        <v>295</v>
      </c>
      <c r="M272" s="291" t="s">
        <v>324</v>
      </c>
      <c r="N272" s="263" t="s">
        <v>375</v>
      </c>
      <c r="O272" s="262">
        <v>1</v>
      </c>
      <c r="P272" s="263" t="s">
        <v>376</v>
      </c>
      <c r="Q272" s="262">
        <v>5</v>
      </c>
      <c r="R272" s="263" t="s">
        <v>376</v>
      </c>
      <c r="S272" s="262">
        <v>5</v>
      </c>
      <c r="T272" s="264">
        <v>5</v>
      </c>
      <c r="U272" s="263" t="s">
        <v>376</v>
      </c>
      <c r="V272" s="249" t="s">
        <v>295</v>
      </c>
      <c r="W272" s="250" t="s">
        <v>315</v>
      </c>
      <c r="X272" s="251" t="s">
        <v>315</v>
      </c>
      <c r="Y272" s="251" t="s">
        <v>296</v>
      </c>
      <c r="Z272" s="251" t="s">
        <v>296</v>
      </c>
      <c r="AA272" s="251" t="s">
        <v>296</v>
      </c>
      <c r="AB272" s="242" t="s">
        <v>297</v>
      </c>
      <c r="AC272" s="269" t="s">
        <v>298</v>
      </c>
      <c r="AD272" s="269" t="s">
        <v>330</v>
      </c>
      <c r="AE272" s="269" t="s">
        <v>318</v>
      </c>
      <c r="AF272" s="269" t="s">
        <v>319</v>
      </c>
      <c r="AG272" s="272" t="s">
        <v>1583</v>
      </c>
      <c r="AH272" s="272" t="s">
        <v>360</v>
      </c>
      <c r="AI272" s="290" t="s">
        <v>1562</v>
      </c>
      <c r="AJ272" s="272" t="s">
        <v>360</v>
      </c>
      <c r="AK272" s="290" t="s">
        <v>1571</v>
      </c>
      <c r="AL272" s="269" t="s">
        <v>377</v>
      </c>
      <c r="AM272" s="252" t="s">
        <v>295</v>
      </c>
      <c r="AN272" s="275" t="str">
        <f>IF(ISERROR(VLOOKUP(AL272,'Listas Ley Transparencia'!$H$3:$M$17,2,0)),"",VLOOKUP(AL272,'Listas Ley Transparencia'!$H$3:$M$17,2,0))</f>
        <v>Información pública y de conocimiento general</v>
      </c>
      <c r="AO272" s="276" t="str">
        <f>IF(ISERROR(VLOOKUP(AL272,'Listas Ley Transparencia'!$H$3:$M$17,3,0)),"",VLOOKUP(AL272,'Listas Ley Transparencia'!$H$3:$M$17,3,0))</f>
        <v>Información pública y de conocimiento general</v>
      </c>
      <c r="AP272" s="276" t="str">
        <f>IF(ISERROR(VLOOKUP(AL272,'Listas Ley Transparencia'!$H$3:$M$17,4,0)),"",VLOOKUP(AL272,'Listas Ley Transparencia'!$H$3:$M$17,4,0))</f>
        <v>Pública</v>
      </c>
      <c r="AQ272" s="277" t="str">
        <f>IF(ISERROR(VLOOKUP(AL272,'Listas Ley Transparencia'!$H$3:$M$17,6,0)),"",VLOOKUP(AL272,'Listas Ley Transparencia'!$H$3:$M$17,6,0))</f>
        <v>No Aplica</v>
      </c>
      <c r="AR272" s="267" t="s">
        <v>329</v>
      </c>
      <c r="AS272" s="253">
        <v>43962</v>
      </c>
      <c r="AT272" s="268" t="s">
        <v>308</v>
      </c>
      <c r="AU272" s="268" t="s">
        <v>177</v>
      </c>
      <c r="AV272" s="242"/>
      <c r="AW272" s="282" t="s">
        <v>296</v>
      </c>
      <c r="AX272" s="283" t="s">
        <v>296</v>
      </c>
      <c r="AY272" s="284" t="s">
        <v>296</v>
      </c>
      <c r="AZ272" s="284" t="s">
        <v>296</v>
      </c>
      <c r="BA272" s="285" t="str">
        <f t="shared" si="6"/>
        <v>No</v>
      </c>
    </row>
    <row r="273" spans="1:53" ht="93" customHeight="1" x14ac:dyDescent="0.3">
      <c r="A273" s="243">
        <v>267</v>
      </c>
      <c r="B273" s="246" t="s">
        <v>1537</v>
      </c>
      <c r="C273" s="246" t="s">
        <v>1538</v>
      </c>
      <c r="D273" s="246" t="s">
        <v>1569</v>
      </c>
      <c r="E273" s="254" t="s">
        <v>1570</v>
      </c>
      <c r="F273" s="244" t="s">
        <v>1541</v>
      </c>
      <c r="G273" s="246">
        <v>2022</v>
      </c>
      <c r="H273" s="246" t="s">
        <v>1185</v>
      </c>
      <c r="I273" s="246" t="s">
        <v>1185</v>
      </c>
      <c r="J273" s="258" t="s">
        <v>1571</v>
      </c>
      <c r="K273" s="256" t="s">
        <v>295</v>
      </c>
      <c r="L273" s="248" t="s">
        <v>295</v>
      </c>
      <c r="M273" s="291" t="s">
        <v>324</v>
      </c>
      <c r="N273" s="263" t="s">
        <v>314</v>
      </c>
      <c r="O273" s="262">
        <v>5</v>
      </c>
      <c r="P273" s="263" t="s">
        <v>376</v>
      </c>
      <c r="Q273" s="262">
        <v>5</v>
      </c>
      <c r="R273" s="263" t="s">
        <v>376</v>
      </c>
      <c r="S273" s="262">
        <v>5</v>
      </c>
      <c r="T273" s="264">
        <v>5</v>
      </c>
      <c r="U273" s="263" t="s">
        <v>376</v>
      </c>
      <c r="V273" s="249" t="s">
        <v>295</v>
      </c>
      <c r="W273" s="250" t="s">
        <v>315</v>
      </c>
      <c r="X273" s="251" t="s">
        <v>296</v>
      </c>
      <c r="Y273" s="251" t="s">
        <v>315</v>
      </c>
      <c r="Z273" s="251" t="s">
        <v>296</v>
      </c>
      <c r="AA273" s="251" t="s">
        <v>315</v>
      </c>
      <c r="AB273" s="242" t="s">
        <v>316</v>
      </c>
      <c r="AC273" s="269" t="s">
        <v>298</v>
      </c>
      <c r="AD273" s="269" t="s">
        <v>299</v>
      </c>
      <c r="AE273" s="269" t="s">
        <v>1101</v>
      </c>
      <c r="AF273" s="269" t="s">
        <v>319</v>
      </c>
      <c r="AG273" s="272" t="s">
        <v>1581</v>
      </c>
      <c r="AH273" s="272" t="s">
        <v>360</v>
      </c>
      <c r="AI273" s="290" t="s">
        <v>1185</v>
      </c>
      <c r="AJ273" s="272" t="s">
        <v>360</v>
      </c>
      <c r="AK273" s="290" t="s">
        <v>1185</v>
      </c>
      <c r="AL273" s="269" t="s">
        <v>434</v>
      </c>
      <c r="AM273" s="252" t="s">
        <v>435</v>
      </c>
      <c r="AN273" s="275" t="str">
        <f>IF(ISERROR(VLOOKUP(AL273,'Listas Ley Transparencia'!$H$3:$M$17,2,0)),"",VLOOKUP(AL273,'Listas Ley Transparencia'!$H$3:$M$17,2,0))</f>
        <v>Información exceptuada por daño de derechos a personas naturales o jurídicas. Artículo 18 Ley 1712 de 2014</v>
      </c>
      <c r="AO273" s="276" t="str">
        <f>IF(ISERROR(VLOOKUP(AL273,'Listas Ley Transparencia'!$H$3:$M$17,3,0)),"",VLOOKUP(AL273,'Listas Ley Transparencia'!$H$3:$M$17,3,0))</f>
        <v>El derecho de toda persona a la intimidad, bajo las limitaciones propias que impone la condición de servidor publico, en concordancia con lo estipulado</v>
      </c>
      <c r="AP273" s="276" t="str">
        <f>IF(ISERROR(VLOOKUP(AL273,'Listas Ley Transparencia'!$H$3:$M$17,4,0)),"",VLOOKUP(AL273,'Listas Ley Transparencia'!$H$3:$M$17,4,0))</f>
        <v>Pública Clasificada</v>
      </c>
      <c r="AQ273" s="277" t="str">
        <f>IF(ISERROR(VLOOKUP(AL273,'Listas Ley Transparencia'!$H$3:$M$17,6,0)),"",VLOOKUP(AL273,'Listas Ley Transparencia'!$H$3:$M$17,6,0))</f>
        <v>Ilimitada</v>
      </c>
      <c r="AR273" s="267" t="s">
        <v>365</v>
      </c>
      <c r="AS273" s="251" t="s">
        <v>1586</v>
      </c>
      <c r="AT273" s="268" t="s">
        <v>308</v>
      </c>
      <c r="AU273" s="268" t="s">
        <v>334</v>
      </c>
      <c r="AV273" s="242"/>
      <c r="AW273" s="282" t="s">
        <v>296</v>
      </c>
      <c r="AX273" s="283" t="s">
        <v>296</v>
      </c>
      <c r="AY273" s="284" t="s">
        <v>296</v>
      </c>
      <c r="AZ273" s="284" t="s">
        <v>296</v>
      </c>
      <c r="BA273" s="285" t="str">
        <f t="shared" si="6"/>
        <v>No</v>
      </c>
    </row>
    <row r="274" spans="1:53" ht="93" customHeight="1" x14ac:dyDescent="0.3">
      <c r="A274" s="243">
        <v>268</v>
      </c>
      <c r="B274" s="246" t="s">
        <v>1537</v>
      </c>
      <c r="C274" s="246" t="s">
        <v>1538</v>
      </c>
      <c r="D274" s="244" t="s">
        <v>1572</v>
      </c>
      <c r="E274" s="245" t="s">
        <v>1573</v>
      </c>
      <c r="F274" s="244" t="s">
        <v>1541</v>
      </c>
      <c r="G274" s="246">
        <v>2022</v>
      </c>
      <c r="H274" s="246" t="s">
        <v>1185</v>
      </c>
      <c r="I274" s="246" t="s">
        <v>1185</v>
      </c>
      <c r="J274" s="246" t="s">
        <v>1185</v>
      </c>
      <c r="K274" s="256" t="s">
        <v>295</v>
      </c>
      <c r="L274" s="248" t="s">
        <v>295</v>
      </c>
      <c r="M274" s="291" t="s">
        <v>324</v>
      </c>
      <c r="N274" s="263" t="s">
        <v>375</v>
      </c>
      <c r="O274" s="262">
        <v>1</v>
      </c>
      <c r="P274" s="263" t="s">
        <v>293</v>
      </c>
      <c r="Q274" s="262">
        <v>3</v>
      </c>
      <c r="R274" s="263" t="s">
        <v>293</v>
      </c>
      <c r="S274" s="262">
        <v>3</v>
      </c>
      <c r="T274" s="264">
        <v>3</v>
      </c>
      <c r="U274" s="263" t="s">
        <v>293</v>
      </c>
      <c r="V274" s="249" t="s">
        <v>295</v>
      </c>
      <c r="W274" s="250" t="s">
        <v>315</v>
      </c>
      <c r="X274" s="251" t="s">
        <v>315</v>
      </c>
      <c r="Y274" s="251" t="s">
        <v>296</v>
      </c>
      <c r="Z274" s="251" t="s">
        <v>296</v>
      </c>
      <c r="AA274" s="251" t="s">
        <v>296</v>
      </c>
      <c r="AB274" s="242" t="s">
        <v>297</v>
      </c>
      <c r="AC274" s="269" t="s">
        <v>298</v>
      </c>
      <c r="AD274" s="269" t="s">
        <v>330</v>
      </c>
      <c r="AE274" s="269" t="s">
        <v>318</v>
      </c>
      <c r="AF274" s="269" t="s">
        <v>319</v>
      </c>
      <c r="AG274" s="272" t="s">
        <v>1581</v>
      </c>
      <c r="AH274" s="272" t="s">
        <v>360</v>
      </c>
      <c r="AI274" s="290" t="s">
        <v>1185</v>
      </c>
      <c r="AJ274" s="272" t="s">
        <v>360</v>
      </c>
      <c r="AK274" s="290" t="s">
        <v>1185</v>
      </c>
      <c r="AL274" s="269" t="s">
        <v>363</v>
      </c>
      <c r="AM274" s="252" t="s">
        <v>295</v>
      </c>
      <c r="AN274" s="275" t="str">
        <f>IF(ISERROR(VLOOKUP(AL274,'Listas Ley Transparencia'!$H$3:$M$17,2,0)),"",VLOOKUP(AL274,'Listas Ley Transparencia'!$H$3:$M$17,2,0))</f>
        <v>El contenido público puede ser conocido y se limitará el acceso a solicitud a contenido reservado o clasificado</v>
      </c>
      <c r="AO274" s="276" t="str">
        <f>IF(ISERROR(VLOOKUP(AL274,'Listas Ley Transparencia'!$H$3:$M$17,3,0)),"",VLOOKUP(AL274,'Listas Ley Transparencia'!$H$3:$M$17,3,0))</f>
        <v>Información pública con restricción de acceso a la totalidad del contenido</v>
      </c>
      <c r="AP274" s="276" t="str">
        <f>IF(ISERROR(VLOOKUP(AL274,'Listas Ley Transparencia'!$H$3:$M$17,4,0)),"",VLOOKUP(AL274,'Listas Ley Transparencia'!$H$3:$M$17,4,0))</f>
        <v>Pública Reservada / Clasificada</v>
      </c>
      <c r="AQ274" s="277" t="str">
        <f>IF(ISERROR(VLOOKUP(AL274,'Listas Ley Transparencia'!$H$3:$M$17,6,0)),"",VLOOKUP(AL274,'Listas Ley Transparencia'!$H$3:$M$17,6,0))</f>
        <v>No Mayor a 15 años (Reservada) / Ilimitada Clasificada</v>
      </c>
      <c r="AR274" s="267" t="s">
        <v>329</v>
      </c>
      <c r="AS274" s="251">
        <v>2014</v>
      </c>
      <c r="AT274" s="268" t="s">
        <v>308</v>
      </c>
      <c r="AU274" s="268" t="s">
        <v>177</v>
      </c>
      <c r="AV274" s="242"/>
      <c r="AW274" s="282" t="s">
        <v>296</v>
      </c>
      <c r="AX274" s="283" t="s">
        <v>296</v>
      </c>
      <c r="AY274" s="284" t="s">
        <v>296</v>
      </c>
      <c r="AZ274" s="284" t="s">
        <v>296</v>
      </c>
      <c r="BA274" s="285" t="str">
        <f t="shared" si="6"/>
        <v>No</v>
      </c>
    </row>
    <row r="275" spans="1:53" ht="93" customHeight="1" x14ac:dyDescent="0.3">
      <c r="A275" s="243">
        <v>269</v>
      </c>
      <c r="B275" s="246" t="s">
        <v>1537</v>
      </c>
      <c r="C275" s="244" t="s">
        <v>295</v>
      </c>
      <c r="D275" s="246" t="s">
        <v>1574</v>
      </c>
      <c r="E275" s="254" t="s">
        <v>1575</v>
      </c>
      <c r="F275" s="246" t="s">
        <v>295</v>
      </c>
      <c r="G275" s="246" t="s">
        <v>1576</v>
      </c>
      <c r="H275" s="246" t="s">
        <v>1185</v>
      </c>
      <c r="I275" s="246" t="s">
        <v>1185</v>
      </c>
      <c r="J275" s="246" t="s">
        <v>1185</v>
      </c>
      <c r="K275" s="256" t="s">
        <v>295</v>
      </c>
      <c r="L275" s="248" t="s">
        <v>295</v>
      </c>
      <c r="M275" s="291" t="s">
        <v>338</v>
      </c>
      <c r="N275" s="263" t="s">
        <v>375</v>
      </c>
      <c r="O275" s="262">
        <v>1</v>
      </c>
      <c r="P275" s="263" t="s">
        <v>294</v>
      </c>
      <c r="Q275" s="262">
        <v>1</v>
      </c>
      <c r="R275" s="263" t="s">
        <v>294</v>
      </c>
      <c r="S275" s="262">
        <v>1</v>
      </c>
      <c r="T275" s="264">
        <v>1</v>
      </c>
      <c r="U275" s="263" t="s">
        <v>294</v>
      </c>
      <c r="V275" s="249" t="s">
        <v>295</v>
      </c>
      <c r="W275" s="250" t="s">
        <v>329</v>
      </c>
      <c r="X275" s="251" t="s">
        <v>329</v>
      </c>
      <c r="Y275" s="251" t="s">
        <v>329</v>
      </c>
      <c r="Z275" s="251" t="s">
        <v>329</v>
      </c>
      <c r="AA275" s="251" t="s">
        <v>329</v>
      </c>
      <c r="AB275" s="242" t="s">
        <v>329</v>
      </c>
      <c r="AC275" s="269" t="s">
        <v>329</v>
      </c>
      <c r="AD275" s="269" t="s">
        <v>329</v>
      </c>
      <c r="AE275" s="269" t="s">
        <v>331</v>
      </c>
      <c r="AF275" s="269" t="s">
        <v>319</v>
      </c>
      <c r="AG275" s="269" t="s">
        <v>1584</v>
      </c>
      <c r="AH275" s="272" t="s">
        <v>360</v>
      </c>
      <c r="AI275" s="290" t="s">
        <v>1185</v>
      </c>
      <c r="AJ275" s="272" t="s">
        <v>360</v>
      </c>
      <c r="AK275" s="290" t="s">
        <v>1185</v>
      </c>
      <c r="AL275" s="269" t="s">
        <v>377</v>
      </c>
      <c r="AM275" s="252" t="s">
        <v>295</v>
      </c>
      <c r="AN275" s="275" t="str">
        <f>IF(ISERROR(VLOOKUP(AL275,'Listas Ley Transparencia'!$H$3:$M$17,2,0)),"",VLOOKUP(AL275,'Listas Ley Transparencia'!$H$3:$M$17,2,0))</f>
        <v>Información pública y de conocimiento general</v>
      </c>
      <c r="AO275" s="276" t="str">
        <f>IF(ISERROR(VLOOKUP(AL275,'Listas Ley Transparencia'!$H$3:$M$17,3,0)),"",VLOOKUP(AL275,'Listas Ley Transparencia'!$H$3:$M$17,3,0))</f>
        <v>Información pública y de conocimiento general</v>
      </c>
      <c r="AP275" s="276" t="str">
        <f>IF(ISERROR(VLOOKUP(AL275,'Listas Ley Transparencia'!$H$3:$M$17,4,0)),"",VLOOKUP(AL275,'Listas Ley Transparencia'!$H$3:$M$17,4,0))</f>
        <v>Pública</v>
      </c>
      <c r="AQ275" s="277" t="str">
        <f>IF(ISERROR(VLOOKUP(AL275,'Listas Ley Transparencia'!$H$3:$M$17,6,0)),"",VLOOKUP(AL275,'Listas Ley Transparencia'!$H$3:$M$17,6,0))</f>
        <v>No Aplica</v>
      </c>
      <c r="AR275" s="267" t="s">
        <v>329</v>
      </c>
      <c r="AS275" s="251" t="s">
        <v>295</v>
      </c>
      <c r="AT275" s="268" t="s">
        <v>308</v>
      </c>
      <c r="AU275" s="268" t="s">
        <v>329</v>
      </c>
      <c r="AV275" s="242"/>
      <c r="AW275" s="282" t="s">
        <v>329</v>
      </c>
      <c r="AX275" s="283" t="s">
        <v>296</v>
      </c>
      <c r="AY275" s="284" t="s">
        <v>296</v>
      </c>
      <c r="AZ275" s="284" t="s">
        <v>296</v>
      </c>
      <c r="BA275" s="285" t="str">
        <f t="shared" si="6"/>
        <v>No</v>
      </c>
    </row>
    <row r="276" spans="1:53" ht="93" customHeight="1" x14ac:dyDescent="0.3">
      <c r="A276" s="243">
        <v>270</v>
      </c>
      <c r="B276" s="246" t="s">
        <v>1587</v>
      </c>
      <c r="C276" s="246" t="s">
        <v>1588</v>
      </c>
      <c r="D276" s="246" t="s">
        <v>1589</v>
      </c>
      <c r="E276" s="246" t="s">
        <v>1590</v>
      </c>
      <c r="F276" s="246" t="s">
        <v>1591</v>
      </c>
      <c r="G276" s="246">
        <v>2021</v>
      </c>
      <c r="H276" s="246" t="s">
        <v>1592</v>
      </c>
      <c r="I276" s="246" t="s">
        <v>1593</v>
      </c>
      <c r="J276" s="246" t="s">
        <v>1594</v>
      </c>
      <c r="K276" s="247" t="s">
        <v>1589</v>
      </c>
      <c r="L276" s="248" t="s">
        <v>295</v>
      </c>
      <c r="M276" s="291" t="s">
        <v>179</v>
      </c>
      <c r="N276" s="261" t="s">
        <v>375</v>
      </c>
      <c r="O276" s="262">
        <v>1</v>
      </c>
      <c r="P276" s="261" t="s">
        <v>293</v>
      </c>
      <c r="Q276" s="262">
        <v>3</v>
      </c>
      <c r="R276" s="261" t="s">
        <v>293</v>
      </c>
      <c r="S276" s="262">
        <f>IFERROR(VLOOKUP(R276,'Listas Generales'!$B$40:$C$44,2,0),0)</f>
        <v>3</v>
      </c>
      <c r="T276" s="264">
        <f t="shared" ref="T276:T301" si="7">IF(OR(O276=0,Q276=0,S276=0),0,IF(AND(O276=1,Q276=1,S276=1),1,(IF(OR(AND(O276=5,Q276=5),AND(Q276=5,S276=5),AND(O276=5,S276=5),AND(O276=5,Q276=5,S276=5)),5,3))))</f>
        <v>3</v>
      </c>
      <c r="U276" s="263" t="str">
        <f>IFERROR(VLOOKUP(T276,'Listas Generales'!$B$4:$C$7,2,0),"-")</f>
        <v>Medio</v>
      </c>
      <c r="V276" s="249" t="s">
        <v>295</v>
      </c>
      <c r="W276" s="250" t="s">
        <v>315</v>
      </c>
      <c r="X276" s="251" t="s">
        <v>315</v>
      </c>
      <c r="Y276" s="251" t="s">
        <v>315</v>
      </c>
      <c r="Z276" s="251" t="s">
        <v>315</v>
      </c>
      <c r="AA276" s="251" t="s">
        <v>296</v>
      </c>
      <c r="AB276" s="242" t="s">
        <v>297</v>
      </c>
      <c r="AC276" s="269" t="s">
        <v>298</v>
      </c>
      <c r="AD276" s="269" t="s">
        <v>330</v>
      </c>
      <c r="AE276" s="269" t="s">
        <v>318</v>
      </c>
      <c r="AF276" s="269" t="s">
        <v>396</v>
      </c>
      <c r="AG276" s="269" t="s">
        <v>1623</v>
      </c>
      <c r="AH276" s="269" t="s">
        <v>360</v>
      </c>
      <c r="AI276" s="269" t="s">
        <v>1593</v>
      </c>
      <c r="AJ276" s="269" t="s">
        <v>360</v>
      </c>
      <c r="AK276" s="289" t="s">
        <v>1594</v>
      </c>
      <c r="AL276" s="269" t="s">
        <v>377</v>
      </c>
      <c r="AM276" s="252" t="s">
        <v>295</v>
      </c>
      <c r="AN276" s="275" t="str">
        <f>IF(ISERROR(VLOOKUP(AL276,'Listas Ley Transparencia'!$H$3:$M$17,2,0)),"",VLOOKUP(AL276,'Listas Ley Transparencia'!$H$3:$M$17,2,0))</f>
        <v>Información pública y de conocimiento general</v>
      </c>
      <c r="AO276" s="276" t="str">
        <f>IF(ISERROR(VLOOKUP(AL276,'Listas Ley Transparencia'!$H$3:$M$17,3,0)),"",VLOOKUP(AL276,'Listas Ley Transparencia'!$H$3:$M$17,3,0))</f>
        <v>Información pública y de conocimiento general</v>
      </c>
      <c r="AP276" s="276" t="str">
        <f>IF(ISERROR(VLOOKUP(AL276,'Listas Ley Transparencia'!$H$3:$M$17,4,0)),"",VLOOKUP(AL276,'Listas Ley Transparencia'!$H$3:$M$17,4,0))</f>
        <v>Pública</v>
      </c>
      <c r="AQ276" s="277" t="str">
        <f>IF(ISERROR(VLOOKUP(AL276,'Listas Ley Transparencia'!$H$3:$M$17,6,0)),"",VLOOKUP(AL276,'Listas Ley Transparencia'!$H$3:$M$17,6,0))</f>
        <v>No Aplica</v>
      </c>
      <c r="AR276" s="267" t="s">
        <v>329</v>
      </c>
      <c r="AS276" s="253" t="s">
        <v>295</v>
      </c>
      <c r="AT276" s="253" t="s">
        <v>308</v>
      </c>
      <c r="AU276" s="253" t="s">
        <v>326</v>
      </c>
      <c r="AV276" s="242"/>
      <c r="AW276" s="282" t="s">
        <v>296</v>
      </c>
      <c r="AX276" s="283" t="s">
        <v>296</v>
      </c>
      <c r="AY276" s="284" t="s">
        <v>296</v>
      </c>
      <c r="AZ276" s="284" t="s">
        <v>296</v>
      </c>
      <c r="BA276" s="285" t="str">
        <f t="shared" si="6"/>
        <v>No</v>
      </c>
    </row>
    <row r="277" spans="1:53" ht="93" customHeight="1" x14ac:dyDescent="0.3">
      <c r="A277" s="243">
        <v>271</v>
      </c>
      <c r="B277" s="246" t="s">
        <v>1587</v>
      </c>
      <c r="C277" s="246" t="s">
        <v>1588</v>
      </c>
      <c r="D277" s="246" t="s">
        <v>1595</v>
      </c>
      <c r="E277" s="246" t="s">
        <v>1596</v>
      </c>
      <c r="F277" s="246" t="s">
        <v>1591</v>
      </c>
      <c r="G277" s="246">
        <v>2021</v>
      </c>
      <c r="H277" s="246" t="s">
        <v>1597</v>
      </c>
      <c r="I277" s="246" t="s">
        <v>1593</v>
      </c>
      <c r="J277" s="246" t="s">
        <v>1594</v>
      </c>
      <c r="K277" s="247" t="s">
        <v>931</v>
      </c>
      <c r="L277" s="248" t="s">
        <v>1595</v>
      </c>
      <c r="M277" s="291" t="s">
        <v>179</v>
      </c>
      <c r="N277" s="263" t="s">
        <v>375</v>
      </c>
      <c r="O277" s="262">
        <v>1</v>
      </c>
      <c r="P277" s="263" t="s">
        <v>293</v>
      </c>
      <c r="Q277" s="262">
        <v>3</v>
      </c>
      <c r="R277" s="263" t="s">
        <v>293</v>
      </c>
      <c r="S277" s="262">
        <f>IFERROR(VLOOKUP(R277,'Listas Generales'!$B$40:$C$44,2,0),0)</f>
        <v>3</v>
      </c>
      <c r="T277" s="264">
        <f t="shared" si="7"/>
        <v>3</v>
      </c>
      <c r="U277" s="263" t="str">
        <f>IFERROR(VLOOKUP(T277,'Listas Generales'!$B$4:$C$7,2,0),"-")</f>
        <v>Medio</v>
      </c>
      <c r="V277" s="249" t="s">
        <v>295</v>
      </c>
      <c r="W277" s="250" t="s">
        <v>315</v>
      </c>
      <c r="X277" s="251" t="s">
        <v>315</v>
      </c>
      <c r="Y277" s="251" t="s">
        <v>315</v>
      </c>
      <c r="Z277" s="251" t="s">
        <v>315</v>
      </c>
      <c r="AA277" s="251" t="s">
        <v>296</v>
      </c>
      <c r="AB277" s="242" t="s">
        <v>297</v>
      </c>
      <c r="AC277" s="269" t="s">
        <v>298</v>
      </c>
      <c r="AD277" s="269" t="s">
        <v>317</v>
      </c>
      <c r="AE277" s="269" t="s">
        <v>318</v>
      </c>
      <c r="AF277" s="269" t="s">
        <v>396</v>
      </c>
      <c r="AG277" s="272" t="s">
        <v>1623</v>
      </c>
      <c r="AH277" s="272" t="s">
        <v>360</v>
      </c>
      <c r="AI277" s="290" t="s">
        <v>1624</v>
      </c>
      <c r="AJ277" s="272" t="s">
        <v>360</v>
      </c>
      <c r="AK277" s="289" t="s">
        <v>1594</v>
      </c>
      <c r="AL277" s="269" t="s">
        <v>377</v>
      </c>
      <c r="AM277" s="252" t="s">
        <v>295</v>
      </c>
      <c r="AN277" s="275" t="str">
        <f>IF(ISERROR(VLOOKUP(AL277,'Listas Ley Transparencia'!$H$3:$M$17,2,0)),"",VLOOKUP(AL277,'Listas Ley Transparencia'!$H$3:$M$17,2,0))</f>
        <v>Información pública y de conocimiento general</v>
      </c>
      <c r="AO277" s="276" t="str">
        <f>IF(ISERROR(VLOOKUP(AL277,'Listas Ley Transparencia'!$H$3:$M$17,3,0)),"",VLOOKUP(AL277,'Listas Ley Transparencia'!$H$3:$M$17,3,0))</f>
        <v>Información pública y de conocimiento general</v>
      </c>
      <c r="AP277" s="276" t="str">
        <f>IF(ISERROR(VLOOKUP(AL277,'Listas Ley Transparencia'!$H$3:$M$17,4,0)),"",VLOOKUP(AL277,'Listas Ley Transparencia'!$H$3:$M$17,4,0))</f>
        <v>Pública</v>
      </c>
      <c r="AQ277" s="277" t="str">
        <f>IF(ISERROR(VLOOKUP(AL277,'Listas Ley Transparencia'!$H$3:$M$17,6,0)),"",VLOOKUP(AL277,'Listas Ley Transparencia'!$H$3:$M$17,6,0))</f>
        <v>No Aplica</v>
      </c>
      <c r="AR277" s="267" t="s">
        <v>329</v>
      </c>
      <c r="AS277" s="253" t="s">
        <v>295</v>
      </c>
      <c r="AT277" s="268" t="s">
        <v>308</v>
      </c>
      <c r="AU277" s="268" t="s">
        <v>326</v>
      </c>
      <c r="AV277" s="268"/>
      <c r="AW277" s="282" t="s">
        <v>296</v>
      </c>
      <c r="AX277" s="283" t="s">
        <v>296</v>
      </c>
      <c r="AY277" s="284" t="s">
        <v>296</v>
      </c>
      <c r="AZ277" s="284" t="s">
        <v>296</v>
      </c>
      <c r="BA277" s="285" t="str">
        <f t="shared" si="6"/>
        <v>No</v>
      </c>
    </row>
    <row r="278" spans="1:53" ht="93" customHeight="1" x14ac:dyDescent="0.3">
      <c r="A278" s="243">
        <v>272</v>
      </c>
      <c r="B278" s="246" t="s">
        <v>1587</v>
      </c>
      <c r="C278" s="246" t="s">
        <v>1588</v>
      </c>
      <c r="D278" s="246" t="s">
        <v>1598</v>
      </c>
      <c r="E278" s="246" t="s">
        <v>1599</v>
      </c>
      <c r="F278" s="246" t="s">
        <v>1591</v>
      </c>
      <c r="G278" s="246">
        <v>2021</v>
      </c>
      <c r="H278" s="246" t="s">
        <v>1597</v>
      </c>
      <c r="I278" s="246" t="s">
        <v>1593</v>
      </c>
      <c r="J278" s="246" t="s">
        <v>1594</v>
      </c>
      <c r="K278" s="247" t="s">
        <v>1172</v>
      </c>
      <c r="L278" s="248" t="s">
        <v>1598</v>
      </c>
      <c r="M278" s="291" t="s">
        <v>179</v>
      </c>
      <c r="N278" s="263" t="s">
        <v>375</v>
      </c>
      <c r="O278" s="262">
        <v>1</v>
      </c>
      <c r="P278" s="263" t="s">
        <v>293</v>
      </c>
      <c r="Q278" s="262">
        <v>3</v>
      </c>
      <c r="R278" s="263" t="s">
        <v>293</v>
      </c>
      <c r="S278" s="262">
        <f>IFERROR(VLOOKUP(R278,'Listas Generales'!$B$40:$C$44,2,0),0)</f>
        <v>3</v>
      </c>
      <c r="T278" s="264">
        <f t="shared" si="7"/>
        <v>3</v>
      </c>
      <c r="U278" s="263" t="str">
        <f>IFERROR(VLOOKUP(T278,'Listas Generales'!$B$4:$C$7,2,0),"-")</f>
        <v>Medio</v>
      </c>
      <c r="V278" s="249" t="s">
        <v>295</v>
      </c>
      <c r="W278" s="250" t="s">
        <v>315</v>
      </c>
      <c r="X278" s="251" t="s">
        <v>315</v>
      </c>
      <c r="Y278" s="251" t="s">
        <v>315</v>
      </c>
      <c r="Z278" s="251" t="s">
        <v>315</v>
      </c>
      <c r="AA278" s="251" t="s">
        <v>315</v>
      </c>
      <c r="AB278" s="242" t="s">
        <v>297</v>
      </c>
      <c r="AC278" s="269" t="s">
        <v>298</v>
      </c>
      <c r="AD278" s="269" t="s">
        <v>317</v>
      </c>
      <c r="AE278" s="269" t="s">
        <v>318</v>
      </c>
      <c r="AF278" s="269" t="s">
        <v>396</v>
      </c>
      <c r="AG278" s="272" t="s">
        <v>1625</v>
      </c>
      <c r="AH278" s="272" t="s">
        <v>360</v>
      </c>
      <c r="AI278" s="290" t="s">
        <v>1624</v>
      </c>
      <c r="AJ278" s="272" t="s">
        <v>360</v>
      </c>
      <c r="AK278" s="289" t="s">
        <v>1594</v>
      </c>
      <c r="AL278" s="269" t="s">
        <v>377</v>
      </c>
      <c r="AM278" s="252" t="s">
        <v>295</v>
      </c>
      <c r="AN278" s="275" t="str">
        <f>IF(ISERROR(VLOOKUP(AL278,'Listas Ley Transparencia'!$H$3:$M$17,2,0)),"",VLOOKUP(AL278,'Listas Ley Transparencia'!$H$3:$M$17,2,0))</f>
        <v>Información pública y de conocimiento general</v>
      </c>
      <c r="AO278" s="276" t="str">
        <f>IF(ISERROR(VLOOKUP(AL278,'Listas Ley Transparencia'!$H$3:$M$17,3,0)),"",VLOOKUP(AL278,'Listas Ley Transparencia'!$H$3:$M$17,3,0))</f>
        <v>Información pública y de conocimiento general</v>
      </c>
      <c r="AP278" s="276" t="str">
        <f>IF(ISERROR(VLOOKUP(AL278,'Listas Ley Transparencia'!$H$3:$M$17,4,0)),"",VLOOKUP(AL278,'Listas Ley Transparencia'!$H$3:$M$17,4,0))</f>
        <v>Pública</v>
      </c>
      <c r="AQ278" s="277" t="str">
        <f>IF(ISERROR(VLOOKUP(AL278,'Listas Ley Transparencia'!$H$3:$M$17,6,0)),"",VLOOKUP(AL278,'Listas Ley Transparencia'!$H$3:$M$17,6,0))</f>
        <v>No Aplica</v>
      </c>
      <c r="AR278" s="267" t="s">
        <v>329</v>
      </c>
      <c r="AS278" s="253" t="s">
        <v>295</v>
      </c>
      <c r="AT278" s="268" t="s">
        <v>308</v>
      </c>
      <c r="AU278" s="268" t="s">
        <v>326</v>
      </c>
      <c r="AV278" s="268"/>
      <c r="AW278" s="282" t="s">
        <v>296</v>
      </c>
      <c r="AX278" s="283" t="s">
        <v>296</v>
      </c>
      <c r="AY278" s="284" t="s">
        <v>296</v>
      </c>
      <c r="AZ278" s="284" t="s">
        <v>296</v>
      </c>
      <c r="BA278" s="285" t="str">
        <f t="shared" si="6"/>
        <v>No</v>
      </c>
    </row>
    <row r="279" spans="1:53" ht="93" customHeight="1" x14ac:dyDescent="0.3">
      <c r="A279" s="243">
        <v>273</v>
      </c>
      <c r="B279" s="246" t="s">
        <v>1587</v>
      </c>
      <c r="C279" s="246" t="s">
        <v>1600</v>
      </c>
      <c r="D279" s="246" t="s">
        <v>1601</v>
      </c>
      <c r="E279" s="246" t="s">
        <v>1602</v>
      </c>
      <c r="F279" s="246" t="s">
        <v>1603</v>
      </c>
      <c r="G279" s="246">
        <v>2021</v>
      </c>
      <c r="H279" s="246" t="s">
        <v>1604</v>
      </c>
      <c r="I279" s="246" t="s">
        <v>1593</v>
      </c>
      <c r="J279" s="246" t="s">
        <v>1594</v>
      </c>
      <c r="K279" s="247" t="s">
        <v>612</v>
      </c>
      <c r="L279" s="248" t="s">
        <v>1601</v>
      </c>
      <c r="M279" s="291" t="s">
        <v>179</v>
      </c>
      <c r="N279" s="263" t="s">
        <v>292</v>
      </c>
      <c r="O279" s="262">
        <v>3</v>
      </c>
      <c r="P279" s="263" t="s">
        <v>293</v>
      </c>
      <c r="Q279" s="262">
        <v>3</v>
      </c>
      <c r="R279" s="263" t="s">
        <v>293</v>
      </c>
      <c r="S279" s="262">
        <f>IFERROR(VLOOKUP(R279,'Listas Generales'!$B$40:$C$44,2,0),0)</f>
        <v>3</v>
      </c>
      <c r="T279" s="264">
        <f t="shared" si="7"/>
        <v>3</v>
      </c>
      <c r="U279" s="263" t="str">
        <f>IFERROR(VLOOKUP(T279,'Listas Generales'!$B$4:$C$7,2,0),"-")</f>
        <v>Medio</v>
      </c>
      <c r="V279" s="249" t="s">
        <v>295</v>
      </c>
      <c r="W279" s="250" t="s">
        <v>315</v>
      </c>
      <c r="X279" s="251" t="s">
        <v>296</v>
      </c>
      <c r="Y279" s="251" t="s">
        <v>315</v>
      </c>
      <c r="Z279" s="251" t="s">
        <v>296</v>
      </c>
      <c r="AA279" s="251" t="s">
        <v>315</v>
      </c>
      <c r="AB279" s="242" t="s">
        <v>297</v>
      </c>
      <c r="AC279" s="269" t="s">
        <v>298</v>
      </c>
      <c r="AD279" s="269" t="s">
        <v>317</v>
      </c>
      <c r="AE279" s="269" t="s">
        <v>318</v>
      </c>
      <c r="AF279" s="269" t="s">
        <v>319</v>
      </c>
      <c r="AG279" s="272" t="s">
        <v>1625</v>
      </c>
      <c r="AH279" s="272" t="s">
        <v>360</v>
      </c>
      <c r="AI279" s="290" t="s">
        <v>1624</v>
      </c>
      <c r="AJ279" s="272" t="s">
        <v>360</v>
      </c>
      <c r="AK279" s="289" t="s">
        <v>1594</v>
      </c>
      <c r="AL279" s="269" t="s">
        <v>363</v>
      </c>
      <c r="AM279" s="252" t="s">
        <v>1626</v>
      </c>
      <c r="AN279" s="275" t="str">
        <f>IF(ISERROR(VLOOKUP(AL279,'Listas Ley Transparencia'!$H$3:$M$17,2,0)),"",VLOOKUP(AL279,'Listas Ley Transparencia'!$H$3:$M$17,2,0))</f>
        <v>El contenido público puede ser conocido y se limitará el acceso a solicitud a contenido reservado o clasificado</v>
      </c>
      <c r="AO279" s="276" t="str">
        <f>IF(ISERROR(VLOOKUP(AL279,'Listas Ley Transparencia'!$H$3:$M$17,3,0)),"",VLOOKUP(AL279,'Listas Ley Transparencia'!$H$3:$M$17,3,0))</f>
        <v>Información pública con restricción de acceso a la totalidad del contenido</v>
      </c>
      <c r="AP279" s="276" t="str">
        <f>IF(ISERROR(VLOOKUP(AL279,'Listas Ley Transparencia'!$H$3:$M$17,4,0)),"",VLOOKUP(AL279,'Listas Ley Transparencia'!$H$3:$M$17,4,0))</f>
        <v>Pública Reservada / Clasificada</v>
      </c>
      <c r="AQ279" s="277" t="str">
        <f>IF(ISERROR(VLOOKUP(AL279,'Listas Ley Transparencia'!$H$3:$M$17,6,0)),"",VLOOKUP(AL279,'Listas Ley Transparencia'!$H$3:$M$17,6,0))</f>
        <v>No Mayor a 15 años (Reservada) / Ilimitada Clasificada</v>
      </c>
      <c r="AR279" s="267" t="s">
        <v>365</v>
      </c>
      <c r="AS279" s="253">
        <v>44773</v>
      </c>
      <c r="AT279" s="268" t="s">
        <v>308</v>
      </c>
      <c r="AU279" s="268" t="s">
        <v>326</v>
      </c>
      <c r="AV279" s="268"/>
      <c r="AW279" s="282" t="s">
        <v>296</v>
      </c>
      <c r="AX279" s="283" t="s">
        <v>296</v>
      </c>
      <c r="AY279" s="284" t="s">
        <v>296</v>
      </c>
      <c r="AZ279" s="284" t="s">
        <v>296</v>
      </c>
      <c r="BA279" s="285" t="str">
        <f t="shared" si="6"/>
        <v>No</v>
      </c>
    </row>
    <row r="280" spans="1:53" ht="93" customHeight="1" x14ac:dyDescent="0.3">
      <c r="A280" s="243">
        <v>274</v>
      </c>
      <c r="B280" s="246" t="s">
        <v>1587</v>
      </c>
      <c r="C280" s="246" t="s">
        <v>1600</v>
      </c>
      <c r="D280" s="246" t="s">
        <v>1605</v>
      </c>
      <c r="E280" s="246" t="s">
        <v>1606</v>
      </c>
      <c r="F280" s="246" t="s">
        <v>1603</v>
      </c>
      <c r="G280" s="246">
        <v>2021</v>
      </c>
      <c r="H280" s="246" t="s">
        <v>1607</v>
      </c>
      <c r="I280" s="246" t="s">
        <v>1593</v>
      </c>
      <c r="J280" s="246" t="s">
        <v>1594</v>
      </c>
      <c r="K280" s="247" t="s">
        <v>612</v>
      </c>
      <c r="L280" s="248" t="s">
        <v>1605</v>
      </c>
      <c r="M280" s="291" t="s">
        <v>179</v>
      </c>
      <c r="N280" s="263" t="s">
        <v>375</v>
      </c>
      <c r="O280" s="262">
        <v>1</v>
      </c>
      <c r="P280" s="263" t="s">
        <v>293</v>
      </c>
      <c r="Q280" s="262">
        <v>3</v>
      </c>
      <c r="R280" s="263" t="s">
        <v>293</v>
      </c>
      <c r="S280" s="262">
        <f>IFERROR(VLOOKUP(R280,'Listas Generales'!$B$40:$C$44,2,0),0)</f>
        <v>3</v>
      </c>
      <c r="T280" s="264">
        <f t="shared" si="7"/>
        <v>3</v>
      </c>
      <c r="U280" s="263" t="str">
        <f>IFERROR(VLOOKUP(T280,'Listas Generales'!$B$4:$C$7,2,0),"-")</f>
        <v>Medio</v>
      </c>
      <c r="V280" s="249" t="s">
        <v>295</v>
      </c>
      <c r="W280" s="250" t="s">
        <v>315</v>
      </c>
      <c r="X280" s="251" t="s">
        <v>315</v>
      </c>
      <c r="Y280" s="251" t="s">
        <v>315</v>
      </c>
      <c r="Z280" s="251" t="s">
        <v>315</v>
      </c>
      <c r="AA280" s="251" t="s">
        <v>315</v>
      </c>
      <c r="AB280" s="242" t="s">
        <v>297</v>
      </c>
      <c r="AC280" s="269" t="s">
        <v>298</v>
      </c>
      <c r="AD280" s="269" t="s">
        <v>317</v>
      </c>
      <c r="AE280" s="269" t="s">
        <v>318</v>
      </c>
      <c r="AF280" s="269" t="s">
        <v>396</v>
      </c>
      <c r="AG280" s="272" t="s">
        <v>1625</v>
      </c>
      <c r="AH280" s="272" t="s">
        <v>360</v>
      </c>
      <c r="AI280" s="290" t="s">
        <v>1624</v>
      </c>
      <c r="AJ280" s="272" t="s">
        <v>360</v>
      </c>
      <c r="AK280" s="289" t="s">
        <v>1594</v>
      </c>
      <c r="AL280" s="269" t="s">
        <v>363</v>
      </c>
      <c r="AM280" s="252" t="s">
        <v>295</v>
      </c>
      <c r="AN280" s="275" t="str">
        <f>IF(ISERROR(VLOOKUP(AL280,'Listas Ley Transparencia'!$H$3:$M$17,2,0)),"",VLOOKUP(AL280,'Listas Ley Transparencia'!$H$3:$M$17,2,0))</f>
        <v>El contenido público puede ser conocido y se limitará el acceso a solicitud a contenido reservado o clasificado</v>
      </c>
      <c r="AO280" s="276" t="str">
        <f>IF(ISERROR(VLOOKUP(AL280,'Listas Ley Transparencia'!$H$3:$M$17,3,0)),"",VLOOKUP(AL280,'Listas Ley Transparencia'!$H$3:$M$17,3,0))</f>
        <v>Información pública con restricción de acceso a la totalidad del contenido</v>
      </c>
      <c r="AP280" s="276" t="str">
        <f>IF(ISERROR(VLOOKUP(AL280,'Listas Ley Transparencia'!$H$3:$M$17,4,0)),"",VLOOKUP(AL280,'Listas Ley Transparencia'!$H$3:$M$17,4,0))</f>
        <v>Pública Reservada / Clasificada</v>
      </c>
      <c r="AQ280" s="277" t="str">
        <f>IF(ISERROR(VLOOKUP(AL280,'Listas Ley Transparencia'!$H$3:$M$17,6,0)),"",VLOOKUP(AL280,'Listas Ley Transparencia'!$H$3:$M$17,6,0))</f>
        <v>No Mayor a 15 años (Reservada) / Ilimitada Clasificada</v>
      </c>
      <c r="AR280" s="267" t="s">
        <v>329</v>
      </c>
      <c r="AS280" s="253" t="s">
        <v>1625</v>
      </c>
      <c r="AT280" s="268" t="s">
        <v>308</v>
      </c>
      <c r="AU280" s="268" t="s">
        <v>326</v>
      </c>
      <c r="AV280" s="268"/>
      <c r="AW280" s="282" t="s">
        <v>296</v>
      </c>
      <c r="AX280" s="283" t="s">
        <v>296</v>
      </c>
      <c r="AY280" s="284" t="s">
        <v>296</v>
      </c>
      <c r="AZ280" s="284" t="s">
        <v>296</v>
      </c>
      <c r="BA280" s="285" t="str">
        <f t="shared" si="6"/>
        <v>No</v>
      </c>
    </row>
    <row r="281" spans="1:53" ht="93" customHeight="1" x14ac:dyDescent="0.3">
      <c r="A281" s="243">
        <v>275</v>
      </c>
      <c r="B281" s="246" t="s">
        <v>1587</v>
      </c>
      <c r="C281" s="246" t="s">
        <v>1588</v>
      </c>
      <c r="D281" s="246" t="s">
        <v>1608</v>
      </c>
      <c r="E281" s="246" t="s">
        <v>1609</v>
      </c>
      <c r="F281" s="246" t="s">
        <v>1591</v>
      </c>
      <c r="G281" s="246">
        <v>2021</v>
      </c>
      <c r="H281" s="246" t="s">
        <v>1597</v>
      </c>
      <c r="I281" s="246" t="s">
        <v>1593</v>
      </c>
      <c r="J281" s="246" t="s">
        <v>373</v>
      </c>
      <c r="K281" s="256" t="s">
        <v>295</v>
      </c>
      <c r="L281" s="248" t="s">
        <v>295</v>
      </c>
      <c r="M281" s="291" t="s">
        <v>324</v>
      </c>
      <c r="N281" s="263" t="s">
        <v>292</v>
      </c>
      <c r="O281" s="262">
        <v>3</v>
      </c>
      <c r="P281" s="263" t="s">
        <v>293</v>
      </c>
      <c r="Q281" s="262">
        <v>3</v>
      </c>
      <c r="R281" s="263" t="s">
        <v>293</v>
      </c>
      <c r="S281" s="262">
        <f>IFERROR(VLOOKUP(R281,'Listas Generales'!$B$40:$C$44,2,0),0)</f>
        <v>3</v>
      </c>
      <c r="T281" s="264">
        <f t="shared" si="7"/>
        <v>3</v>
      </c>
      <c r="U281" s="263" t="str">
        <f>IFERROR(VLOOKUP(T281,'Listas Generales'!$B$4:$C$7,2,0),"-")</f>
        <v>Medio</v>
      </c>
      <c r="V281" s="249" t="s">
        <v>295</v>
      </c>
      <c r="W281" s="250" t="s">
        <v>315</v>
      </c>
      <c r="X281" s="251" t="s">
        <v>315</v>
      </c>
      <c r="Y281" s="251" t="s">
        <v>315</v>
      </c>
      <c r="Z281" s="251" t="s">
        <v>315</v>
      </c>
      <c r="AA281" s="251" t="s">
        <v>296</v>
      </c>
      <c r="AB281" s="242" t="s">
        <v>297</v>
      </c>
      <c r="AC281" s="269" t="s">
        <v>298</v>
      </c>
      <c r="AD281" s="269" t="s">
        <v>299</v>
      </c>
      <c r="AE281" s="269" t="s">
        <v>318</v>
      </c>
      <c r="AF281" s="269" t="s">
        <v>396</v>
      </c>
      <c r="AG281" s="272" t="s">
        <v>1627</v>
      </c>
      <c r="AH281" s="272" t="s">
        <v>360</v>
      </c>
      <c r="AI281" s="290" t="s">
        <v>1624</v>
      </c>
      <c r="AJ281" s="272" t="s">
        <v>360</v>
      </c>
      <c r="AK281" s="330" t="s">
        <v>373</v>
      </c>
      <c r="AL281" s="269" t="s">
        <v>363</v>
      </c>
      <c r="AM281" s="252" t="s">
        <v>1626</v>
      </c>
      <c r="AN281" s="275" t="str">
        <f>IF(ISERROR(VLOOKUP(AL281,'Listas Ley Transparencia'!$H$3:$M$17,2,0)),"",VLOOKUP(AL281,'Listas Ley Transparencia'!$H$3:$M$17,2,0))</f>
        <v>El contenido público puede ser conocido y se limitará el acceso a solicitud a contenido reservado o clasificado</v>
      </c>
      <c r="AO281" s="276" t="str">
        <f>IF(ISERROR(VLOOKUP(AL281,'Listas Ley Transparencia'!$H$3:$M$17,3,0)),"",VLOOKUP(AL281,'Listas Ley Transparencia'!$H$3:$M$17,3,0))</f>
        <v>Información pública con restricción de acceso a la totalidad del contenido</v>
      </c>
      <c r="AP281" s="276" t="str">
        <f>IF(ISERROR(VLOOKUP(AL281,'Listas Ley Transparencia'!$H$3:$M$17,4,0)),"",VLOOKUP(AL281,'Listas Ley Transparencia'!$H$3:$M$17,4,0))</f>
        <v>Pública Reservada / Clasificada</v>
      </c>
      <c r="AQ281" s="277" t="str">
        <f>IF(ISERROR(VLOOKUP(AL281,'Listas Ley Transparencia'!$H$3:$M$17,6,0)),"",VLOOKUP(AL281,'Listas Ley Transparencia'!$H$3:$M$17,6,0))</f>
        <v>No Mayor a 15 años (Reservada) / Ilimitada Clasificada</v>
      </c>
      <c r="AR281" s="267" t="s">
        <v>365</v>
      </c>
      <c r="AS281" s="253" t="s">
        <v>1625</v>
      </c>
      <c r="AT281" s="268" t="s">
        <v>308</v>
      </c>
      <c r="AU281" s="268" t="s">
        <v>326</v>
      </c>
      <c r="AV281" s="268"/>
      <c r="AW281" s="282" t="s">
        <v>296</v>
      </c>
      <c r="AX281" s="283" t="s">
        <v>296</v>
      </c>
      <c r="AY281" s="284" t="s">
        <v>296</v>
      </c>
      <c r="AZ281" s="284" t="s">
        <v>296</v>
      </c>
      <c r="BA281" s="285" t="str">
        <f t="shared" si="6"/>
        <v>No</v>
      </c>
    </row>
    <row r="282" spans="1:53" ht="93" customHeight="1" x14ac:dyDescent="0.3">
      <c r="A282" s="243">
        <v>276</v>
      </c>
      <c r="B282" s="246" t="s">
        <v>1587</v>
      </c>
      <c r="C282" s="246" t="s">
        <v>1600</v>
      </c>
      <c r="D282" s="246" t="s">
        <v>1610</v>
      </c>
      <c r="E282" s="246" t="s">
        <v>1611</v>
      </c>
      <c r="F282" s="246" t="s">
        <v>1612</v>
      </c>
      <c r="G282" s="246">
        <v>2021</v>
      </c>
      <c r="H282" s="246" t="s">
        <v>1613</v>
      </c>
      <c r="I282" s="246" t="s">
        <v>1593</v>
      </c>
      <c r="J282" s="246" t="s">
        <v>373</v>
      </c>
      <c r="K282" s="256" t="s">
        <v>295</v>
      </c>
      <c r="L282" s="248" t="s">
        <v>295</v>
      </c>
      <c r="M282" s="291" t="s">
        <v>324</v>
      </c>
      <c r="N282" s="263" t="s">
        <v>314</v>
      </c>
      <c r="O282" s="262">
        <v>5</v>
      </c>
      <c r="P282" s="263" t="s">
        <v>376</v>
      </c>
      <c r="Q282" s="262">
        <v>5</v>
      </c>
      <c r="R282" s="263" t="s">
        <v>376</v>
      </c>
      <c r="S282" s="262">
        <f>IFERROR(VLOOKUP(R282,'Listas Generales'!$B$40:$C$44,2,0),0)</f>
        <v>5</v>
      </c>
      <c r="T282" s="264">
        <f t="shared" si="7"/>
        <v>5</v>
      </c>
      <c r="U282" s="263" t="str">
        <f>IFERROR(VLOOKUP(T282,'Listas Generales'!$B$4:$C$7,2,0),"-")</f>
        <v>Alto</v>
      </c>
      <c r="V282" s="249" t="s">
        <v>295</v>
      </c>
      <c r="W282" s="250" t="s">
        <v>315</v>
      </c>
      <c r="X282" s="251" t="s">
        <v>296</v>
      </c>
      <c r="Y282" s="251" t="s">
        <v>315</v>
      </c>
      <c r="Z282" s="251" t="s">
        <v>296</v>
      </c>
      <c r="AA282" s="251" t="s">
        <v>315</v>
      </c>
      <c r="AB282" s="242" t="s">
        <v>297</v>
      </c>
      <c r="AC282" s="269" t="s">
        <v>298</v>
      </c>
      <c r="AD282" s="269" t="s">
        <v>299</v>
      </c>
      <c r="AE282" s="269" t="s">
        <v>318</v>
      </c>
      <c r="AF282" s="269" t="s">
        <v>319</v>
      </c>
      <c r="AG282" s="272" t="s">
        <v>1628</v>
      </c>
      <c r="AH282" s="272" t="s">
        <v>360</v>
      </c>
      <c r="AI282" s="330" t="s">
        <v>1593</v>
      </c>
      <c r="AJ282" s="272" t="s">
        <v>360</v>
      </c>
      <c r="AK282" s="330" t="s">
        <v>373</v>
      </c>
      <c r="AL282" s="269" t="s">
        <v>363</v>
      </c>
      <c r="AM282" s="252" t="s">
        <v>435</v>
      </c>
      <c r="AN282" s="275" t="str">
        <f>IF(ISERROR(VLOOKUP(AL282,'Listas Ley Transparencia'!$H$3:$M$17,2,0)),"",VLOOKUP(AL282,'Listas Ley Transparencia'!$H$3:$M$17,2,0))</f>
        <v>El contenido público puede ser conocido y se limitará el acceso a solicitud a contenido reservado o clasificado</v>
      </c>
      <c r="AO282" s="276" t="str">
        <f>IF(ISERROR(VLOOKUP(AL282,'Listas Ley Transparencia'!$H$3:$M$17,3,0)),"",VLOOKUP(AL282,'Listas Ley Transparencia'!$H$3:$M$17,3,0))</f>
        <v>Información pública con restricción de acceso a la totalidad del contenido</v>
      </c>
      <c r="AP282" s="276" t="str">
        <f>IF(ISERROR(VLOOKUP(AL282,'Listas Ley Transparencia'!$H$3:$M$17,4,0)),"",VLOOKUP(AL282,'Listas Ley Transparencia'!$H$3:$M$17,4,0))</f>
        <v>Pública Reservada / Clasificada</v>
      </c>
      <c r="AQ282" s="277" t="str">
        <f>IF(ISERROR(VLOOKUP(AL282,'Listas Ley Transparencia'!$H$3:$M$17,6,0)),"",VLOOKUP(AL282,'Listas Ley Transparencia'!$H$3:$M$17,6,0))</f>
        <v>No Mayor a 15 años (Reservada) / Ilimitada Clasificada</v>
      </c>
      <c r="AR282" s="267" t="s">
        <v>365</v>
      </c>
      <c r="AS282" s="251" t="s">
        <v>1628</v>
      </c>
      <c r="AT282" s="268" t="s">
        <v>308</v>
      </c>
      <c r="AU282" s="268" t="s">
        <v>352</v>
      </c>
      <c r="AV282" s="340"/>
      <c r="AW282" s="282" t="s">
        <v>296</v>
      </c>
      <c r="AX282" s="283" t="s">
        <v>296</v>
      </c>
      <c r="AY282" s="284" t="s">
        <v>296</v>
      </c>
      <c r="AZ282" s="284" t="s">
        <v>296</v>
      </c>
      <c r="BA282" s="285" t="str">
        <f t="shared" si="6"/>
        <v>No</v>
      </c>
    </row>
    <row r="283" spans="1:53" ht="93" customHeight="1" x14ac:dyDescent="0.3">
      <c r="A283" s="243">
        <v>277</v>
      </c>
      <c r="B283" s="246" t="s">
        <v>1587</v>
      </c>
      <c r="C283" s="246" t="s">
        <v>295</v>
      </c>
      <c r="D283" s="246" t="s">
        <v>1614</v>
      </c>
      <c r="E283" s="246" t="s">
        <v>1615</v>
      </c>
      <c r="F283" s="246" t="s">
        <v>295</v>
      </c>
      <c r="G283" s="246">
        <v>2022</v>
      </c>
      <c r="H283" s="246" t="s">
        <v>1593</v>
      </c>
      <c r="I283" s="246" t="s">
        <v>1616</v>
      </c>
      <c r="J283" s="246" t="s">
        <v>1616</v>
      </c>
      <c r="K283" s="256" t="s">
        <v>295</v>
      </c>
      <c r="L283" s="248" t="s">
        <v>295</v>
      </c>
      <c r="M283" s="291" t="s">
        <v>338</v>
      </c>
      <c r="N283" s="263" t="s">
        <v>375</v>
      </c>
      <c r="O283" s="262">
        <v>1</v>
      </c>
      <c r="P283" s="263" t="s">
        <v>293</v>
      </c>
      <c r="Q283" s="262">
        <v>3</v>
      </c>
      <c r="R283" s="263" t="s">
        <v>293</v>
      </c>
      <c r="S283" s="262">
        <f>IFERROR(VLOOKUP(R283,'Listas Generales'!$B$40:$C$44,2,0),0)</f>
        <v>3</v>
      </c>
      <c r="T283" s="264">
        <f t="shared" si="7"/>
        <v>3</v>
      </c>
      <c r="U283" s="263" t="str">
        <f>IFERROR(VLOOKUP(T283,'Listas Generales'!$B$4:$C$7,2,0),"-")</f>
        <v>Medio</v>
      </c>
      <c r="V283" s="249" t="s">
        <v>295</v>
      </c>
      <c r="W283" s="250" t="s">
        <v>329</v>
      </c>
      <c r="X283" s="251" t="s">
        <v>329</v>
      </c>
      <c r="Y283" s="251" t="s">
        <v>329</v>
      </c>
      <c r="Z283" s="251" t="s">
        <v>329</v>
      </c>
      <c r="AA283" s="251" t="s">
        <v>329</v>
      </c>
      <c r="AB283" s="242" t="s">
        <v>329</v>
      </c>
      <c r="AC283" s="269" t="s">
        <v>329</v>
      </c>
      <c r="AD283" s="269" t="s">
        <v>329</v>
      </c>
      <c r="AE283" s="269" t="s">
        <v>331</v>
      </c>
      <c r="AF283" s="269" t="s">
        <v>319</v>
      </c>
      <c r="AG283" s="272" t="s">
        <v>827</v>
      </c>
      <c r="AH283" s="272" t="s">
        <v>360</v>
      </c>
      <c r="AI283" s="290" t="s">
        <v>1629</v>
      </c>
      <c r="AJ283" s="272" t="s">
        <v>360</v>
      </c>
      <c r="AK283" s="290" t="s">
        <v>1629</v>
      </c>
      <c r="AL283" s="269" t="s">
        <v>377</v>
      </c>
      <c r="AM283" s="252" t="s">
        <v>295</v>
      </c>
      <c r="AN283" s="275" t="str">
        <f>IF(ISERROR(VLOOKUP(AL283,'Listas Ley Transparencia'!$H$3:$M$17,2,0)),"",VLOOKUP(AL283,'Listas Ley Transparencia'!$H$3:$M$17,2,0))</f>
        <v>Información pública y de conocimiento general</v>
      </c>
      <c r="AO283" s="276" t="str">
        <f>IF(ISERROR(VLOOKUP(AL283,'Listas Ley Transparencia'!$H$3:$M$17,3,0)),"",VLOOKUP(AL283,'Listas Ley Transparencia'!$H$3:$M$17,3,0))</f>
        <v>Información pública y de conocimiento general</v>
      </c>
      <c r="AP283" s="276" t="str">
        <f>IF(ISERROR(VLOOKUP(AL283,'Listas Ley Transparencia'!$H$3:$M$17,4,0)),"",VLOOKUP(AL283,'Listas Ley Transparencia'!$H$3:$M$17,4,0))</f>
        <v>Pública</v>
      </c>
      <c r="AQ283" s="277" t="str">
        <f>IF(ISERROR(VLOOKUP(AL283,'Listas Ley Transparencia'!$H$3:$M$17,6,0)),"",VLOOKUP(AL283,'Listas Ley Transparencia'!$H$3:$M$17,6,0))</f>
        <v>No Aplica</v>
      </c>
      <c r="AR283" s="267" t="s">
        <v>329</v>
      </c>
      <c r="AS283" s="251" t="s">
        <v>295</v>
      </c>
      <c r="AT283" s="268" t="s">
        <v>308</v>
      </c>
      <c r="AU283" s="268" t="s">
        <v>329</v>
      </c>
      <c r="AV283" s="242"/>
      <c r="AW283" s="282" t="s">
        <v>329</v>
      </c>
      <c r="AX283" s="283" t="s">
        <v>296</v>
      </c>
      <c r="AY283" s="284" t="s">
        <v>296</v>
      </c>
      <c r="AZ283" s="284" t="s">
        <v>296</v>
      </c>
      <c r="BA283" s="285" t="str">
        <f t="shared" si="6"/>
        <v>No</v>
      </c>
    </row>
    <row r="284" spans="1:53" ht="93" customHeight="1" x14ac:dyDescent="0.3">
      <c r="A284" s="243">
        <v>278</v>
      </c>
      <c r="B284" s="246" t="s">
        <v>1587</v>
      </c>
      <c r="C284" s="246" t="s">
        <v>295</v>
      </c>
      <c r="D284" s="246" t="s">
        <v>1617</v>
      </c>
      <c r="E284" s="246" t="s">
        <v>1618</v>
      </c>
      <c r="F284" s="246" t="s">
        <v>295</v>
      </c>
      <c r="G284" s="246">
        <v>2022</v>
      </c>
      <c r="H284" s="246" t="s">
        <v>1619</v>
      </c>
      <c r="I284" s="246" t="s">
        <v>1619</v>
      </c>
      <c r="J284" s="246" t="s">
        <v>1619</v>
      </c>
      <c r="K284" s="256" t="s">
        <v>295</v>
      </c>
      <c r="L284" s="248" t="s">
        <v>295</v>
      </c>
      <c r="M284" s="291" t="s">
        <v>338</v>
      </c>
      <c r="N284" s="263" t="s">
        <v>375</v>
      </c>
      <c r="O284" s="262">
        <v>1</v>
      </c>
      <c r="P284" s="263" t="s">
        <v>293</v>
      </c>
      <c r="Q284" s="262">
        <v>3</v>
      </c>
      <c r="R284" s="263" t="s">
        <v>293</v>
      </c>
      <c r="S284" s="262">
        <f>IFERROR(VLOOKUP(R284,'Listas Generales'!$B$40:$C$44,2,0),0)</f>
        <v>3</v>
      </c>
      <c r="T284" s="264">
        <f t="shared" si="7"/>
        <v>3</v>
      </c>
      <c r="U284" s="263" t="str">
        <f>IFERROR(VLOOKUP(T284,'Listas Generales'!$B$4:$C$7,2,0),"-")</f>
        <v>Medio</v>
      </c>
      <c r="V284" s="249" t="s">
        <v>295</v>
      </c>
      <c r="W284" s="250" t="s">
        <v>329</v>
      </c>
      <c r="X284" s="251" t="s">
        <v>329</v>
      </c>
      <c r="Y284" s="251" t="s">
        <v>329</v>
      </c>
      <c r="Z284" s="251" t="s">
        <v>329</v>
      </c>
      <c r="AA284" s="251" t="s">
        <v>329</v>
      </c>
      <c r="AB284" s="242" t="s">
        <v>329</v>
      </c>
      <c r="AC284" s="269" t="s">
        <v>329</v>
      </c>
      <c r="AD284" s="269" t="s">
        <v>329</v>
      </c>
      <c r="AE284" s="269" t="s">
        <v>331</v>
      </c>
      <c r="AF284" s="269" t="s">
        <v>319</v>
      </c>
      <c r="AG284" s="272" t="s">
        <v>827</v>
      </c>
      <c r="AH284" s="272" t="s">
        <v>360</v>
      </c>
      <c r="AI284" s="290" t="s">
        <v>1630</v>
      </c>
      <c r="AJ284" s="272" t="s">
        <v>360</v>
      </c>
      <c r="AK284" s="290" t="s">
        <v>1630</v>
      </c>
      <c r="AL284" s="269" t="s">
        <v>377</v>
      </c>
      <c r="AM284" s="252" t="s">
        <v>295</v>
      </c>
      <c r="AN284" s="275" t="str">
        <f>IF(ISERROR(VLOOKUP(AL284,'Listas Ley Transparencia'!$H$3:$M$17,2,0)),"",VLOOKUP(AL284,'Listas Ley Transparencia'!$H$3:$M$17,2,0))</f>
        <v>Información pública y de conocimiento general</v>
      </c>
      <c r="AO284" s="276" t="str">
        <f>IF(ISERROR(VLOOKUP(AL284,'Listas Ley Transparencia'!$H$3:$M$17,3,0)),"",VLOOKUP(AL284,'Listas Ley Transparencia'!$H$3:$M$17,3,0))</f>
        <v>Información pública y de conocimiento general</v>
      </c>
      <c r="AP284" s="276" t="str">
        <f>IF(ISERROR(VLOOKUP(AL284,'Listas Ley Transparencia'!$H$3:$M$17,4,0)),"",VLOOKUP(AL284,'Listas Ley Transparencia'!$H$3:$M$17,4,0))</f>
        <v>Pública</v>
      </c>
      <c r="AQ284" s="277" t="str">
        <f>IF(ISERROR(VLOOKUP(AL284,'Listas Ley Transparencia'!$H$3:$M$17,6,0)),"",VLOOKUP(AL284,'Listas Ley Transparencia'!$H$3:$M$17,6,0))</f>
        <v>No Aplica</v>
      </c>
      <c r="AR284" s="267" t="s">
        <v>329</v>
      </c>
      <c r="AS284" s="251" t="s">
        <v>295</v>
      </c>
      <c r="AT284" s="268" t="s">
        <v>308</v>
      </c>
      <c r="AU284" s="268" t="s">
        <v>329</v>
      </c>
      <c r="AV284" s="242"/>
      <c r="AW284" s="282" t="s">
        <v>329</v>
      </c>
      <c r="AX284" s="283" t="s">
        <v>296</v>
      </c>
      <c r="AY284" s="284" t="s">
        <v>296</v>
      </c>
      <c r="AZ284" s="284" t="s">
        <v>296</v>
      </c>
      <c r="BA284" s="285" t="str">
        <f t="shared" si="6"/>
        <v>No</v>
      </c>
    </row>
    <row r="285" spans="1:53" ht="93" customHeight="1" x14ac:dyDescent="0.3">
      <c r="A285" s="243">
        <v>279</v>
      </c>
      <c r="B285" s="246" t="s">
        <v>1587</v>
      </c>
      <c r="C285" s="246" t="s">
        <v>295</v>
      </c>
      <c r="D285" s="246" t="s">
        <v>1620</v>
      </c>
      <c r="E285" s="246" t="s">
        <v>1621</v>
      </c>
      <c r="F285" s="246" t="s">
        <v>295</v>
      </c>
      <c r="G285" s="246">
        <v>2022</v>
      </c>
      <c r="H285" s="246" t="s">
        <v>1622</v>
      </c>
      <c r="I285" s="246" t="s">
        <v>1622</v>
      </c>
      <c r="J285" s="246" t="s">
        <v>1622</v>
      </c>
      <c r="K285" s="256" t="s">
        <v>295</v>
      </c>
      <c r="L285" s="248" t="s">
        <v>295</v>
      </c>
      <c r="M285" s="291" t="s">
        <v>338</v>
      </c>
      <c r="N285" s="263" t="s">
        <v>375</v>
      </c>
      <c r="O285" s="262">
        <v>1</v>
      </c>
      <c r="P285" s="263" t="s">
        <v>293</v>
      </c>
      <c r="Q285" s="262">
        <v>3</v>
      </c>
      <c r="R285" s="263" t="s">
        <v>293</v>
      </c>
      <c r="S285" s="262">
        <f>IFERROR(VLOOKUP(R285,'Listas Generales'!$B$40:$C$44,2,0),0)</f>
        <v>3</v>
      </c>
      <c r="T285" s="264">
        <f t="shared" si="7"/>
        <v>3</v>
      </c>
      <c r="U285" s="263" t="str">
        <f>IFERROR(VLOOKUP(T285,'Listas Generales'!$B$4:$C$7,2,0),"-")</f>
        <v>Medio</v>
      </c>
      <c r="V285" s="249" t="s">
        <v>295</v>
      </c>
      <c r="W285" s="250" t="s">
        <v>329</v>
      </c>
      <c r="X285" s="251" t="s">
        <v>329</v>
      </c>
      <c r="Y285" s="251" t="s">
        <v>329</v>
      </c>
      <c r="Z285" s="251" t="s">
        <v>329</v>
      </c>
      <c r="AA285" s="251" t="s">
        <v>329</v>
      </c>
      <c r="AB285" s="242" t="s">
        <v>329</v>
      </c>
      <c r="AC285" s="269" t="s">
        <v>329</v>
      </c>
      <c r="AD285" s="269" t="s">
        <v>329</v>
      </c>
      <c r="AE285" s="269" t="s">
        <v>331</v>
      </c>
      <c r="AF285" s="269" t="s">
        <v>319</v>
      </c>
      <c r="AG285" s="272" t="s">
        <v>827</v>
      </c>
      <c r="AH285" s="272" t="s">
        <v>360</v>
      </c>
      <c r="AI285" s="290" t="s">
        <v>1631</v>
      </c>
      <c r="AJ285" s="272" t="s">
        <v>360</v>
      </c>
      <c r="AK285" s="290" t="s">
        <v>1631</v>
      </c>
      <c r="AL285" s="269" t="s">
        <v>377</v>
      </c>
      <c r="AM285" s="252" t="s">
        <v>295</v>
      </c>
      <c r="AN285" s="275" t="str">
        <f>IF(ISERROR(VLOOKUP(AL285,'Listas Ley Transparencia'!$H$3:$M$17,2,0)),"",VLOOKUP(AL285,'Listas Ley Transparencia'!$H$3:$M$17,2,0))</f>
        <v>Información pública y de conocimiento general</v>
      </c>
      <c r="AO285" s="276" t="str">
        <f>IF(ISERROR(VLOOKUP(AL285,'Listas Ley Transparencia'!$H$3:$M$17,3,0)),"",VLOOKUP(AL285,'Listas Ley Transparencia'!$H$3:$M$17,3,0))</f>
        <v>Información pública y de conocimiento general</v>
      </c>
      <c r="AP285" s="276" t="str">
        <f>IF(ISERROR(VLOOKUP(AL285,'Listas Ley Transparencia'!$H$3:$M$17,4,0)),"",VLOOKUP(AL285,'Listas Ley Transparencia'!$H$3:$M$17,4,0))</f>
        <v>Pública</v>
      </c>
      <c r="AQ285" s="277" t="str">
        <f>IF(ISERROR(VLOOKUP(AL285,'Listas Ley Transparencia'!$H$3:$M$17,6,0)),"",VLOOKUP(AL285,'Listas Ley Transparencia'!$H$3:$M$17,6,0))</f>
        <v>No Aplica</v>
      </c>
      <c r="AR285" s="267" t="s">
        <v>329</v>
      </c>
      <c r="AS285" s="251" t="s">
        <v>295</v>
      </c>
      <c r="AT285" s="268" t="s">
        <v>308</v>
      </c>
      <c r="AU285" s="268" t="s">
        <v>329</v>
      </c>
      <c r="AV285" s="242"/>
      <c r="AW285" s="282" t="s">
        <v>329</v>
      </c>
      <c r="AX285" s="283" t="s">
        <v>296</v>
      </c>
      <c r="AY285" s="284" t="s">
        <v>296</v>
      </c>
      <c r="AZ285" s="284" t="s">
        <v>296</v>
      </c>
      <c r="BA285" s="285" t="str">
        <f t="shared" si="6"/>
        <v>No</v>
      </c>
    </row>
    <row r="286" spans="1:53" ht="93" customHeight="1" x14ac:dyDescent="0.3">
      <c r="A286" s="243">
        <v>280</v>
      </c>
      <c r="B286" s="293" t="s">
        <v>1632</v>
      </c>
      <c r="C286" s="293" t="s">
        <v>1633</v>
      </c>
      <c r="D286" s="293" t="s">
        <v>1634</v>
      </c>
      <c r="E286" s="293" t="s">
        <v>1635</v>
      </c>
      <c r="F286" s="293" t="s">
        <v>1636</v>
      </c>
      <c r="G286" s="293">
        <v>2022</v>
      </c>
      <c r="H286" s="293" t="s">
        <v>1637</v>
      </c>
      <c r="I286" s="293" t="s">
        <v>678</v>
      </c>
      <c r="J286" s="400" t="s">
        <v>678</v>
      </c>
      <c r="K286" s="297" t="s">
        <v>1638</v>
      </c>
      <c r="L286" s="298" t="s">
        <v>1639</v>
      </c>
      <c r="M286" s="291" t="s">
        <v>179</v>
      </c>
      <c r="N286" s="261" t="s">
        <v>375</v>
      </c>
      <c r="O286" s="262">
        <v>1</v>
      </c>
      <c r="P286" s="261" t="s">
        <v>294</v>
      </c>
      <c r="Q286" s="262">
        <v>1</v>
      </c>
      <c r="R286" s="261" t="s">
        <v>294</v>
      </c>
      <c r="S286" s="262">
        <v>1</v>
      </c>
      <c r="T286" s="262">
        <v>1</v>
      </c>
      <c r="U286" s="261" t="s">
        <v>294</v>
      </c>
      <c r="V286" s="237" t="s">
        <v>295</v>
      </c>
      <c r="W286" s="250" t="s">
        <v>296</v>
      </c>
      <c r="X286" s="251" t="s">
        <v>296</v>
      </c>
      <c r="Y286" s="251" t="s">
        <v>296</v>
      </c>
      <c r="Z286" s="251" t="s">
        <v>296</v>
      </c>
      <c r="AA286" s="251" t="s">
        <v>296</v>
      </c>
      <c r="AB286" s="242" t="s">
        <v>329</v>
      </c>
      <c r="AC286" s="269" t="s">
        <v>298</v>
      </c>
      <c r="AD286" s="269" t="s">
        <v>299</v>
      </c>
      <c r="AE286" s="403" t="s">
        <v>318</v>
      </c>
      <c r="AF286" s="269" t="s">
        <v>319</v>
      </c>
      <c r="AG286" s="272">
        <v>44713</v>
      </c>
      <c r="AH286" s="272" t="s">
        <v>1294</v>
      </c>
      <c r="AI286" s="290" t="s">
        <v>295</v>
      </c>
      <c r="AJ286" s="403" t="s">
        <v>1294</v>
      </c>
      <c r="AK286" s="289" t="s">
        <v>295</v>
      </c>
      <c r="AL286" s="269" t="s">
        <v>377</v>
      </c>
      <c r="AM286" s="252" t="s">
        <v>295</v>
      </c>
      <c r="AN286" s="275" t="str">
        <f>IF(ISERROR(VLOOKUP(AL286,'Listas Ley Transparencia'!$H$3:$M$17,2,0)),"",VLOOKUP(AL286,'Listas Ley Transparencia'!$H$3:$M$17,2,0))</f>
        <v>Información pública y de conocimiento general</v>
      </c>
      <c r="AO286" s="276" t="str">
        <f>IF(ISERROR(VLOOKUP(AL286,'Listas Ley Transparencia'!$H$3:$M$17,3,0)),"",VLOOKUP(AL286,'Listas Ley Transparencia'!$H$3:$M$17,3,0))</f>
        <v>Información pública y de conocimiento general</v>
      </c>
      <c r="AP286" s="276" t="str">
        <f>IF(ISERROR(VLOOKUP(AL286,'Listas Ley Transparencia'!$H$3:$M$17,4,0)),"",VLOOKUP(AL286,'Listas Ley Transparencia'!$H$3:$M$17,4,0))</f>
        <v>Pública</v>
      </c>
      <c r="AQ286" s="277" t="str">
        <f>IF(ISERROR(VLOOKUP(AL286,'Listas Ley Transparencia'!$H$3:$M$17,6,0)),"",VLOOKUP(AL286,'Listas Ley Transparencia'!$H$3:$M$17,6,0))</f>
        <v>No Aplica</v>
      </c>
      <c r="AR286" s="267" t="s">
        <v>329</v>
      </c>
      <c r="AS286" s="253" t="s">
        <v>295</v>
      </c>
      <c r="AT286" s="268" t="s">
        <v>308</v>
      </c>
      <c r="AU286" s="268" t="s">
        <v>334</v>
      </c>
      <c r="AV286" s="242"/>
      <c r="AW286" s="282" t="s">
        <v>296</v>
      </c>
      <c r="AX286" s="283" t="s">
        <v>296</v>
      </c>
      <c r="AY286" s="284" t="s">
        <v>296</v>
      </c>
      <c r="AZ286" s="284" t="s">
        <v>296</v>
      </c>
      <c r="BA286" s="285" t="str">
        <f t="shared" si="6"/>
        <v>No</v>
      </c>
    </row>
    <row r="287" spans="1:53" ht="93" customHeight="1" x14ac:dyDescent="0.3">
      <c r="A287" s="243">
        <v>281</v>
      </c>
      <c r="B287" s="293" t="s">
        <v>1632</v>
      </c>
      <c r="C287" s="293" t="s">
        <v>295</v>
      </c>
      <c r="D287" s="293" t="s">
        <v>1640</v>
      </c>
      <c r="E287" s="293" t="s">
        <v>1641</v>
      </c>
      <c r="F287" s="293" t="s">
        <v>295</v>
      </c>
      <c r="G287" s="293">
        <v>2022</v>
      </c>
      <c r="H287" s="293" t="s">
        <v>1637</v>
      </c>
      <c r="I287" s="293" t="s">
        <v>678</v>
      </c>
      <c r="J287" s="400" t="s">
        <v>678</v>
      </c>
      <c r="K287" s="297" t="s">
        <v>1638</v>
      </c>
      <c r="L287" s="298" t="s">
        <v>1640</v>
      </c>
      <c r="M287" s="291" t="s">
        <v>179</v>
      </c>
      <c r="N287" s="263" t="s">
        <v>375</v>
      </c>
      <c r="O287" s="262">
        <v>1</v>
      </c>
      <c r="P287" s="263" t="s">
        <v>294</v>
      </c>
      <c r="Q287" s="262">
        <v>1</v>
      </c>
      <c r="R287" s="263" t="s">
        <v>294</v>
      </c>
      <c r="S287" s="262">
        <v>1</v>
      </c>
      <c r="T287" s="264">
        <v>1</v>
      </c>
      <c r="U287" s="261" t="s">
        <v>294</v>
      </c>
      <c r="V287" s="249" t="s">
        <v>295</v>
      </c>
      <c r="W287" s="250" t="s">
        <v>296</v>
      </c>
      <c r="X287" s="251" t="s">
        <v>296</v>
      </c>
      <c r="Y287" s="251" t="s">
        <v>296</v>
      </c>
      <c r="Z287" s="251" t="s">
        <v>296</v>
      </c>
      <c r="AA287" s="251" t="s">
        <v>296</v>
      </c>
      <c r="AB287" s="242" t="s">
        <v>329</v>
      </c>
      <c r="AC287" s="269" t="s">
        <v>298</v>
      </c>
      <c r="AD287" s="269" t="s">
        <v>299</v>
      </c>
      <c r="AE287" s="403" t="s">
        <v>300</v>
      </c>
      <c r="AF287" s="269" t="s">
        <v>319</v>
      </c>
      <c r="AG287" s="272" t="s">
        <v>1670</v>
      </c>
      <c r="AH287" s="272" t="s">
        <v>1294</v>
      </c>
      <c r="AI287" s="290" t="s">
        <v>295</v>
      </c>
      <c r="AJ287" s="272" t="s">
        <v>1294</v>
      </c>
      <c r="AK287" s="289" t="s">
        <v>295</v>
      </c>
      <c r="AL287" s="269" t="s">
        <v>377</v>
      </c>
      <c r="AM287" s="252" t="s">
        <v>295</v>
      </c>
      <c r="AN287" s="275" t="str">
        <f>IF(ISERROR(VLOOKUP(AL287,'Listas Ley Transparencia'!$H$3:$M$17,2,0)),"",VLOOKUP(AL287,'Listas Ley Transparencia'!$H$3:$M$17,2,0))</f>
        <v>Información pública y de conocimiento general</v>
      </c>
      <c r="AO287" s="276" t="str">
        <f>IF(ISERROR(VLOOKUP(AL287,'Listas Ley Transparencia'!$H$3:$M$17,3,0)),"",VLOOKUP(AL287,'Listas Ley Transparencia'!$H$3:$M$17,3,0))</f>
        <v>Información pública y de conocimiento general</v>
      </c>
      <c r="AP287" s="276" t="str">
        <f>IF(ISERROR(VLOOKUP(AL287,'Listas Ley Transparencia'!$H$3:$M$17,4,0)),"",VLOOKUP(AL287,'Listas Ley Transparencia'!$H$3:$M$17,4,0))</f>
        <v>Pública</v>
      </c>
      <c r="AQ287" s="277" t="str">
        <f>IF(ISERROR(VLOOKUP(AL287,'Listas Ley Transparencia'!$H$3:$M$17,6,0)),"",VLOOKUP(AL287,'Listas Ley Transparencia'!$H$3:$M$17,6,0))</f>
        <v>No Aplica</v>
      </c>
      <c r="AR287" s="267" t="s">
        <v>329</v>
      </c>
      <c r="AS287" s="253" t="s">
        <v>295</v>
      </c>
      <c r="AT287" s="268" t="s">
        <v>308</v>
      </c>
      <c r="AU287" s="268" t="s">
        <v>334</v>
      </c>
      <c r="AV287" s="251"/>
      <c r="AW287" s="282" t="s">
        <v>296</v>
      </c>
      <c r="AX287" s="283" t="s">
        <v>296</v>
      </c>
      <c r="AY287" s="284" t="s">
        <v>296</v>
      </c>
      <c r="AZ287" s="284" t="s">
        <v>296</v>
      </c>
      <c r="BA287" s="285" t="str">
        <f t="shared" si="6"/>
        <v>No</v>
      </c>
    </row>
    <row r="288" spans="1:53" ht="93" customHeight="1" x14ac:dyDescent="0.3">
      <c r="A288" s="243">
        <v>282</v>
      </c>
      <c r="B288" s="293" t="s">
        <v>1632</v>
      </c>
      <c r="C288" s="299" t="s">
        <v>1642</v>
      </c>
      <c r="D288" s="299" t="s">
        <v>1643</v>
      </c>
      <c r="E288" s="394" t="s">
        <v>1644</v>
      </c>
      <c r="F288" s="299" t="s">
        <v>1645</v>
      </c>
      <c r="G288" s="299">
        <v>2022</v>
      </c>
      <c r="H288" s="299" t="s">
        <v>727</v>
      </c>
      <c r="I288" s="296" t="s">
        <v>678</v>
      </c>
      <c r="J288" s="296" t="s">
        <v>1646</v>
      </c>
      <c r="K288" s="297" t="s">
        <v>1647</v>
      </c>
      <c r="L288" s="299" t="s">
        <v>1643</v>
      </c>
      <c r="M288" s="291" t="s">
        <v>179</v>
      </c>
      <c r="N288" s="263" t="s">
        <v>375</v>
      </c>
      <c r="O288" s="262">
        <v>1</v>
      </c>
      <c r="P288" s="263" t="s">
        <v>294</v>
      </c>
      <c r="Q288" s="262">
        <v>1</v>
      </c>
      <c r="R288" s="263" t="s">
        <v>294</v>
      </c>
      <c r="S288" s="262">
        <v>1</v>
      </c>
      <c r="T288" s="264">
        <v>1</v>
      </c>
      <c r="U288" s="261" t="s">
        <v>294</v>
      </c>
      <c r="V288" s="249" t="s">
        <v>295</v>
      </c>
      <c r="W288" s="250" t="s">
        <v>296</v>
      </c>
      <c r="X288" s="251" t="s">
        <v>296</v>
      </c>
      <c r="Y288" s="251" t="s">
        <v>296</v>
      </c>
      <c r="Z288" s="251" t="s">
        <v>296</v>
      </c>
      <c r="AA288" s="251" t="s">
        <v>296</v>
      </c>
      <c r="AB288" s="242" t="s">
        <v>329</v>
      </c>
      <c r="AC288" s="269" t="s">
        <v>298</v>
      </c>
      <c r="AD288" s="269" t="s">
        <v>299</v>
      </c>
      <c r="AE288" s="269" t="s">
        <v>300</v>
      </c>
      <c r="AF288" s="269" t="s">
        <v>396</v>
      </c>
      <c r="AG288" s="272">
        <v>43450</v>
      </c>
      <c r="AH288" s="272" t="s">
        <v>1294</v>
      </c>
      <c r="AI288" s="290" t="s">
        <v>295</v>
      </c>
      <c r="AJ288" s="272" t="s">
        <v>1294</v>
      </c>
      <c r="AK288" s="289" t="s">
        <v>295</v>
      </c>
      <c r="AL288" s="269" t="s">
        <v>377</v>
      </c>
      <c r="AM288" s="252" t="s">
        <v>295</v>
      </c>
      <c r="AN288" s="275" t="str">
        <f>IF(ISERROR(VLOOKUP(AL288,'Listas Ley Transparencia'!$H$3:$M$17,2,0)),"",VLOOKUP(AL288,'Listas Ley Transparencia'!$H$3:$M$17,2,0))</f>
        <v>Información pública y de conocimiento general</v>
      </c>
      <c r="AO288" s="276" t="str">
        <f>IF(ISERROR(VLOOKUP(AL288,'Listas Ley Transparencia'!$H$3:$M$17,3,0)),"",VLOOKUP(AL288,'Listas Ley Transparencia'!$H$3:$M$17,3,0))</f>
        <v>Información pública y de conocimiento general</v>
      </c>
      <c r="AP288" s="276" t="str">
        <f>IF(ISERROR(VLOOKUP(AL288,'Listas Ley Transparencia'!$H$3:$M$17,4,0)),"",VLOOKUP(AL288,'Listas Ley Transparencia'!$H$3:$M$17,4,0))</f>
        <v>Pública</v>
      </c>
      <c r="AQ288" s="277" t="str">
        <f>IF(ISERROR(VLOOKUP(AL288,'Listas Ley Transparencia'!$H$3:$M$17,6,0)),"",VLOOKUP(AL288,'Listas Ley Transparencia'!$H$3:$M$17,6,0))</f>
        <v>No Aplica</v>
      </c>
      <c r="AR288" s="267" t="s">
        <v>329</v>
      </c>
      <c r="AS288" s="253" t="s">
        <v>295</v>
      </c>
      <c r="AT288" s="268" t="s">
        <v>308</v>
      </c>
      <c r="AU288" s="268" t="s">
        <v>352</v>
      </c>
      <c r="AV288" s="340"/>
      <c r="AW288" s="282" t="s">
        <v>296</v>
      </c>
      <c r="AX288" s="283" t="s">
        <v>296</v>
      </c>
      <c r="AY288" s="284" t="s">
        <v>296</v>
      </c>
      <c r="AZ288" s="284" t="s">
        <v>296</v>
      </c>
      <c r="BA288" s="285" t="str">
        <f t="shared" si="6"/>
        <v>No</v>
      </c>
    </row>
    <row r="289" spans="1:53" ht="93" customHeight="1" x14ac:dyDescent="0.3">
      <c r="A289" s="243">
        <v>283</v>
      </c>
      <c r="B289" s="293" t="s">
        <v>1648</v>
      </c>
      <c r="C289" s="293" t="s">
        <v>1649</v>
      </c>
      <c r="D289" s="293" t="s">
        <v>1650</v>
      </c>
      <c r="E289" s="399" t="s">
        <v>1651</v>
      </c>
      <c r="F289" s="293" t="s">
        <v>1652</v>
      </c>
      <c r="G289" s="299">
        <v>2022</v>
      </c>
      <c r="H289" s="293" t="s">
        <v>1653</v>
      </c>
      <c r="I289" s="293" t="s">
        <v>678</v>
      </c>
      <c r="J289" s="293" t="s">
        <v>678</v>
      </c>
      <c r="K289" s="297" t="s">
        <v>1654</v>
      </c>
      <c r="L289" s="298" t="s">
        <v>1650</v>
      </c>
      <c r="M289" s="291" t="s">
        <v>179</v>
      </c>
      <c r="N289" s="263" t="s">
        <v>314</v>
      </c>
      <c r="O289" s="262">
        <v>5</v>
      </c>
      <c r="P289" s="263" t="s">
        <v>293</v>
      </c>
      <c r="Q289" s="262">
        <v>3</v>
      </c>
      <c r="R289" s="263" t="s">
        <v>294</v>
      </c>
      <c r="S289" s="262">
        <v>1</v>
      </c>
      <c r="T289" s="264">
        <v>3</v>
      </c>
      <c r="U289" s="261" t="s">
        <v>293</v>
      </c>
      <c r="V289" s="249" t="s">
        <v>1669</v>
      </c>
      <c r="W289" s="250" t="s">
        <v>296</v>
      </c>
      <c r="X289" s="251" t="s">
        <v>296</v>
      </c>
      <c r="Y289" s="251" t="s">
        <v>296</v>
      </c>
      <c r="Z289" s="251" t="s">
        <v>296</v>
      </c>
      <c r="AA289" s="251" t="s">
        <v>296</v>
      </c>
      <c r="AB289" s="242" t="s">
        <v>329</v>
      </c>
      <c r="AC289" s="269" t="s">
        <v>298</v>
      </c>
      <c r="AD289" s="269" t="s">
        <v>299</v>
      </c>
      <c r="AE289" s="269" t="s">
        <v>318</v>
      </c>
      <c r="AF289" s="269" t="s">
        <v>301</v>
      </c>
      <c r="AG289" s="272">
        <v>44886</v>
      </c>
      <c r="AH289" s="272" t="s">
        <v>1294</v>
      </c>
      <c r="AI289" s="290" t="s">
        <v>295</v>
      </c>
      <c r="AJ289" s="272" t="s">
        <v>1294</v>
      </c>
      <c r="AK289" s="289" t="s">
        <v>295</v>
      </c>
      <c r="AL289" s="269" t="s">
        <v>363</v>
      </c>
      <c r="AM289" s="252" t="s">
        <v>1671</v>
      </c>
      <c r="AN289" s="275" t="str">
        <f>IF(ISERROR(VLOOKUP(AL289,'Listas Ley Transparencia'!$H$3:$M$17,2,0)),"",VLOOKUP(AL289,'Listas Ley Transparencia'!$H$3:$M$17,2,0))</f>
        <v>El contenido público puede ser conocido y se limitará el acceso a solicitud a contenido reservado o clasificado</v>
      </c>
      <c r="AO289" s="276" t="str">
        <f>IF(ISERROR(VLOOKUP(AL289,'Listas Ley Transparencia'!$H$3:$M$17,3,0)),"",VLOOKUP(AL289,'Listas Ley Transparencia'!$H$3:$M$17,3,0))</f>
        <v>Información pública con restricción de acceso a la totalidad del contenido</v>
      </c>
      <c r="AP289" s="276" t="str">
        <f>IF(ISERROR(VLOOKUP(AL289,'Listas Ley Transparencia'!$H$3:$M$17,4,0)),"",VLOOKUP(AL289,'Listas Ley Transparencia'!$H$3:$M$17,4,0))</f>
        <v>Pública Reservada / Clasificada</v>
      </c>
      <c r="AQ289" s="277" t="str">
        <f>IF(ISERROR(VLOOKUP(AL289,'Listas Ley Transparencia'!$H$3:$M$17,6,0)),"",VLOOKUP(AL289,'Listas Ley Transparencia'!$H$3:$M$17,6,0))</f>
        <v>No Mayor a 15 años (Reservada) / Ilimitada Clasificada</v>
      </c>
      <c r="AR289" s="267" t="s">
        <v>365</v>
      </c>
      <c r="AS289" s="272">
        <v>44886</v>
      </c>
      <c r="AT289" s="268" t="s">
        <v>308</v>
      </c>
      <c r="AU289" s="268" t="s">
        <v>334</v>
      </c>
      <c r="AV289" s="251"/>
      <c r="AW289" s="282" t="s">
        <v>296</v>
      </c>
      <c r="AX289" s="283" t="s">
        <v>296</v>
      </c>
      <c r="AY289" s="284" t="s">
        <v>296</v>
      </c>
      <c r="AZ289" s="284" t="s">
        <v>296</v>
      </c>
      <c r="BA289" s="285" t="str">
        <f t="shared" si="6"/>
        <v>No</v>
      </c>
    </row>
    <row r="290" spans="1:53" ht="93" customHeight="1" x14ac:dyDescent="0.3">
      <c r="A290" s="243">
        <v>284</v>
      </c>
      <c r="B290" s="293" t="s">
        <v>1632</v>
      </c>
      <c r="C290" s="299" t="s">
        <v>1655</v>
      </c>
      <c r="D290" s="299" t="s">
        <v>1656</v>
      </c>
      <c r="E290" s="394" t="s">
        <v>1657</v>
      </c>
      <c r="F290" s="299" t="s">
        <v>1658</v>
      </c>
      <c r="G290" s="299">
        <v>2022</v>
      </c>
      <c r="H290" s="293" t="s">
        <v>1659</v>
      </c>
      <c r="I290" s="293" t="s">
        <v>678</v>
      </c>
      <c r="J290" s="293" t="s">
        <v>678</v>
      </c>
      <c r="K290" s="297" t="s">
        <v>1654</v>
      </c>
      <c r="L290" s="298" t="s">
        <v>1656</v>
      </c>
      <c r="M290" s="291" t="s">
        <v>179</v>
      </c>
      <c r="N290" s="263" t="s">
        <v>375</v>
      </c>
      <c r="O290" s="262">
        <v>1</v>
      </c>
      <c r="P290" s="263" t="s">
        <v>294</v>
      </c>
      <c r="Q290" s="262">
        <v>1</v>
      </c>
      <c r="R290" s="263" t="s">
        <v>294</v>
      </c>
      <c r="S290" s="262">
        <v>1</v>
      </c>
      <c r="T290" s="264">
        <v>1</v>
      </c>
      <c r="U290" s="263" t="s">
        <v>294</v>
      </c>
      <c r="V290" s="249" t="s">
        <v>295</v>
      </c>
      <c r="W290" s="250" t="s">
        <v>296</v>
      </c>
      <c r="X290" s="251" t="s">
        <v>296</v>
      </c>
      <c r="Y290" s="251" t="s">
        <v>296</v>
      </c>
      <c r="Z290" s="251" t="s">
        <v>296</v>
      </c>
      <c r="AA290" s="251" t="s">
        <v>296</v>
      </c>
      <c r="AB290" s="242" t="s">
        <v>329</v>
      </c>
      <c r="AC290" s="269" t="s">
        <v>298</v>
      </c>
      <c r="AD290" s="269" t="s">
        <v>299</v>
      </c>
      <c r="AE290" s="269" t="s">
        <v>318</v>
      </c>
      <c r="AF290" s="269" t="s">
        <v>396</v>
      </c>
      <c r="AG290" s="269">
        <v>2018</v>
      </c>
      <c r="AH290" s="272" t="s">
        <v>1294</v>
      </c>
      <c r="AI290" s="290" t="s">
        <v>295</v>
      </c>
      <c r="AJ290" s="272" t="s">
        <v>1294</v>
      </c>
      <c r="AK290" s="289" t="s">
        <v>295</v>
      </c>
      <c r="AL290" s="269" t="s">
        <v>377</v>
      </c>
      <c r="AM290" s="252" t="s">
        <v>295</v>
      </c>
      <c r="AN290" s="275" t="str">
        <f>IF(ISERROR(VLOOKUP(AL290,'Listas Ley Transparencia'!$H$3:$M$17,2,0)),"",VLOOKUP(AL290,'Listas Ley Transparencia'!$H$3:$M$17,2,0))</f>
        <v>Información pública y de conocimiento general</v>
      </c>
      <c r="AO290" s="276" t="str">
        <f>IF(ISERROR(VLOOKUP(AL290,'Listas Ley Transparencia'!$H$3:$M$17,3,0)),"",VLOOKUP(AL290,'Listas Ley Transparencia'!$H$3:$M$17,3,0))</f>
        <v>Información pública y de conocimiento general</v>
      </c>
      <c r="AP290" s="276" t="str">
        <f>IF(ISERROR(VLOOKUP(AL290,'Listas Ley Transparencia'!$H$3:$M$17,4,0)),"",VLOOKUP(AL290,'Listas Ley Transparencia'!$H$3:$M$17,4,0))</f>
        <v>Pública</v>
      </c>
      <c r="AQ290" s="277" t="str">
        <f>IF(ISERROR(VLOOKUP(AL290,'Listas Ley Transparencia'!$H$3:$M$17,6,0)),"",VLOOKUP(AL290,'Listas Ley Transparencia'!$H$3:$M$17,6,0))</f>
        <v>No Aplica</v>
      </c>
      <c r="AR290" s="267" t="s">
        <v>329</v>
      </c>
      <c r="AS290" s="253" t="s">
        <v>295</v>
      </c>
      <c r="AT290" s="268" t="s">
        <v>308</v>
      </c>
      <c r="AU290" s="268" t="s">
        <v>352</v>
      </c>
      <c r="AV290" s="340"/>
      <c r="AW290" s="282" t="s">
        <v>296</v>
      </c>
      <c r="AX290" s="283" t="s">
        <v>296</v>
      </c>
      <c r="AY290" s="284" t="s">
        <v>296</v>
      </c>
      <c r="AZ290" s="284" t="s">
        <v>296</v>
      </c>
      <c r="BA290" s="285" t="str">
        <f t="shared" si="6"/>
        <v>No</v>
      </c>
    </row>
    <row r="291" spans="1:53" ht="93" customHeight="1" x14ac:dyDescent="0.3">
      <c r="A291" s="243">
        <v>285</v>
      </c>
      <c r="B291" s="293" t="s">
        <v>1632</v>
      </c>
      <c r="C291" s="293" t="s">
        <v>295</v>
      </c>
      <c r="D291" s="293" t="s">
        <v>1660</v>
      </c>
      <c r="E291" s="399" t="s">
        <v>1661</v>
      </c>
      <c r="F291" s="293" t="s">
        <v>295</v>
      </c>
      <c r="G291" s="293">
        <v>2022</v>
      </c>
      <c r="H291" s="293" t="s">
        <v>1662</v>
      </c>
      <c r="I291" s="293" t="s">
        <v>678</v>
      </c>
      <c r="J291" s="293" t="s">
        <v>678</v>
      </c>
      <c r="K291" s="297" t="s">
        <v>1654</v>
      </c>
      <c r="L291" s="293" t="s">
        <v>1663</v>
      </c>
      <c r="M291" s="291" t="s">
        <v>179</v>
      </c>
      <c r="N291" s="263" t="s">
        <v>375</v>
      </c>
      <c r="O291" s="262">
        <v>1</v>
      </c>
      <c r="P291" s="263" t="s">
        <v>294</v>
      </c>
      <c r="Q291" s="262">
        <v>1</v>
      </c>
      <c r="R291" s="263" t="s">
        <v>294</v>
      </c>
      <c r="S291" s="262">
        <v>1</v>
      </c>
      <c r="T291" s="264">
        <v>1</v>
      </c>
      <c r="U291" s="263" t="s">
        <v>294</v>
      </c>
      <c r="V291" s="249" t="s">
        <v>295</v>
      </c>
      <c r="W291" s="250" t="s">
        <v>296</v>
      </c>
      <c r="X291" s="251" t="s">
        <v>296</v>
      </c>
      <c r="Y291" s="251" t="s">
        <v>296</v>
      </c>
      <c r="Z291" s="251" t="s">
        <v>296</v>
      </c>
      <c r="AA291" s="251" t="s">
        <v>296</v>
      </c>
      <c r="AB291" s="242" t="s">
        <v>329</v>
      </c>
      <c r="AC291" s="269" t="s">
        <v>298</v>
      </c>
      <c r="AD291" s="269" t="s">
        <v>299</v>
      </c>
      <c r="AE291" s="269" t="s">
        <v>318</v>
      </c>
      <c r="AF291" s="269" t="s">
        <v>319</v>
      </c>
      <c r="AG291" s="269">
        <v>2018</v>
      </c>
      <c r="AH291" s="272" t="s">
        <v>1294</v>
      </c>
      <c r="AI291" s="290" t="s">
        <v>295</v>
      </c>
      <c r="AJ291" s="272" t="s">
        <v>1294</v>
      </c>
      <c r="AK291" s="289" t="s">
        <v>295</v>
      </c>
      <c r="AL291" s="269" t="s">
        <v>377</v>
      </c>
      <c r="AM291" s="252" t="s">
        <v>295</v>
      </c>
      <c r="AN291" s="275" t="str">
        <f>IF(ISERROR(VLOOKUP(AL291,'Listas Ley Transparencia'!$H$3:$M$17,2,0)),"",VLOOKUP(AL291,'Listas Ley Transparencia'!$H$3:$M$17,2,0))</f>
        <v>Información pública y de conocimiento general</v>
      </c>
      <c r="AO291" s="276" t="str">
        <f>IF(ISERROR(VLOOKUP(AL291,'Listas Ley Transparencia'!$H$3:$M$17,3,0)),"",VLOOKUP(AL291,'Listas Ley Transparencia'!$H$3:$M$17,3,0))</f>
        <v>Información pública y de conocimiento general</v>
      </c>
      <c r="AP291" s="276" t="str">
        <f>IF(ISERROR(VLOOKUP(AL291,'Listas Ley Transparencia'!$H$3:$M$17,4,0)),"",VLOOKUP(AL291,'Listas Ley Transparencia'!$H$3:$M$17,4,0))</f>
        <v>Pública</v>
      </c>
      <c r="AQ291" s="277" t="str">
        <f>IF(ISERROR(VLOOKUP(AL291,'Listas Ley Transparencia'!$H$3:$M$17,6,0)),"",VLOOKUP(AL291,'Listas Ley Transparencia'!$H$3:$M$17,6,0))</f>
        <v>No Aplica</v>
      </c>
      <c r="AR291" s="267" t="s">
        <v>329</v>
      </c>
      <c r="AS291" s="253" t="s">
        <v>295</v>
      </c>
      <c r="AT291" s="268" t="s">
        <v>308</v>
      </c>
      <c r="AU291" s="268" t="s">
        <v>334</v>
      </c>
      <c r="AV291" s="251"/>
      <c r="AW291" s="282" t="s">
        <v>296</v>
      </c>
      <c r="AX291" s="283" t="s">
        <v>296</v>
      </c>
      <c r="AY291" s="284" t="s">
        <v>296</v>
      </c>
      <c r="AZ291" s="284" t="s">
        <v>296</v>
      </c>
      <c r="BA291" s="285" t="str">
        <f t="shared" si="6"/>
        <v>No</v>
      </c>
    </row>
    <row r="292" spans="1:53" ht="93" customHeight="1" x14ac:dyDescent="0.3">
      <c r="A292" s="243">
        <v>286</v>
      </c>
      <c r="B292" s="293" t="s">
        <v>1632</v>
      </c>
      <c r="C292" s="299" t="s">
        <v>1633</v>
      </c>
      <c r="D292" s="299" t="s">
        <v>1664</v>
      </c>
      <c r="E292" s="394" t="s">
        <v>1665</v>
      </c>
      <c r="F292" s="299" t="s">
        <v>1636</v>
      </c>
      <c r="G292" s="299">
        <v>2022</v>
      </c>
      <c r="H292" s="293" t="s">
        <v>727</v>
      </c>
      <c r="I292" s="293" t="s">
        <v>1662</v>
      </c>
      <c r="J292" s="293" t="s">
        <v>1662</v>
      </c>
      <c r="K292" s="297" t="s">
        <v>1654</v>
      </c>
      <c r="L292" s="298" t="s">
        <v>1666</v>
      </c>
      <c r="M292" s="291" t="s">
        <v>179</v>
      </c>
      <c r="N292" s="263" t="s">
        <v>375</v>
      </c>
      <c r="O292" s="262">
        <v>1</v>
      </c>
      <c r="P292" s="263" t="s">
        <v>294</v>
      </c>
      <c r="Q292" s="262">
        <v>1</v>
      </c>
      <c r="R292" s="263" t="s">
        <v>294</v>
      </c>
      <c r="S292" s="262">
        <v>1</v>
      </c>
      <c r="T292" s="264">
        <v>1</v>
      </c>
      <c r="U292" s="263" t="s">
        <v>294</v>
      </c>
      <c r="V292" s="249" t="s">
        <v>295</v>
      </c>
      <c r="W292" s="250" t="s">
        <v>296</v>
      </c>
      <c r="X292" s="251" t="s">
        <v>296</v>
      </c>
      <c r="Y292" s="251" t="s">
        <v>296</v>
      </c>
      <c r="Z292" s="251" t="s">
        <v>296</v>
      </c>
      <c r="AA292" s="251" t="s">
        <v>296</v>
      </c>
      <c r="AB292" s="242" t="s">
        <v>329</v>
      </c>
      <c r="AC292" s="269" t="s">
        <v>298</v>
      </c>
      <c r="AD292" s="269" t="s">
        <v>299</v>
      </c>
      <c r="AE292" s="269" t="s">
        <v>300</v>
      </c>
      <c r="AF292" s="269" t="s">
        <v>396</v>
      </c>
      <c r="AG292" s="404">
        <v>2019</v>
      </c>
      <c r="AH292" s="272" t="s">
        <v>1294</v>
      </c>
      <c r="AI292" s="290" t="s">
        <v>295</v>
      </c>
      <c r="AJ292" s="272" t="s">
        <v>1294</v>
      </c>
      <c r="AK292" s="289" t="s">
        <v>295</v>
      </c>
      <c r="AL292" s="269" t="s">
        <v>377</v>
      </c>
      <c r="AM292" s="252" t="s">
        <v>295</v>
      </c>
      <c r="AN292" s="275" t="str">
        <f>IF(ISERROR(VLOOKUP(AL292,'Listas Ley Transparencia'!$H$3:$M$17,2,0)),"",VLOOKUP(AL292,'Listas Ley Transparencia'!$H$3:$M$17,2,0))</f>
        <v>Información pública y de conocimiento general</v>
      </c>
      <c r="AO292" s="276" t="str">
        <f>IF(ISERROR(VLOOKUP(AL292,'Listas Ley Transparencia'!$H$3:$M$17,3,0)),"",VLOOKUP(AL292,'Listas Ley Transparencia'!$H$3:$M$17,3,0))</f>
        <v>Información pública y de conocimiento general</v>
      </c>
      <c r="AP292" s="276" t="str">
        <f>IF(ISERROR(VLOOKUP(AL292,'Listas Ley Transparencia'!$H$3:$M$17,4,0)),"",VLOOKUP(AL292,'Listas Ley Transparencia'!$H$3:$M$17,4,0))</f>
        <v>Pública</v>
      </c>
      <c r="AQ292" s="277" t="str">
        <f>IF(ISERROR(VLOOKUP(AL292,'Listas Ley Transparencia'!$H$3:$M$17,6,0)),"",VLOOKUP(AL292,'Listas Ley Transparencia'!$H$3:$M$17,6,0))</f>
        <v>No Aplica</v>
      </c>
      <c r="AR292" s="267" t="s">
        <v>329</v>
      </c>
      <c r="AS292" s="253" t="s">
        <v>295</v>
      </c>
      <c r="AT292" s="268" t="s">
        <v>308</v>
      </c>
      <c r="AU292" s="268" t="s">
        <v>352</v>
      </c>
      <c r="AV292" s="340"/>
      <c r="AW292" s="282" t="s">
        <v>296</v>
      </c>
      <c r="AX292" s="283" t="s">
        <v>296</v>
      </c>
      <c r="AY292" s="284" t="s">
        <v>296</v>
      </c>
      <c r="AZ292" s="284" t="s">
        <v>296</v>
      </c>
      <c r="BA292" s="285" t="str">
        <f t="shared" si="6"/>
        <v>No</v>
      </c>
    </row>
    <row r="293" spans="1:53" ht="93" customHeight="1" x14ac:dyDescent="0.3">
      <c r="A293" s="243">
        <v>287</v>
      </c>
      <c r="B293" s="293" t="s">
        <v>1632</v>
      </c>
      <c r="C293" s="293" t="s">
        <v>295</v>
      </c>
      <c r="D293" s="293" t="s">
        <v>1667</v>
      </c>
      <c r="E293" s="399" t="s">
        <v>1668</v>
      </c>
      <c r="F293" s="293" t="s">
        <v>295</v>
      </c>
      <c r="G293" s="293">
        <v>2022</v>
      </c>
      <c r="H293" s="293" t="s">
        <v>678</v>
      </c>
      <c r="I293" s="293" t="s">
        <v>678</v>
      </c>
      <c r="J293" s="293" t="s">
        <v>678</v>
      </c>
      <c r="K293" s="401" t="s">
        <v>295</v>
      </c>
      <c r="L293" s="402" t="s">
        <v>295</v>
      </c>
      <c r="M293" s="291" t="s">
        <v>338</v>
      </c>
      <c r="N293" s="263" t="s">
        <v>314</v>
      </c>
      <c r="O293" s="262">
        <v>5</v>
      </c>
      <c r="P293" s="263" t="s">
        <v>293</v>
      </c>
      <c r="Q293" s="262">
        <v>3</v>
      </c>
      <c r="R293" s="263" t="s">
        <v>293</v>
      </c>
      <c r="S293" s="262">
        <v>3</v>
      </c>
      <c r="T293" s="264">
        <v>3</v>
      </c>
      <c r="U293" s="263" t="s">
        <v>293</v>
      </c>
      <c r="V293" s="249" t="s">
        <v>295</v>
      </c>
      <c r="W293" s="250" t="s">
        <v>329</v>
      </c>
      <c r="X293" s="251" t="s">
        <v>329</v>
      </c>
      <c r="Y293" s="251" t="s">
        <v>329</v>
      </c>
      <c r="Z293" s="251" t="s">
        <v>329</v>
      </c>
      <c r="AA293" s="251" t="s">
        <v>329</v>
      </c>
      <c r="AB293" s="242" t="s">
        <v>329</v>
      </c>
      <c r="AC293" s="269" t="s">
        <v>329</v>
      </c>
      <c r="AD293" s="269" t="s">
        <v>329</v>
      </c>
      <c r="AE293" s="269" t="s">
        <v>331</v>
      </c>
      <c r="AF293" s="269" t="s">
        <v>329</v>
      </c>
      <c r="AG293" s="272" t="s">
        <v>1235</v>
      </c>
      <c r="AH293" s="272" t="s">
        <v>1294</v>
      </c>
      <c r="AI293" s="290" t="s">
        <v>295</v>
      </c>
      <c r="AJ293" s="272" t="s">
        <v>1294</v>
      </c>
      <c r="AK293" s="289" t="s">
        <v>295</v>
      </c>
      <c r="AL293" s="269" t="s">
        <v>363</v>
      </c>
      <c r="AM293" s="252" t="s">
        <v>1672</v>
      </c>
      <c r="AN293" s="275" t="str">
        <f>IF(ISERROR(VLOOKUP(AL293,'Listas Ley Transparencia'!$H$3:$M$17,2,0)),"",VLOOKUP(AL293,'Listas Ley Transparencia'!$H$3:$M$17,2,0))</f>
        <v>El contenido público puede ser conocido y se limitará el acceso a solicitud a contenido reservado o clasificado</v>
      </c>
      <c r="AO293" s="276" t="str">
        <f>IF(ISERROR(VLOOKUP(AL293,'Listas Ley Transparencia'!$H$3:$M$17,3,0)),"",VLOOKUP(AL293,'Listas Ley Transparencia'!$H$3:$M$17,3,0))</f>
        <v>Información pública con restricción de acceso a la totalidad del contenido</v>
      </c>
      <c r="AP293" s="276" t="str">
        <f>IF(ISERROR(VLOOKUP(AL293,'Listas Ley Transparencia'!$H$3:$M$17,4,0)),"",VLOOKUP(AL293,'Listas Ley Transparencia'!$H$3:$M$17,4,0))</f>
        <v>Pública Reservada / Clasificada</v>
      </c>
      <c r="AQ293" s="277" t="str">
        <f>IF(ISERROR(VLOOKUP(AL293,'Listas Ley Transparencia'!$H$3:$M$17,6,0)),"",VLOOKUP(AL293,'Listas Ley Transparencia'!$H$3:$M$17,6,0))</f>
        <v>No Mayor a 15 años (Reservada) / Ilimitada Clasificada</v>
      </c>
      <c r="AR293" s="267" t="s">
        <v>365</v>
      </c>
      <c r="AS293" s="272" t="s">
        <v>1235</v>
      </c>
      <c r="AT293" s="268" t="s">
        <v>308</v>
      </c>
      <c r="AU293" s="268" t="s">
        <v>329</v>
      </c>
      <c r="AV293" s="242"/>
      <c r="AW293" s="282" t="s">
        <v>329</v>
      </c>
      <c r="AX293" s="283" t="s">
        <v>296</v>
      </c>
      <c r="AY293" s="284" t="s">
        <v>296</v>
      </c>
      <c r="AZ293" s="284" t="s">
        <v>296</v>
      </c>
      <c r="BA293" s="285" t="str">
        <f t="shared" si="6"/>
        <v>No</v>
      </c>
    </row>
    <row r="294" spans="1:53" ht="93" customHeight="1" x14ac:dyDescent="0.3">
      <c r="A294" s="243">
        <v>288</v>
      </c>
      <c r="B294" s="385" t="s">
        <v>1673</v>
      </c>
      <c r="C294" s="405" t="s">
        <v>1674</v>
      </c>
      <c r="D294" s="385" t="s">
        <v>1675</v>
      </c>
      <c r="E294" s="406" t="s">
        <v>1676</v>
      </c>
      <c r="F294" s="405" t="s">
        <v>1677</v>
      </c>
      <c r="G294" s="385">
        <v>2022</v>
      </c>
      <c r="H294" s="407" t="s">
        <v>1678</v>
      </c>
      <c r="I294" s="385" t="s">
        <v>1679</v>
      </c>
      <c r="J294" s="385" t="s">
        <v>1679</v>
      </c>
      <c r="K294" s="417" t="s">
        <v>402</v>
      </c>
      <c r="L294" s="418" t="s">
        <v>1675</v>
      </c>
      <c r="M294" s="291" t="s">
        <v>179</v>
      </c>
      <c r="N294" s="261" t="s">
        <v>375</v>
      </c>
      <c r="O294" s="262">
        <v>1</v>
      </c>
      <c r="P294" s="261" t="s">
        <v>294</v>
      </c>
      <c r="Q294" s="262">
        <v>1</v>
      </c>
      <c r="R294" s="261" t="s">
        <v>294</v>
      </c>
      <c r="S294" s="262">
        <f>IFERROR(VLOOKUP(R294,'Listas Generales'!$B$40:$C$44,2,0),0)</f>
        <v>1</v>
      </c>
      <c r="T294" s="264">
        <f t="shared" si="7"/>
        <v>1</v>
      </c>
      <c r="U294" s="263" t="str">
        <f>IFERROR(VLOOKUP(T294,'Listas Generales'!$B$4:$C$7,2,0),"-")</f>
        <v>Bajo</v>
      </c>
      <c r="V294" s="237" t="s">
        <v>295</v>
      </c>
      <c r="W294" s="419" t="s">
        <v>315</v>
      </c>
      <c r="X294" s="321" t="s">
        <v>315</v>
      </c>
      <c r="Y294" s="321" t="s">
        <v>296</v>
      </c>
      <c r="Z294" s="321" t="s">
        <v>296</v>
      </c>
      <c r="AA294" s="321" t="s">
        <v>296</v>
      </c>
      <c r="AB294" s="317" t="s">
        <v>297</v>
      </c>
      <c r="AC294" s="420" t="s">
        <v>298</v>
      </c>
      <c r="AD294" s="421" t="s">
        <v>418</v>
      </c>
      <c r="AE294" s="421" t="s">
        <v>318</v>
      </c>
      <c r="AF294" s="421" t="s">
        <v>319</v>
      </c>
      <c r="AG294" s="422">
        <v>42093</v>
      </c>
      <c r="AH294" s="421" t="s">
        <v>360</v>
      </c>
      <c r="AI294" s="385" t="s">
        <v>1725</v>
      </c>
      <c r="AJ294" s="421" t="s">
        <v>360</v>
      </c>
      <c r="AK294" s="385" t="s">
        <v>1725</v>
      </c>
      <c r="AL294" s="420" t="s">
        <v>377</v>
      </c>
      <c r="AM294" s="423" t="s">
        <v>295</v>
      </c>
      <c r="AN294" s="427" t="s">
        <v>465</v>
      </c>
      <c r="AO294" s="428" t="s">
        <v>465</v>
      </c>
      <c r="AP294" s="428" t="s">
        <v>466</v>
      </c>
      <c r="AQ294" s="429" t="s">
        <v>329</v>
      </c>
      <c r="AR294" s="430" t="s">
        <v>329</v>
      </c>
      <c r="AS294" s="398" t="s">
        <v>295</v>
      </c>
      <c r="AT294" s="421" t="s">
        <v>308</v>
      </c>
      <c r="AU294" s="421" t="s">
        <v>321</v>
      </c>
      <c r="AV294" s="317"/>
      <c r="AW294" s="431" t="s">
        <v>296</v>
      </c>
      <c r="AX294" s="432" t="s">
        <v>296</v>
      </c>
      <c r="AY294" s="433" t="s">
        <v>296</v>
      </c>
      <c r="AZ294" s="433" t="s">
        <v>296</v>
      </c>
      <c r="BA294" s="285" t="str">
        <f t="shared" si="6"/>
        <v>No</v>
      </c>
    </row>
    <row r="295" spans="1:53" ht="93" customHeight="1" x14ac:dyDescent="0.3">
      <c r="A295" s="243">
        <v>289</v>
      </c>
      <c r="B295" s="244" t="s">
        <v>1673</v>
      </c>
      <c r="C295" s="408" t="s">
        <v>295</v>
      </c>
      <c r="D295" s="408" t="s">
        <v>950</v>
      </c>
      <c r="E295" s="409" t="s">
        <v>1680</v>
      </c>
      <c r="F295" s="408" t="s">
        <v>295</v>
      </c>
      <c r="G295" s="410">
        <v>2022</v>
      </c>
      <c r="H295" s="385" t="s">
        <v>1679</v>
      </c>
      <c r="I295" s="385" t="s">
        <v>1679</v>
      </c>
      <c r="J295" s="385" t="s">
        <v>1679</v>
      </c>
      <c r="K295" s="247" t="s">
        <v>402</v>
      </c>
      <c r="L295" s="248" t="s">
        <v>950</v>
      </c>
      <c r="M295" s="291" t="s">
        <v>179</v>
      </c>
      <c r="N295" s="261" t="s">
        <v>314</v>
      </c>
      <c r="O295" s="262">
        <v>5</v>
      </c>
      <c r="P295" s="261" t="s">
        <v>293</v>
      </c>
      <c r="Q295" s="262">
        <v>3</v>
      </c>
      <c r="R295" s="261" t="s">
        <v>293</v>
      </c>
      <c r="S295" s="262">
        <f>IFERROR(VLOOKUP(R295,'Listas Generales'!$B$40:$C$44,2,0),0)</f>
        <v>3</v>
      </c>
      <c r="T295" s="264">
        <f t="shared" si="7"/>
        <v>3</v>
      </c>
      <c r="U295" s="263" t="str">
        <f>IFERROR(VLOOKUP(T295,'Listas Generales'!$B$4:$C$7,2,0),"-")</f>
        <v>Medio</v>
      </c>
      <c r="V295" s="237" t="s">
        <v>295</v>
      </c>
      <c r="W295" s="250" t="s">
        <v>315</v>
      </c>
      <c r="X295" s="251" t="s">
        <v>296</v>
      </c>
      <c r="Y295" s="251" t="s">
        <v>315</v>
      </c>
      <c r="Z295" s="251" t="s">
        <v>296</v>
      </c>
      <c r="AA295" s="251" t="s">
        <v>315</v>
      </c>
      <c r="AB295" s="242" t="s">
        <v>297</v>
      </c>
      <c r="AC295" s="269" t="s">
        <v>298</v>
      </c>
      <c r="AD295" s="269" t="s">
        <v>418</v>
      </c>
      <c r="AE295" s="269" t="s">
        <v>318</v>
      </c>
      <c r="AF295" s="269" t="s">
        <v>301</v>
      </c>
      <c r="AG295" s="272">
        <v>43590</v>
      </c>
      <c r="AH295" s="272" t="s">
        <v>360</v>
      </c>
      <c r="AI295" s="330" t="s">
        <v>1679</v>
      </c>
      <c r="AJ295" s="272" t="s">
        <v>360</v>
      </c>
      <c r="AK295" s="385" t="s">
        <v>1725</v>
      </c>
      <c r="AL295" s="269" t="s">
        <v>363</v>
      </c>
      <c r="AM295" s="252" t="s">
        <v>1726</v>
      </c>
      <c r="AN295" s="275" t="s">
        <v>486</v>
      </c>
      <c r="AO295" s="276" t="s">
        <v>487</v>
      </c>
      <c r="AP295" s="276" t="s">
        <v>488</v>
      </c>
      <c r="AQ295" s="277" t="s">
        <v>489</v>
      </c>
      <c r="AR295" s="267" t="s">
        <v>306</v>
      </c>
      <c r="AS295" s="253" t="s">
        <v>295</v>
      </c>
      <c r="AT295" s="268" t="s">
        <v>331</v>
      </c>
      <c r="AU295" s="268" t="s">
        <v>334</v>
      </c>
      <c r="AV295" s="251"/>
      <c r="AW295" s="282" t="s">
        <v>296</v>
      </c>
      <c r="AX295" s="283" t="s">
        <v>296</v>
      </c>
      <c r="AY295" s="284" t="s">
        <v>296</v>
      </c>
      <c r="AZ295" s="284" t="s">
        <v>296</v>
      </c>
      <c r="BA295" s="285" t="str">
        <f t="shared" si="6"/>
        <v>No</v>
      </c>
    </row>
    <row r="296" spans="1:53" ht="93" customHeight="1" x14ac:dyDescent="0.3">
      <c r="A296" s="243">
        <v>290</v>
      </c>
      <c r="B296" s="244" t="s">
        <v>1673</v>
      </c>
      <c r="C296" s="244" t="s">
        <v>1674</v>
      </c>
      <c r="D296" s="246" t="s">
        <v>1681</v>
      </c>
      <c r="E296" s="254" t="s">
        <v>1682</v>
      </c>
      <c r="F296" s="405" t="s">
        <v>1677</v>
      </c>
      <c r="G296" s="411">
        <v>2022</v>
      </c>
      <c r="H296" s="407" t="s">
        <v>1678</v>
      </c>
      <c r="I296" s="412" t="s">
        <v>1683</v>
      </c>
      <c r="J296" s="412" t="s">
        <v>1683</v>
      </c>
      <c r="K296" s="247" t="s">
        <v>931</v>
      </c>
      <c r="L296" s="246" t="s">
        <v>1681</v>
      </c>
      <c r="M296" s="291" t="s">
        <v>179</v>
      </c>
      <c r="N296" s="263" t="s">
        <v>292</v>
      </c>
      <c r="O296" s="262">
        <v>3</v>
      </c>
      <c r="P296" s="263" t="s">
        <v>293</v>
      </c>
      <c r="Q296" s="262">
        <v>3</v>
      </c>
      <c r="R296" s="263" t="s">
        <v>293</v>
      </c>
      <c r="S296" s="262">
        <f>IFERROR(VLOOKUP(R296,'Listas Generales'!$B$40:$C$44,2,0),0)</f>
        <v>3</v>
      </c>
      <c r="T296" s="264">
        <f t="shared" si="7"/>
        <v>3</v>
      </c>
      <c r="U296" s="263" t="str">
        <f>IFERROR(VLOOKUP(T296,'Listas Generales'!$B$4:$C$7,2,0),"-")</f>
        <v>Medio</v>
      </c>
      <c r="V296" s="237" t="s">
        <v>295</v>
      </c>
      <c r="W296" s="250" t="s">
        <v>315</v>
      </c>
      <c r="X296" s="251" t="s">
        <v>296</v>
      </c>
      <c r="Y296" s="251" t="s">
        <v>315</v>
      </c>
      <c r="Z296" s="251" t="s">
        <v>315</v>
      </c>
      <c r="AA296" s="251" t="s">
        <v>315</v>
      </c>
      <c r="AB296" s="242" t="s">
        <v>297</v>
      </c>
      <c r="AC296" s="269" t="s">
        <v>298</v>
      </c>
      <c r="AD296" s="269" t="s">
        <v>418</v>
      </c>
      <c r="AE296" s="269" t="s">
        <v>318</v>
      </c>
      <c r="AF296" s="269" t="s">
        <v>319</v>
      </c>
      <c r="AG296" s="272" t="s">
        <v>1727</v>
      </c>
      <c r="AH296" s="272" t="s">
        <v>360</v>
      </c>
      <c r="AI296" s="290" t="s">
        <v>1683</v>
      </c>
      <c r="AJ296" s="272" t="s">
        <v>360</v>
      </c>
      <c r="AK296" s="289" t="s">
        <v>1683</v>
      </c>
      <c r="AL296" s="269" t="s">
        <v>434</v>
      </c>
      <c r="AM296" s="252" t="s">
        <v>1728</v>
      </c>
      <c r="AN296" s="275" t="s">
        <v>515</v>
      </c>
      <c r="AO296" s="276" t="s">
        <v>516</v>
      </c>
      <c r="AP296" s="276" t="s">
        <v>517</v>
      </c>
      <c r="AQ296" s="277" t="s">
        <v>518</v>
      </c>
      <c r="AR296" s="267" t="s">
        <v>306</v>
      </c>
      <c r="AS296" s="253" t="s">
        <v>1736</v>
      </c>
      <c r="AT296" s="268" t="s">
        <v>463</v>
      </c>
      <c r="AU296" s="268" t="s">
        <v>326</v>
      </c>
      <c r="AV296" s="251"/>
      <c r="AW296" s="282" t="s">
        <v>296</v>
      </c>
      <c r="AX296" s="283" t="s">
        <v>296</v>
      </c>
      <c r="AY296" s="284" t="s">
        <v>296</v>
      </c>
      <c r="AZ296" s="284" t="s">
        <v>296</v>
      </c>
      <c r="BA296" s="285" t="str">
        <f t="shared" si="6"/>
        <v>No</v>
      </c>
    </row>
    <row r="297" spans="1:53" ht="93" customHeight="1" x14ac:dyDescent="0.3">
      <c r="A297" s="243">
        <v>291</v>
      </c>
      <c r="B297" s="244" t="s">
        <v>1673</v>
      </c>
      <c r="C297" s="244" t="s">
        <v>1684</v>
      </c>
      <c r="D297" s="246" t="s">
        <v>1685</v>
      </c>
      <c r="E297" s="254" t="s">
        <v>1686</v>
      </c>
      <c r="F297" s="244" t="s">
        <v>1687</v>
      </c>
      <c r="G297" s="411">
        <v>2022</v>
      </c>
      <c r="H297" s="412" t="s">
        <v>1688</v>
      </c>
      <c r="I297" s="316" t="s">
        <v>1689</v>
      </c>
      <c r="J297" s="316" t="s">
        <v>1689</v>
      </c>
      <c r="K297" s="247" t="s">
        <v>1719</v>
      </c>
      <c r="L297" s="248" t="s">
        <v>1685</v>
      </c>
      <c r="M297" s="291" t="s">
        <v>179</v>
      </c>
      <c r="N297" s="263" t="s">
        <v>292</v>
      </c>
      <c r="O297" s="262">
        <v>3</v>
      </c>
      <c r="P297" s="263" t="s">
        <v>293</v>
      </c>
      <c r="Q297" s="262">
        <v>3</v>
      </c>
      <c r="R297" s="263" t="s">
        <v>376</v>
      </c>
      <c r="S297" s="262">
        <f>IFERROR(VLOOKUP(R297,'Listas Generales'!$B$40:$C$44,2,0),0)</f>
        <v>5</v>
      </c>
      <c r="T297" s="264">
        <f t="shared" si="7"/>
        <v>3</v>
      </c>
      <c r="U297" s="263" t="str">
        <f>IFERROR(VLOOKUP(T297,'Listas Generales'!$B$4:$C$7,2,0),"-")</f>
        <v>Medio</v>
      </c>
      <c r="V297" s="249" t="s">
        <v>1723</v>
      </c>
      <c r="W297" s="250" t="s">
        <v>315</v>
      </c>
      <c r="X297" s="251" t="s">
        <v>315</v>
      </c>
      <c r="Y297" s="251" t="s">
        <v>315</v>
      </c>
      <c r="Z297" s="251" t="s">
        <v>315</v>
      </c>
      <c r="AA297" s="251" t="s">
        <v>296</v>
      </c>
      <c r="AB297" s="242" t="s">
        <v>297</v>
      </c>
      <c r="AC297" s="269" t="s">
        <v>298</v>
      </c>
      <c r="AD297" s="269" t="s">
        <v>299</v>
      </c>
      <c r="AE297" s="269" t="s">
        <v>463</v>
      </c>
      <c r="AF297" s="269" t="s">
        <v>396</v>
      </c>
      <c r="AG297" s="272" t="s">
        <v>1729</v>
      </c>
      <c r="AH297" s="272" t="s">
        <v>360</v>
      </c>
      <c r="AI297" s="290" t="s">
        <v>1689</v>
      </c>
      <c r="AJ297" s="272" t="s">
        <v>360</v>
      </c>
      <c r="AK297" s="289" t="s">
        <v>1689</v>
      </c>
      <c r="AL297" s="269" t="s">
        <v>580</v>
      </c>
      <c r="AM297" s="252" t="s">
        <v>1730</v>
      </c>
      <c r="AN297" s="275" t="s">
        <v>515</v>
      </c>
      <c r="AO297" s="276" t="s">
        <v>582</v>
      </c>
      <c r="AP297" s="276" t="s">
        <v>517</v>
      </c>
      <c r="AQ297" s="277" t="s">
        <v>518</v>
      </c>
      <c r="AR297" s="267" t="s">
        <v>306</v>
      </c>
      <c r="AS297" s="253" t="s">
        <v>1737</v>
      </c>
      <c r="AT297" s="268" t="s">
        <v>543</v>
      </c>
      <c r="AU297" s="268" t="s">
        <v>352</v>
      </c>
      <c r="AV297" s="251"/>
      <c r="AW297" s="282" t="s">
        <v>315</v>
      </c>
      <c r="AX297" s="283" t="s">
        <v>315</v>
      </c>
      <c r="AY297" s="284" t="s">
        <v>315</v>
      </c>
      <c r="AZ297" s="284" t="s">
        <v>296</v>
      </c>
      <c r="BA297" s="285" t="str">
        <f t="shared" si="6"/>
        <v>Si</v>
      </c>
    </row>
    <row r="298" spans="1:53" ht="93" customHeight="1" x14ac:dyDescent="0.3">
      <c r="A298" s="243">
        <v>292</v>
      </c>
      <c r="B298" s="244" t="s">
        <v>1673</v>
      </c>
      <c r="C298" s="244" t="s">
        <v>1684</v>
      </c>
      <c r="D298" s="246" t="s">
        <v>1690</v>
      </c>
      <c r="E298" s="245" t="s">
        <v>1691</v>
      </c>
      <c r="F298" s="244" t="s">
        <v>1687</v>
      </c>
      <c r="G298" s="411">
        <v>2022</v>
      </c>
      <c r="H298" s="412" t="s">
        <v>1688</v>
      </c>
      <c r="I298" s="316" t="s">
        <v>1692</v>
      </c>
      <c r="J298" s="413" t="s">
        <v>1689</v>
      </c>
      <c r="K298" s="247" t="s">
        <v>563</v>
      </c>
      <c r="L298" s="248" t="s">
        <v>1690</v>
      </c>
      <c r="M298" s="291" t="s">
        <v>179</v>
      </c>
      <c r="N298" s="263" t="s">
        <v>292</v>
      </c>
      <c r="O298" s="262">
        <v>3</v>
      </c>
      <c r="P298" s="263" t="s">
        <v>293</v>
      </c>
      <c r="Q298" s="262">
        <v>3</v>
      </c>
      <c r="R298" s="263" t="s">
        <v>376</v>
      </c>
      <c r="S298" s="262">
        <f>IFERROR(VLOOKUP(R298,'Listas Generales'!$B$40:$C$44,2,0),0)</f>
        <v>5</v>
      </c>
      <c r="T298" s="264">
        <f t="shared" si="7"/>
        <v>3</v>
      </c>
      <c r="U298" s="263" t="str">
        <f>IFERROR(VLOOKUP(T298,'Listas Generales'!$B$4:$C$7,2,0),"-")</f>
        <v>Medio</v>
      </c>
      <c r="V298" s="249" t="s">
        <v>1723</v>
      </c>
      <c r="W298" s="250" t="s">
        <v>315</v>
      </c>
      <c r="X298" s="251" t="s">
        <v>315</v>
      </c>
      <c r="Y298" s="251" t="s">
        <v>315</v>
      </c>
      <c r="Z298" s="251" t="s">
        <v>315</v>
      </c>
      <c r="AA298" s="251" t="s">
        <v>296</v>
      </c>
      <c r="AB298" s="242" t="s">
        <v>297</v>
      </c>
      <c r="AC298" s="269" t="s">
        <v>298</v>
      </c>
      <c r="AD298" s="269" t="s">
        <v>299</v>
      </c>
      <c r="AE298" s="269" t="s">
        <v>463</v>
      </c>
      <c r="AF298" s="269" t="s">
        <v>396</v>
      </c>
      <c r="AG298" s="272" t="s">
        <v>1729</v>
      </c>
      <c r="AH298" s="272" t="s">
        <v>360</v>
      </c>
      <c r="AI298" s="290" t="s">
        <v>1731</v>
      </c>
      <c r="AJ298" s="272" t="s">
        <v>360</v>
      </c>
      <c r="AK298" s="289" t="s">
        <v>1689</v>
      </c>
      <c r="AL298" s="269" t="s">
        <v>580</v>
      </c>
      <c r="AM298" s="252" t="s">
        <v>1730</v>
      </c>
      <c r="AN298" s="275" t="s">
        <v>515</v>
      </c>
      <c r="AO298" s="276" t="s">
        <v>582</v>
      </c>
      <c r="AP298" s="276" t="s">
        <v>517</v>
      </c>
      <c r="AQ298" s="277" t="s">
        <v>518</v>
      </c>
      <c r="AR298" s="267" t="s">
        <v>306</v>
      </c>
      <c r="AS298" s="253" t="s">
        <v>1737</v>
      </c>
      <c r="AT298" s="268" t="s">
        <v>543</v>
      </c>
      <c r="AU298" s="268" t="s">
        <v>352</v>
      </c>
      <c r="AV298" s="251"/>
      <c r="AW298" s="282" t="s">
        <v>315</v>
      </c>
      <c r="AX298" s="283" t="s">
        <v>315</v>
      </c>
      <c r="AY298" s="284" t="s">
        <v>315</v>
      </c>
      <c r="AZ298" s="284" t="s">
        <v>296</v>
      </c>
      <c r="BA298" s="285" t="str">
        <f t="shared" si="6"/>
        <v>Si</v>
      </c>
    </row>
    <row r="299" spans="1:53" ht="93" customHeight="1" x14ac:dyDescent="0.3">
      <c r="A299" s="243">
        <v>293</v>
      </c>
      <c r="B299" s="244" t="s">
        <v>1673</v>
      </c>
      <c r="C299" s="244" t="s">
        <v>1684</v>
      </c>
      <c r="D299" s="244" t="s">
        <v>1693</v>
      </c>
      <c r="E299" s="245" t="s">
        <v>1694</v>
      </c>
      <c r="F299" s="244" t="s">
        <v>1687</v>
      </c>
      <c r="G299" s="411">
        <v>2022</v>
      </c>
      <c r="H299" s="412" t="s">
        <v>1688</v>
      </c>
      <c r="I299" s="316" t="s">
        <v>1692</v>
      </c>
      <c r="J299" s="413" t="s">
        <v>1689</v>
      </c>
      <c r="K299" s="247" t="s">
        <v>563</v>
      </c>
      <c r="L299" s="248" t="s">
        <v>1693</v>
      </c>
      <c r="M299" s="291" t="s">
        <v>179</v>
      </c>
      <c r="N299" s="263" t="s">
        <v>292</v>
      </c>
      <c r="O299" s="262">
        <v>3</v>
      </c>
      <c r="P299" s="263" t="s">
        <v>293</v>
      </c>
      <c r="Q299" s="262">
        <v>3</v>
      </c>
      <c r="R299" s="263" t="s">
        <v>376</v>
      </c>
      <c r="S299" s="262">
        <f>IFERROR(VLOOKUP(R299,'Listas Generales'!$B$40:$C$44,2,0),0)</f>
        <v>5</v>
      </c>
      <c r="T299" s="264">
        <f t="shared" si="7"/>
        <v>3</v>
      </c>
      <c r="U299" s="263" t="str">
        <f>IFERROR(VLOOKUP(T299,'Listas Generales'!$B$4:$C$7,2,0),"-")</f>
        <v>Medio</v>
      </c>
      <c r="V299" s="249" t="s">
        <v>1723</v>
      </c>
      <c r="W299" s="250" t="s">
        <v>315</v>
      </c>
      <c r="X299" s="251" t="s">
        <v>315</v>
      </c>
      <c r="Y299" s="251" t="s">
        <v>315</v>
      </c>
      <c r="Z299" s="251" t="s">
        <v>315</v>
      </c>
      <c r="AA299" s="251" t="s">
        <v>296</v>
      </c>
      <c r="AB299" s="242" t="s">
        <v>297</v>
      </c>
      <c r="AC299" s="269" t="s">
        <v>298</v>
      </c>
      <c r="AD299" s="269" t="s">
        <v>299</v>
      </c>
      <c r="AE299" s="269" t="s">
        <v>463</v>
      </c>
      <c r="AF299" s="269" t="s">
        <v>396</v>
      </c>
      <c r="AG299" s="272" t="s">
        <v>1729</v>
      </c>
      <c r="AH299" s="272" t="s">
        <v>360</v>
      </c>
      <c r="AI299" s="290" t="s">
        <v>1732</v>
      </c>
      <c r="AJ299" s="272" t="s">
        <v>360</v>
      </c>
      <c r="AK299" s="289" t="s">
        <v>1689</v>
      </c>
      <c r="AL299" s="269" t="s">
        <v>580</v>
      </c>
      <c r="AM299" s="252" t="s">
        <v>1730</v>
      </c>
      <c r="AN299" s="275" t="s">
        <v>515</v>
      </c>
      <c r="AO299" s="276" t="s">
        <v>582</v>
      </c>
      <c r="AP299" s="276" t="s">
        <v>517</v>
      </c>
      <c r="AQ299" s="277" t="s">
        <v>518</v>
      </c>
      <c r="AR299" s="267" t="s">
        <v>306</v>
      </c>
      <c r="AS299" s="253" t="s">
        <v>1737</v>
      </c>
      <c r="AT299" s="268" t="s">
        <v>543</v>
      </c>
      <c r="AU299" s="268" t="s">
        <v>352</v>
      </c>
      <c r="AV299" s="251"/>
      <c r="AW299" s="282" t="s">
        <v>315</v>
      </c>
      <c r="AX299" s="283" t="s">
        <v>315</v>
      </c>
      <c r="AY299" s="284" t="s">
        <v>315</v>
      </c>
      <c r="AZ299" s="284" t="s">
        <v>296</v>
      </c>
      <c r="BA299" s="285" t="str">
        <f t="shared" si="6"/>
        <v>Si</v>
      </c>
    </row>
    <row r="300" spans="1:53" ht="93" customHeight="1" x14ac:dyDescent="0.3">
      <c r="A300" s="243">
        <v>294</v>
      </c>
      <c r="B300" s="244" t="s">
        <v>1673</v>
      </c>
      <c r="C300" s="244" t="s">
        <v>1684</v>
      </c>
      <c r="D300" s="246" t="s">
        <v>1695</v>
      </c>
      <c r="E300" s="254" t="s">
        <v>1696</v>
      </c>
      <c r="F300" s="244" t="s">
        <v>1697</v>
      </c>
      <c r="G300" s="411">
        <v>2022</v>
      </c>
      <c r="H300" s="412" t="s">
        <v>1698</v>
      </c>
      <c r="I300" s="412" t="s">
        <v>1699</v>
      </c>
      <c r="J300" s="412" t="s">
        <v>1699</v>
      </c>
      <c r="K300" s="247" t="s">
        <v>1720</v>
      </c>
      <c r="L300" s="246" t="s">
        <v>1721</v>
      </c>
      <c r="M300" s="291" t="s">
        <v>179</v>
      </c>
      <c r="N300" s="263" t="s">
        <v>292</v>
      </c>
      <c r="O300" s="262">
        <v>3</v>
      </c>
      <c r="P300" s="263" t="s">
        <v>293</v>
      </c>
      <c r="Q300" s="262">
        <v>3</v>
      </c>
      <c r="R300" s="263" t="s">
        <v>293</v>
      </c>
      <c r="S300" s="262">
        <f>IFERROR(VLOOKUP(R300,'Listas Generales'!$B$40:$C$44,2,0),0)</f>
        <v>3</v>
      </c>
      <c r="T300" s="264">
        <f t="shared" si="7"/>
        <v>3</v>
      </c>
      <c r="U300" s="263" t="str">
        <f>IFERROR(VLOOKUP(T300,'Listas Generales'!$B$4:$C$7,2,0),"-")</f>
        <v>Medio</v>
      </c>
      <c r="V300" s="237" t="s">
        <v>295</v>
      </c>
      <c r="W300" s="250" t="s">
        <v>315</v>
      </c>
      <c r="X300" s="251" t="s">
        <v>296</v>
      </c>
      <c r="Y300" s="251" t="s">
        <v>315</v>
      </c>
      <c r="Z300" s="251" t="s">
        <v>315</v>
      </c>
      <c r="AA300" s="251" t="s">
        <v>315</v>
      </c>
      <c r="AB300" s="242" t="s">
        <v>297</v>
      </c>
      <c r="AC300" s="269" t="s">
        <v>298</v>
      </c>
      <c r="AD300" s="269" t="s">
        <v>418</v>
      </c>
      <c r="AE300" s="269" t="s">
        <v>318</v>
      </c>
      <c r="AF300" s="269" t="s">
        <v>319</v>
      </c>
      <c r="AG300" s="272" t="s">
        <v>1727</v>
      </c>
      <c r="AH300" s="272" t="s">
        <v>360</v>
      </c>
      <c r="AI300" s="290" t="s">
        <v>1733</v>
      </c>
      <c r="AJ300" s="272" t="s">
        <v>360</v>
      </c>
      <c r="AK300" s="289" t="s">
        <v>1733</v>
      </c>
      <c r="AL300" s="269" t="s">
        <v>434</v>
      </c>
      <c r="AM300" s="252" t="s">
        <v>1728</v>
      </c>
      <c r="AN300" s="275" t="s">
        <v>515</v>
      </c>
      <c r="AO300" s="276" t="s">
        <v>516</v>
      </c>
      <c r="AP300" s="276" t="s">
        <v>517</v>
      </c>
      <c r="AQ300" s="277" t="s">
        <v>518</v>
      </c>
      <c r="AR300" s="267" t="s">
        <v>306</v>
      </c>
      <c r="AS300" s="253" t="s">
        <v>1736</v>
      </c>
      <c r="AT300" s="268" t="s">
        <v>463</v>
      </c>
      <c r="AU300" s="268" t="s">
        <v>326</v>
      </c>
      <c r="AV300" s="251"/>
      <c r="AW300" s="282" t="s">
        <v>296</v>
      </c>
      <c r="AX300" s="283" t="s">
        <v>296</v>
      </c>
      <c r="AY300" s="284" t="s">
        <v>296</v>
      </c>
      <c r="AZ300" s="284" t="s">
        <v>296</v>
      </c>
      <c r="BA300" s="285" t="str">
        <f t="shared" si="6"/>
        <v>No</v>
      </c>
    </row>
    <row r="301" spans="1:53" ht="93" customHeight="1" thickBot="1" x14ac:dyDescent="0.35">
      <c r="A301" s="243">
        <v>295</v>
      </c>
      <c r="B301" s="244" t="s">
        <v>1673</v>
      </c>
      <c r="C301" s="244" t="s">
        <v>1684</v>
      </c>
      <c r="D301" s="244" t="s">
        <v>1700</v>
      </c>
      <c r="E301" s="245" t="s">
        <v>1701</v>
      </c>
      <c r="F301" s="244" t="s">
        <v>1702</v>
      </c>
      <c r="G301" s="411">
        <v>2022</v>
      </c>
      <c r="H301" s="412" t="s">
        <v>1698</v>
      </c>
      <c r="I301" s="412" t="s">
        <v>1703</v>
      </c>
      <c r="J301" s="412" t="s">
        <v>1704</v>
      </c>
      <c r="K301" s="247" t="s">
        <v>1720</v>
      </c>
      <c r="L301" s="244" t="s">
        <v>1700</v>
      </c>
      <c r="M301" s="291" t="s">
        <v>179</v>
      </c>
      <c r="N301" s="263" t="s">
        <v>292</v>
      </c>
      <c r="O301" s="262">
        <v>3</v>
      </c>
      <c r="P301" s="263" t="s">
        <v>293</v>
      </c>
      <c r="Q301" s="262">
        <v>3</v>
      </c>
      <c r="R301" s="263" t="s">
        <v>293</v>
      </c>
      <c r="S301" s="265">
        <f>IFERROR(VLOOKUP(R301,'Listas Generales'!$B$40:$C$44,2,0),0)</f>
        <v>3</v>
      </c>
      <c r="T301" s="266">
        <f t="shared" si="7"/>
        <v>3</v>
      </c>
      <c r="U301" s="263" t="str">
        <f>IFERROR(VLOOKUP(T301,'Listas Generales'!$B$4:$C$7,2,0),"-")</f>
        <v>Medio</v>
      </c>
      <c r="V301" s="237" t="s">
        <v>295</v>
      </c>
      <c r="W301" s="250" t="s">
        <v>315</v>
      </c>
      <c r="X301" s="251" t="s">
        <v>296</v>
      </c>
      <c r="Y301" s="251" t="s">
        <v>315</v>
      </c>
      <c r="Z301" s="251" t="s">
        <v>315</v>
      </c>
      <c r="AA301" s="251" t="s">
        <v>315</v>
      </c>
      <c r="AB301" s="242" t="s">
        <v>297</v>
      </c>
      <c r="AC301" s="269" t="s">
        <v>298</v>
      </c>
      <c r="AD301" s="269" t="s">
        <v>418</v>
      </c>
      <c r="AE301" s="269" t="s">
        <v>318</v>
      </c>
      <c r="AF301" s="269" t="s">
        <v>319</v>
      </c>
      <c r="AG301" s="272" t="s">
        <v>1727</v>
      </c>
      <c r="AH301" s="272" t="s">
        <v>360</v>
      </c>
      <c r="AI301" s="330" t="s">
        <v>1689</v>
      </c>
      <c r="AJ301" s="272" t="s">
        <v>360</v>
      </c>
      <c r="AK301" s="289" t="s">
        <v>1734</v>
      </c>
      <c r="AL301" s="269" t="s">
        <v>434</v>
      </c>
      <c r="AM301" s="252" t="s">
        <v>1728</v>
      </c>
      <c r="AN301" s="275" t="s">
        <v>515</v>
      </c>
      <c r="AO301" s="276" t="s">
        <v>516</v>
      </c>
      <c r="AP301" s="276" t="s">
        <v>517</v>
      </c>
      <c r="AQ301" s="277" t="s">
        <v>518</v>
      </c>
      <c r="AR301" s="267" t="s">
        <v>306</v>
      </c>
      <c r="AS301" s="253" t="s">
        <v>1736</v>
      </c>
      <c r="AT301" s="268" t="s">
        <v>463</v>
      </c>
      <c r="AU301" s="268" t="s">
        <v>326</v>
      </c>
      <c r="AV301" s="251"/>
      <c r="AW301" s="282" t="s">
        <v>296</v>
      </c>
      <c r="AX301" s="283" t="s">
        <v>296</v>
      </c>
      <c r="AY301" s="284" t="s">
        <v>296</v>
      </c>
      <c r="AZ301" s="284" t="s">
        <v>296</v>
      </c>
      <c r="BA301" s="285" t="str">
        <f t="shared" si="6"/>
        <v>No</v>
      </c>
    </row>
    <row r="302" spans="1:53" ht="260.5" thickBot="1" x14ac:dyDescent="0.35">
      <c r="A302" s="243">
        <v>296</v>
      </c>
      <c r="B302" s="244" t="s">
        <v>1673</v>
      </c>
      <c r="C302" s="244" t="s">
        <v>1684</v>
      </c>
      <c r="D302" s="244" t="s">
        <v>1705</v>
      </c>
      <c r="E302" s="245" t="s">
        <v>1706</v>
      </c>
      <c r="F302" s="244" t="s">
        <v>1702</v>
      </c>
      <c r="G302" s="411">
        <v>2022</v>
      </c>
      <c r="H302" s="412" t="s">
        <v>1698</v>
      </c>
      <c r="I302" s="412" t="s">
        <v>1707</v>
      </c>
      <c r="J302" s="412" t="s">
        <v>1707</v>
      </c>
      <c r="K302" s="247" t="s">
        <v>1722</v>
      </c>
      <c r="L302" s="244" t="s">
        <v>1705</v>
      </c>
      <c r="M302" s="291" t="s">
        <v>179</v>
      </c>
      <c r="N302" s="263" t="s">
        <v>292</v>
      </c>
      <c r="O302" s="262">
        <v>4</v>
      </c>
      <c r="P302" s="263" t="s">
        <v>293</v>
      </c>
      <c r="Q302" s="262">
        <v>4</v>
      </c>
      <c r="R302" s="263" t="s">
        <v>293</v>
      </c>
      <c r="S302" s="265">
        <f>IFERROR(VLOOKUP(R302,'Listas Generales'!$B$40:$C$44,2,0),0)</f>
        <v>3</v>
      </c>
      <c r="T302" s="266">
        <f t="shared" ref="T302:T304" si="8">IF(OR(O302=0,Q302=0,S302=0),0,IF(AND(O302=1,Q302=1,S302=1),1,(IF(OR(AND(O302=5,Q302=5),AND(Q302=5,S302=5),AND(O302=5,S302=5),AND(O302=5,Q302=5,S302=5)),5,3))))</f>
        <v>3</v>
      </c>
      <c r="U302" s="263" t="str">
        <f>IFERROR(VLOOKUP(T302,'Listas Generales'!$B$4:$C$7,2,0),"-")</f>
        <v>Medio</v>
      </c>
      <c r="V302" s="237" t="s">
        <v>295</v>
      </c>
      <c r="W302" s="250" t="s">
        <v>315</v>
      </c>
      <c r="X302" s="251" t="s">
        <v>296</v>
      </c>
      <c r="Y302" s="251" t="s">
        <v>315</v>
      </c>
      <c r="Z302" s="251" t="s">
        <v>315</v>
      </c>
      <c r="AA302" s="251" t="s">
        <v>315</v>
      </c>
      <c r="AB302" s="242" t="s">
        <v>297</v>
      </c>
      <c r="AC302" s="269" t="s">
        <v>298</v>
      </c>
      <c r="AD302" s="269" t="s">
        <v>418</v>
      </c>
      <c r="AE302" s="269" t="s">
        <v>318</v>
      </c>
      <c r="AF302" s="269" t="s">
        <v>319</v>
      </c>
      <c r="AG302" s="272" t="s">
        <v>1727</v>
      </c>
      <c r="AH302" s="272" t="s">
        <v>360</v>
      </c>
      <c r="AI302" s="290" t="s">
        <v>1734</v>
      </c>
      <c r="AJ302" s="272" t="s">
        <v>360</v>
      </c>
      <c r="AK302" s="289" t="s">
        <v>1734</v>
      </c>
      <c r="AL302" s="269" t="s">
        <v>434</v>
      </c>
      <c r="AM302" s="252" t="s">
        <v>1728</v>
      </c>
      <c r="AN302" s="275" t="s">
        <v>515</v>
      </c>
      <c r="AO302" s="276" t="s">
        <v>516</v>
      </c>
      <c r="AP302" s="276" t="s">
        <v>517</v>
      </c>
      <c r="AQ302" s="277" t="s">
        <v>518</v>
      </c>
      <c r="AR302" s="267" t="s">
        <v>306</v>
      </c>
      <c r="AS302" s="253" t="s">
        <v>1736</v>
      </c>
      <c r="AT302" s="268" t="s">
        <v>463</v>
      </c>
      <c r="AU302" s="268" t="s">
        <v>326</v>
      </c>
      <c r="AV302" s="251"/>
      <c r="AW302" s="282" t="s">
        <v>296</v>
      </c>
      <c r="AX302" s="283" t="s">
        <v>296</v>
      </c>
      <c r="AY302" s="284" t="s">
        <v>296</v>
      </c>
      <c r="AZ302" s="284" t="s">
        <v>296</v>
      </c>
      <c r="BA302" s="285" t="str">
        <f t="shared" si="6"/>
        <v>No</v>
      </c>
    </row>
    <row r="303" spans="1:53" ht="260.5" thickBot="1" x14ac:dyDescent="0.35">
      <c r="A303" s="243">
        <v>297</v>
      </c>
      <c r="B303" s="244" t="s">
        <v>1673</v>
      </c>
      <c r="C303" s="244" t="s">
        <v>1684</v>
      </c>
      <c r="D303" s="244" t="s">
        <v>1708</v>
      </c>
      <c r="E303" s="245" t="s">
        <v>1709</v>
      </c>
      <c r="F303" s="244" t="s">
        <v>1702</v>
      </c>
      <c r="G303" s="411">
        <v>2022</v>
      </c>
      <c r="H303" s="412" t="s">
        <v>1698</v>
      </c>
      <c r="I303" s="412" t="s">
        <v>1710</v>
      </c>
      <c r="J303" s="414" t="s">
        <v>373</v>
      </c>
      <c r="K303" s="256" t="s">
        <v>295</v>
      </c>
      <c r="L303" s="257" t="s">
        <v>295</v>
      </c>
      <c r="M303" s="260" t="s">
        <v>324</v>
      </c>
      <c r="N303" s="263" t="s">
        <v>292</v>
      </c>
      <c r="O303" s="262">
        <v>5</v>
      </c>
      <c r="P303" s="263" t="s">
        <v>293</v>
      </c>
      <c r="Q303" s="262">
        <v>5</v>
      </c>
      <c r="R303" s="263" t="s">
        <v>293</v>
      </c>
      <c r="S303" s="265">
        <f>IFERROR(VLOOKUP(R303,'Listas Generales'!$B$40:$C$44,2,0),0)</f>
        <v>3</v>
      </c>
      <c r="T303" s="266">
        <f t="shared" si="8"/>
        <v>5</v>
      </c>
      <c r="U303" s="263" t="s">
        <v>293</v>
      </c>
      <c r="V303" s="237" t="s">
        <v>1724</v>
      </c>
      <c r="W303" s="250" t="s">
        <v>315</v>
      </c>
      <c r="X303" s="251" t="s">
        <v>315</v>
      </c>
      <c r="Y303" s="251" t="s">
        <v>296</v>
      </c>
      <c r="Z303" s="251" t="s">
        <v>315</v>
      </c>
      <c r="AA303" s="251" t="s">
        <v>296</v>
      </c>
      <c r="AB303" s="242" t="s">
        <v>297</v>
      </c>
      <c r="AC303" s="269" t="s">
        <v>298</v>
      </c>
      <c r="AD303" s="269" t="s">
        <v>299</v>
      </c>
      <c r="AE303" s="269" t="s">
        <v>463</v>
      </c>
      <c r="AF303" s="269" t="s">
        <v>319</v>
      </c>
      <c r="AG303" s="269">
        <v>2015</v>
      </c>
      <c r="AH303" s="269" t="s">
        <v>360</v>
      </c>
      <c r="AI303" s="269" t="s">
        <v>1735</v>
      </c>
      <c r="AJ303" s="269" t="s">
        <v>360</v>
      </c>
      <c r="AK303" s="290" t="s">
        <v>373</v>
      </c>
      <c r="AL303" s="269" t="s">
        <v>363</v>
      </c>
      <c r="AM303" s="252" t="s">
        <v>1728</v>
      </c>
      <c r="AN303" s="275" t="s">
        <v>486</v>
      </c>
      <c r="AO303" s="276" t="s">
        <v>487</v>
      </c>
      <c r="AP303" s="276" t="s">
        <v>488</v>
      </c>
      <c r="AQ303" s="277" t="s">
        <v>489</v>
      </c>
      <c r="AR303" s="267" t="s">
        <v>365</v>
      </c>
      <c r="AS303" s="253">
        <v>40179</v>
      </c>
      <c r="AT303" s="268" t="s">
        <v>308</v>
      </c>
      <c r="AU303" s="268" t="s">
        <v>334</v>
      </c>
      <c r="AV303" s="389"/>
      <c r="AW303" s="282" t="s">
        <v>296</v>
      </c>
      <c r="AX303" s="283" t="s">
        <v>296</v>
      </c>
      <c r="AY303" s="284" t="s">
        <v>296</v>
      </c>
      <c r="AZ303" s="284" t="s">
        <v>296</v>
      </c>
      <c r="BA303" s="285" t="str">
        <f t="shared" si="6"/>
        <v>No</v>
      </c>
    </row>
    <row r="304" spans="1:53" ht="169.5" thickBot="1" x14ac:dyDescent="0.35">
      <c r="A304" s="243">
        <v>298</v>
      </c>
      <c r="B304" s="244" t="s">
        <v>1673</v>
      </c>
      <c r="C304" s="244" t="s">
        <v>1684</v>
      </c>
      <c r="D304" s="244" t="s">
        <v>327</v>
      </c>
      <c r="E304" s="245" t="s">
        <v>1711</v>
      </c>
      <c r="F304" s="405" t="s">
        <v>1677</v>
      </c>
      <c r="G304" s="411">
        <v>2022</v>
      </c>
      <c r="H304" s="415" t="s">
        <v>1712</v>
      </c>
      <c r="I304" s="316" t="s">
        <v>1713</v>
      </c>
      <c r="J304" s="416" t="s">
        <v>1714</v>
      </c>
      <c r="K304" s="256" t="s">
        <v>295</v>
      </c>
      <c r="L304" s="257" t="s">
        <v>295</v>
      </c>
      <c r="M304" s="260" t="s">
        <v>181</v>
      </c>
      <c r="N304" s="263" t="s">
        <v>292</v>
      </c>
      <c r="O304" s="262">
        <v>6</v>
      </c>
      <c r="P304" s="263" t="s">
        <v>293</v>
      </c>
      <c r="Q304" s="262">
        <v>6</v>
      </c>
      <c r="R304" s="263" t="s">
        <v>293</v>
      </c>
      <c r="S304" s="265">
        <f>IFERROR(VLOOKUP(R304,'Listas Generales'!$B$40:$C$44,2,0),0)</f>
        <v>3</v>
      </c>
      <c r="T304" s="266">
        <f t="shared" si="8"/>
        <v>3</v>
      </c>
      <c r="U304" s="263" t="str">
        <f>IFERROR(VLOOKUP(T304,'Listas Generales'!$B$4:$C$7,2,0),"-")</f>
        <v>Medio</v>
      </c>
      <c r="V304" s="237" t="s">
        <v>1724</v>
      </c>
      <c r="W304" s="250" t="s">
        <v>315</v>
      </c>
      <c r="X304" s="251" t="s">
        <v>315</v>
      </c>
      <c r="Y304" s="251" t="s">
        <v>315</v>
      </c>
      <c r="Z304" s="251" t="s">
        <v>315</v>
      </c>
      <c r="AA304" s="251" t="s">
        <v>315</v>
      </c>
      <c r="AB304" s="242" t="s">
        <v>297</v>
      </c>
      <c r="AC304" s="269" t="s">
        <v>298</v>
      </c>
      <c r="AD304" s="269" t="s">
        <v>299</v>
      </c>
      <c r="AE304" s="269" t="s">
        <v>463</v>
      </c>
      <c r="AF304" s="269" t="s">
        <v>319</v>
      </c>
      <c r="AG304" s="269">
        <v>2015</v>
      </c>
      <c r="AH304" s="272" t="s">
        <v>360</v>
      </c>
      <c r="AI304" s="290" t="s">
        <v>1713</v>
      </c>
      <c r="AJ304" s="272" t="s">
        <v>360</v>
      </c>
      <c r="AK304" s="290" t="s">
        <v>1713</v>
      </c>
      <c r="AL304" s="269" t="s">
        <v>363</v>
      </c>
      <c r="AM304" s="252" t="s">
        <v>1728</v>
      </c>
      <c r="AN304" s="275" t="s">
        <v>486</v>
      </c>
      <c r="AO304" s="276" t="s">
        <v>487</v>
      </c>
      <c r="AP304" s="276" t="s">
        <v>488</v>
      </c>
      <c r="AQ304" s="277" t="s">
        <v>489</v>
      </c>
      <c r="AR304" s="267" t="s">
        <v>365</v>
      </c>
      <c r="AS304" s="253">
        <v>40179</v>
      </c>
      <c r="AT304" s="268" t="s">
        <v>308</v>
      </c>
      <c r="AU304" s="268" t="s">
        <v>334</v>
      </c>
      <c r="AV304" s="242"/>
      <c r="AW304" s="282" t="s">
        <v>296</v>
      </c>
      <c r="AX304" s="283" t="s">
        <v>296</v>
      </c>
      <c r="AY304" s="284" t="s">
        <v>296</v>
      </c>
      <c r="AZ304" s="284" t="s">
        <v>296</v>
      </c>
      <c r="BA304" s="285" t="str">
        <f t="shared" si="6"/>
        <v>No</v>
      </c>
    </row>
    <row r="305" spans="1:53" ht="117.5" thickBot="1" x14ac:dyDescent="0.35">
      <c r="A305" s="243">
        <v>299</v>
      </c>
      <c r="B305" s="246" t="s">
        <v>1673</v>
      </c>
      <c r="C305" s="309" t="s">
        <v>295</v>
      </c>
      <c r="D305" s="246" t="s">
        <v>1715</v>
      </c>
      <c r="E305" s="245" t="s">
        <v>1716</v>
      </c>
      <c r="F305" s="244" t="s">
        <v>295</v>
      </c>
      <c r="G305" s="244">
        <v>2022</v>
      </c>
      <c r="H305" s="244" t="s">
        <v>1717</v>
      </c>
      <c r="I305" s="255" t="s">
        <v>1718</v>
      </c>
      <c r="J305" s="255" t="s">
        <v>1717</v>
      </c>
      <c r="K305" s="256" t="s">
        <v>295</v>
      </c>
      <c r="L305" s="257" t="s">
        <v>295</v>
      </c>
      <c r="M305" s="260" t="s">
        <v>338</v>
      </c>
      <c r="N305" s="263" t="s">
        <v>314</v>
      </c>
      <c r="O305" s="262">
        <v>5</v>
      </c>
      <c r="P305" s="263" t="s">
        <v>293</v>
      </c>
      <c r="Q305" s="262">
        <v>3</v>
      </c>
      <c r="R305" s="263" t="s">
        <v>294</v>
      </c>
      <c r="S305" s="265"/>
      <c r="T305" s="266"/>
      <c r="U305" s="263" t="s">
        <v>293</v>
      </c>
      <c r="V305" s="237" t="s">
        <v>295</v>
      </c>
      <c r="W305" s="250" t="s">
        <v>329</v>
      </c>
      <c r="X305" s="251" t="s">
        <v>329</v>
      </c>
      <c r="Y305" s="251" t="s">
        <v>329</v>
      </c>
      <c r="Z305" s="251" t="s">
        <v>329</v>
      </c>
      <c r="AA305" s="251" t="s">
        <v>329</v>
      </c>
      <c r="AB305" s="242" t="s">
        <v>329</v>
      </c>
      <c r="AC305" s="269" t="s">
        <v>329</v>
      </c>
      <c r="AD305" s="269" t="s">
        <v>329</v>
      </c>
      <c r="AE305" s="269" t="s">
        <v>331</v>
      </c>
      <c r="AF305" s="269" t="s">
        <v>319</v>
      </c>
      <c r="AG305" s="272" t="s">
        <v>295</v>
      </c>
      <c r="AH305" s="269" t="s">
        <v>360</v>
      </c>
      <c r="AI305" s="269" t="s">
        <v>1718</v>
      </c>
      <c r="AJ305" s="269" t="s">
        <v>360</v>
      </c>
      <c r="AK305" s="269" t="s">
        <v>1718</v>
      </c>
      <c r="AL305" s="269" t="s">
        <v>363</v>
      </c>
      <c r="AM305" s="252" t="s">
        <v>435</v>
      </c>
      <c r="AN305" s="275" t="s">
        <v>486</v>
      </c>
      <c r="AO305" s="276" t="s">
        <v>487</v>
      </c>
      <c r="AP305" s="276" t="s">
        <v>488</v>
      </c>
      <c r="AQ305" s="277" t="s">
        <v>489</v>
      </c>
      <c r="AR305" s="267" t="s">
        <v>329</v>
      </c>
      <c r="AS305" s="253" t="s">
        <v>295</v>
      </c>
      <c r="AT305" s="253" t="s">
        <v>308</v>
      </c>
      <c r="AU305" s="268" t="s">
        <v>329</v>
      </c>
      <c r="AV305" s="242"/>
      <c r="AW305" s="282" t="s">
        <v>329</v>
      </c>
      <c r="AX305" s="283" t="s">
        <v>296</v>
      </c>
      <c r="AY305" s="284" t="s">
        <v>296</v>
      </c>
      <c r="AZ305" s="284" t="s">
        <v>296</v>
      </c>
      <c r="BA305" s="285" t="str">
        <f t="shared" si="6"/>
        <v>No</v>
      </c>
    </row>
    <row r="306" spans="1:53" ht="82" customHeight="1" x14ac:dyDescent="0.3">
      <c r="A306" s="243">
        <v>300</v>
      </c>
      <c r="B306" s="246" t="s">
        <v>1738</v>
      </c>
      <c r="C306" s="246" t="s">
        <v>1739</v>
      </c>
      <c r="D306" s="246" t="s">
        <v>1740</v>
      </c>
      <c r="E306" s="246" t="s">
        <v>1741</v>
      </c>
      <c r="F306" s="246" t="s">
        <v>1742</v>
      </c>
      <c r="G306" s="246">
        <v>2021</v>
      </c>
      <c r="H306" s="246" t="s">
        <v>511</v>
      </c>
      <c r="I306" s="246" t="s">
        <v>1743</v>
      </c>
      <c r="J306" s="246" t="s">
        <v>1743</v>
      </c>
      <c r="K306" s="247" t="s">
        <v>402</v>
      </c>
      <c r="L306" s="248" t="s">
        <v>1740</v>
      </c>
      <c r="M306" s="291" t="s">
        <v>179</v>
      </c>
      <c r="N306" s="261" t="s">
        <v>375</v>
      </c>
      <c r="O306" s="262">
        <v>1</v>
      </c>
      <c r="P306" s="261" t="s">
        <v>294</v>
      </c>
      <c r="Q306" s="262">
        <v>1</v>
      </c>
      <c r="R306" s="261" t="s">
        <v>294</v>
      </c>
      <c r="S306" s="262">
        <v>1</v>
      </c>
      <c r="T306" s="264">
        <v>1</v>
      </c>
      <c r="U306" s="261" t="s">
        <v>294</v>
      </c>
      <c r="V306" s="237" t="s">
        <v>295</v>
      </c>
      <c r="W306" s="250" t="s">
        <v>329</v>
      </c>
      <c r="X306" s="251" t="s">
        <v>296</v>
      </c>
      <c r="Y306" s="251" t="s">
        <v>296</v>
      </c>
      <c r="Z306" s="251" t="s">
        <v>296</v>
      </c>
      <c r="AA306" s="251" t="s">
        <v>296</v>
      </c>
      <c r="AB306" s="242" t="s">
        <v>329</v>
      </c>
      <c r="AC306" s="269" t="s">
        <v>298</v>
      </c>
      <c r="AD306" s="269" t="s">
        <v>418</v>
      </c>
      <c r="AE306" s="269" t="s">
        <v>318</v>
      </c>
      <c r="AF306" s="269" t="s">
        <v>396</v>
      </c>
      <c r="AG306" s="272">
        <v>36526</v>
      </c>
      <c r="AH306" s="269" t="s">
        <v>360</v>
      </c>
      <c r="AI306" s="269" t="s">
        <v>1743</v>
      </c>
      <c r="AJ306" s="269" t="s">
        <v>360</v>
      </c>
      <c r="AK306" s="269" t="s">
        <v>1743</v>
      </c>
      <c r="AL306" s="269" t="s">
        <v>377</v>
      </c>
      <c r="AM306" s="252" t="s">
        <v>1831</v>
      </c>
      <c r="AN306" s="275" t="s">
        <v>465</v>
      </c>
      <c r="AO306" s="276" t="s">
        <v>465</v>
      </c>
      <c r="AP306" s="276" t="s">
        <v>466</v>
      </c>
      <c r="AQ306" s="277" t="s">
        <v>329</v>
      </c>
      <c r="AR306" s="267" t="s">
        <v>329</v>
      </c>
      <c r="AS306" s="253" t="s">
        <v>295</v>
      </c>
      <c r="AT306" s="253" t="s">
        <v>308</v>
      </c>
      <c r="AU306" s="253" t="s">
        <v>352</v>
      </c>
      <c r="AV306" s="434"/>
      <c r="AW306" s="282" t="s">
        <v>296</v>
      </c>
      <c r="AX306" s="283" t="s">
        <v>296</v>
      </c>
      <c r="AY306" s="284" t="s">
        <v>296</v>
      </c>
      <c r="AZ306" s="284" t="s">
        <v>296</v>
      </c>
      <c r="BA306" s="285" t="str">
        <f t="shared" si="6"/>
        <v>No</v>
      </c>
    </row>
    <row r="307" spans="1:53" ht="76.5" customHeight="1" x14ac:dyDescent="0.3">
      <c r="A307" s="243">
        <v>301</v>
      </c>
      <c r="B307" s="246" t="s">
        <v>1738</v>
      </c>
      <c r="C307" s="309" t="s">
        <v>1744</v>
      </c>
      <c r="D307" s="246" t="s">
        <v>1745</v>
      </c>
      <c r="E307" s="245" t="s">
        <v>1746</v>
      </c>
      <c r="F307" s="244" t="s">
        <v>1747</v>
      </c>
      <c r="G307" s="244">
        <v>2021</v>
      </c>
      <c r="H307" s="244" t="s">
        <v>511</v>
      </c>
      <c r="I307" s="255" t="s">
        <v>1748</v>
      </c>
      <c r="J307" s="255" t="s">
        <v>1748</v>
      </c>
      <c r="K307" s="247" t="s">
        <v>1749</v>
      </c>
      <c r="L307" s="248" t="s">
        <v>1745</v>
      </c>
      <c r="M307" s="291" t="s">
        <v>179</v>
      </c>
      <c r="N307" s="261" t="s">
        <v>375</v>
      </c>
      <c r="O307" s="262">
        <v>1</v>
      </c>
      <c r="P307" s="261" t="s">
        <v>294</v>
      </c>
      <c r="Q307" s="262">
        <v>1</v>
      </c>
      <c r="R307" s="261" t="s">
        <v>294</v>
      </c>
      <c r="S307" s="262">
        <v>1</v>
      </c>
      <c r="T307" s="264">
        <v>1</v>
      </c>
      <c r="U307" s="261" t="s">
        <v>294</v>
      </c>
      <c r="V307" s="237" t="s">
        <v>295</v>
      </c>
      <c r="W307" s="250" t="s">
        <v>296</v>
      </c>
      <c r="X307" s="251" t="s">
        <v>296</v>
      </c>
      <c r="Y307" s="251" t="s">
        <v>296</v>
      </c>
      <c r="Z307" s="251" t="s">
        <v>296</v>
      </c>
      <c r="AA307" s="251" t="s">
        <v>296</v>
      </c>
      <c r="AB307" s="242" t="s">
        <v>329</v>
      </c>
      <c r="AC307" s="269" t="s">
        <v>298</v>
      </c>
      <c r="AD307" s="269" t="s">
        <v>418</v>
      </c>
      <c r="AE307" s="269" t="s">
        <v>318</v>
      </c>
      <c r="AF307" s="269" t="s">
        <v>396</v>
      </c>
      <c r="AG307" s="272">
        <v>36526</v>
      </c>
      <c r="AH307" s="269" t="s">
        <v>360</v>
      </c>
      <c r="AI307" s="269" t="s">
        <v>1743</v>
      </c>
      <c r="AJ307" s="269" t="s">
        <v>360</v>
      </c>
      <c r="AK307" s="269" t="s">
        <v>1743</v>
      </c>
      <c r="AL307" s="269" t="s">
        <v>377</v>
      </c>
      <c r="AM307" s="252" t="s">
        <v>1832</v>
      </c>
      <c r="AN307" s="275" t="s">
        <v>465</v>
      </c>
      <c r="AO307" s="276" t="s">
        <v>465</v>
      </c>
      <c r="AP307" s="276" t="s">
        <v>466</v>
      </c>
      <c r="AQ307" s="277" t="s">
        <v>329</v>
      </c>
      <c r="AR307" s="267" t="s">
        <v>329</v>
      </c>
      <c r="AS307" s="253" t="s">
        <v>295</v>
      </c>
      <c r="AT307" s="253" t="s">
        <v>308</v>
      </c>
      <c r="AU307" s="253" t="s">
        <v>352</v>
      </c>
      <c r="AV307" s="339"/>
      <c r="AW307" s="282" t="s">
        <v>296</v>
      </c>
      <c r="AX307" s="283" t="s">
        <v>296</v>
      </c>
      <c r="AY307" s="284" t="s">
        <v>296</v>
      </c>
      <c r="AZ307" s="284" t="s">
        <v>296</v>
      </c>
      <c r="BA307" s="285" t="str">
        <f t="shared" si="6"/>
        <v>No</v>
      </c>
    </row>
    <row r="308" spans="1:53" ht="88" customHeight="1" x14ac:dyDescent="0.3">
      <c r="A308" s="243">
        <v>302</v>
      </c>
      <c r="B308" s="246" t="s">
        <v>1738</v>
      </c>
      <c r="C308" s="309" t="s">
        <v>1744</v>
      </c>
      <c r="D308" s="246" t="s">
        <v>1750</v>
      </c>
      <c r="E308" s="254" t="s">
        <v>1751</v>
      </c>
      <c r="F308" s="244" t="s">
        <v>1747</v>
      </c>
      <c r="G308" s="244">
        <v>2021</v>
      </c>
      <c r="H308" s="244" t="s">
        <v>511</v>
      </c>
      <c r="I308" s="255" t="s">
        <v>1748</v>
      </c>
      <c r="J308" s="255" t="s">
        <v>1748</v>
      </c>
      <c r="K308" s="247" t="s">
        <v>1749</v>
      </c>
      <c r="L308" s="248" t="s">
        <v>1750</v>
      </c>
      <c r="M308" s="291" t="s">
        <v>179</v>
      </c>
      <c r="N308" s="261" t="s">
        <v>375</v>
      </c>
      <c r="O308" s="262">
        <v>1</v>
      </c>
      <c r="P308" s="261" t="s">
        <v>294</v>
      </c>
      <c r="Q308" s="262">
        <v>1</v>
      </c>
      <c r="R308" s="261" t="s">
        <v>294</v>
      </c>
      <c r="S308" s="262">
        <v>1</v>
      </c>
      <c r="T308" s="264">
        <v>1</v>
      </c>
      <c r="U308" s="261" t="s">
        <v>294</v>
      </c>
      <c r="V308" s="237" t="s">
        <v>295</v>
      </c>
      <c r="W308" s="250" t="s">
        <v>296</v>
      </c>
      <c r="X308" s="251" t="s">
        <v>296</v>
      </c>
      <c r="Y308" s="251" t="s">
        <v>296</v>
      </c>
      <c r="Z308" s="251" t="s">
        <v>296</v>
      </c>
      <c r="AA308" s="251" t="s">
        <v>296</v>
      </c>
      <c r="AB308" s="242" t="s">
        <v>329</v>
      </c>
      <c r="AC308" s="269" t="s">
        <v>298</v>
      </c>
      <c r="AD308" s="269" t="s">
        <v>418</v>
      </c>
      <c r="AE308" s="269" t="s">
        <v>318</v>
      </c>
      <c r="AF308" s="269" t="s">
        <v>396</v>
      </c>
      <c r="AG308" s="272">
        <v>36526</v>
      </c>
      <c r="AH308" s="269" t="s">
        <v>360</v>
      </c>
      <c r="AI308" s="269" t="s">
        <v>1743</v>
      </c>
      <c r="AJ308" s="269" t="s">
        <v>360</v>
      </c>
      <c r="AK308" s="269" t="s">
        <v>1743</v>
      </c>
      <c r="AL308" s="269" t="s">
        <v>377</v>
      </c>
      <c r="AM308" s="252" t="s">
        <v>1832</v>
      </c>
      <c r="AN308" s="275" t="s">
        <v>465</v>
      </c>
      <c r="AO308" s="276" t="s">
        <v>465</v>
      </c>
      <c r="AP308" s="276" t="s">
        <v>466</v>
      </c>
      <c r="AQ308" s="277" t="s">
        <v>329</v>
      </c>
      <c r="AR308" s="267" t="s">
        <v>329</v>
      </c>
      <c r="AS308" s="253" t="s">
        <v>295</v>
      </c>
      <c r="AT308" s="253" t="s">
        <v>308</v>
      </c>
      <c r="AU308" s="253" t="s">
        <v>352</v>
      </c>
      <c r="AV308" s="339"/>
      <c r="AW308" s="282" t="s">
        <v>296</v>
      </c>
      <c r="AX308" s="283" t="s">
        <v>296</v>
      </c>
      <c r="AY308" s="284" t="s">
        <v>296</v>
      </c>
      <c r="AZ308" s="284" t="s">
        <v>296</v>
      </c>
      <c r="BA308" s="285" t="str">
        <f t="shared" si="6"/>
        <v>No</v>
      </c>
    </row>
    <row r="309" spans="1:53" ht="70.5" customHeight="1" x14ac:dyDescent="0.3">
      <c r="A309" s="243">
        <v>303</v>
      </c>
      <c r="B309" s="246" t="s">
        <v>1738</v>
      </c>
      <c r="C309" s="309" t="s">
        <v>1744</v>
      </c>
      <c r="D309" s="246" t="s">
        <v>1752</v>
      </c>
      <c r="E309" s="245" t="s">
        <v>1753</v>
      </c>
      <c r="F309" s="244" t="s">
        <v>1747</v>
      </c>
      <c r="G309" s="244">
        <v>2021</v>
      </c>
      <c r="H309" s="244" t="s">
        <v>511</v>
      </c>
      <c r="I309" s="255" t="s">
        <v>1748</v>
      </c>
      <c r="J309" s="255" t="s">
        <v>1748</v>
      </c>
      <c r="K309" s="247" t="s">
        <v>1749</v>
      </c>
      <c r="L309" s="248" t="s">
        <v>1752</v>
      </c>
      <c r="M309" s="291" t="s">
        <v>179</v>
      </c>
      <c r="N309" s="261" t="s">
        <v>375</v>
      </c>
      <c r="O309" s="262">
        <v>1</v>
      </c>
      <c r="P309" s="261" t="s">
        <v>294</v>
      </c>
      <c r="Q309" s="262">
        <v>1</v>
      </c>
      <c r="R309" s="261" t="s">
        <v>294</v>
      </c>
      <c r="S309" s="262">
        <v>1</v>
      </c>
      <c r="T309" s="264">
        <v>1</v>
      </c>
      <c r="U309" s="261" t="s">
        <v>294</v>
      </c>
      <c r="V309" s="237" t="s">
        <v>295</v>
      </c>
      <c r="W309" s="250" t="s">
        <v>296</v>
      </c>
      <c r="X309" s="251" t="s">
        <v>296</v>
      </c>
      <c r="Y309" s="251" t="s">
        <v>296</v>
      </c>
      <c r="Z309" s="251" t="s">
        <v>296</v>
      </c>
      <c r="AA309" s="251" t="s">
        <v>296</v>
      </c>
      <c r="AB309" s="242" t="s">
        <v>329</v>
      </c>
      <c r="AC309" s="269" t="s">
        <v>298</v>
      </c>
      <c r="AD309" s="269" t="s">
        <v>418</v>
      </c>
      <c r="AE309" s="269" t="s">
        <v>318</v>
      </c>
      <c r="AF309" s="269" t="s">
        <v>396</v>
      </c>
      <c r="AG309" s="272">
        <v>36526</v>
      </c>
      <c r="AH309" s="269" t="s">
        <v>360</v>
      </c>
      <c r="AI309" s="269" t="s">
        <v>1743</v>
      </c>
      <c r="AJ309" s="269" t="s">
        <v>360</v>
      </c>
      <c r="AK309" s="269" t="s">
        <v>1743</v>
      </c>
      <c r="AL309" s="269" t="s">
        <v>377</v>
      </c>
      <c r="AM309" s="252" t="s">
        <v>1832</v>
      </c>
      <c r="AN309" s="275" t="s">
        <v>465</v>
      </c>
      <c r="AO309" s="276" t="s">
        <v>465</v>
      </c>
      <c r="AP309" s="276" t="s">
        <v>466</v>
      </c>
      <c r="AQ309" s="277" t="s">
        <v>329</v>
      </c>
      <c r="AR309" s="267" t="s">
        <v>329</v>
      </c>
      <c r="AS309" s="253" t="s">
        <v>295</v>
      </c>
      <c r="AT309" s="253" t="s">
        <v>308</v>
      </c>
      <c r="AU309" s="253" t="s">
        <v>352</v>
      </c>
      <c r="AV309" s="339"/>
      <c r="AW309" s="282" t="s">
        <v>296</v>
      </c>
      <c r="AX309" s="283" t="s">
        <v>296</v>
      </c>
      <c r="AY309" s="284" t="s">
        <v>296</v>
      </c>
      <c r="AZ309" s="284" t="s">
        <v>296</v>
      </c>
      <c r="BA309" s="285" t="str">
        <f t="shared" si="6"/>
        <v>No</v>
      </c>
    </row>
    <row r="310" spans="1:53" ht="77.5" customHeight="1" x14ac:dyDescent="0.3">
      <c r="A310" s="243">
        <v>304</v>
      </c>
      <c r="B310" s="246" t="s">
        <v>1738</v>
      </c>
      <c r="C310" s="309" t="s">
        <v>1739</v>
      </c>
      <c r="D310" s="246" t="s">
        <v>1754</v>
      </c>
      <c r="E310" s="254" t="s">
        <v>1755</v>
      </c>
      <c r="F310" s="244" t="s">
        <v>1756</v>
      </c>
      <c r="G310" s="244">
        <v>2022</v>
      </c>
      <c r="H310" s="244" t="s">
        <v>511</v>
      </c>
      <c r="I310" s="255" t="s">
        <v>1748</v>
      </c>
      <c r="J310" s="255" t="s">
        <v>1748</v>
      </c>
      <c r="K310" s="247" t="s">
        <v>409</v>
      </c>
      <c r="L310" s="248" t="s">
        <v>1754</v>
      </c>
      <c r="M310" s="291" t="s">
        <v>179</v>
      </c>
      <c r="N310" s="261" t="s">
        <v>375</v>
      </c>
      <c r="O310" s="262">
        <v>1</v>
      </c>
      <c r="P310" s="261" t="s">
        <v>294</v>
      </c>
      <c r="Q310" s="262">
        <v>1</v>
      </c>
      <c r="R310" s="261" t="s">
        <v>294</v>
      </c>
      <c r="S310" s="262">
        <v>1</v>
      </c>
      <c r="T310" s="264">
        <v>1</v>
      </c>
      <c r="U310" s="261" t="s">
        <v>294</v>
      </c>
      <c r="V310" s="237" t="s">
        <v>295</v>
      </c>
      <c r="W310" s="250" t="s">
        <v>296</v>
      </c>
      <c r="X310" s="251" t="s">
        <v>296</v>
      </c>
      <c r="Y310" s="251" t="s">
        <v>296</v>
      </c>
      <c r="Z310" s="251" t="s">
        <v>296</v>
      </c>
      <c r="AA310" s="251" t="s">
        <v>296</v>
      </c>
      <c r="AB310" s="242" t="s">
        <v>329</v>
      </c>
      <c r="AC310" s="269" t="s">
        <v>298</v>
      </c>
      <c r="AD310" s="269" t="s">
        <v>418</v>
      </c>
      <c r="AE310" s="269" t="s">
        <v>318</v>
      </c>
      <c r="AF310" s="269" t="s">
        <v>396</v>
      </c>
      <c r="AG310" s="272">
        <v>36526</v>
      </c>
      <c r="AH310" s="269" t="s">
        <v>360</v>
      </c>
      <c r="AI310" s="269" t="s">
        <v>1743</v>
      </c>
      <c r="AJ310" s="269" t="s">
        <v>360</v>
      </c>
      <c r="AK310" s="269" t="s">
        <v>1743</v>
      </c>
      <c r="AL310" s="269" t="s">
        <v>377</v>
      </c>
      <c r="AM310" s="252" t="s">
        <v>1833</v>
      </c>
      <c r="AN310" s="275" t="s">
        <v>465</v>
      </c>
      <c r="AO310" s="276" t="s">
        <v>465</v>
      </c>
      <c r="AP310" s="276" t="s">
        <v>466</v>
      </c>
      <c r="AQ310" s="277" t="s">
        <v>329</v>
      </c>
      <c r="AR310" s="267" t="s">
        <v>329</v>
      </c>
      <c r="AS310" s="253" t="s">
        <v>295</v>
      </c>
      <c r="AT310" s="253" t="s">
        <v>308</v>
      </c>
      <c r="AU310" s="253" t="s">
        <v>352</v>
      </c>
      <c r="AV310" s="242"/>
      <c r="AW310" s="282" t="s">
        <v>296</v>
      </c>
      <c r="AX310" s="283" t="s">
        <v>296</v>
      </c>
      <c r="AY310" s="284" t="s">
        <v>296</v>
      </c>
      <c r="AZ310" s="284" t="s">
        <v>296</v>
      </c>
      <c r="BA310" s="285" t="str">
        <f t="shared" si="6"/>
        <v>No</v>
      </c>
    </row>
    <row r="311" spans="1:53" ht="83.5" customHeight="1" x14ac:dyDescent="0.3">
      <c r="A311" s="243">
        <v>305</v>
      </c>
      <c r="B311" s="246" t="s">
        <v>1738</v>
      </c>
      <c r="C311" s="309" t="s">
        <v>1739</v>
      </c>
      <c r="D311" s="246" t="s">
        <v>1757</v>
      </c>
      <c r="E311" s="245" t="s">
        <v>1758</v>
      </c>
      <c r="F311" s="244" t="s">
        <v>1756</v>
      </c>
      <c r="G311" s="244">
        <v>2022</v>
      </c>
      <c r="H311" s="244" t="s">
        <v>511</v>
      </c>
      <c r="I311" s="255" t="s">
        <v>1748</v>
      </c>
      <c r="J311" s="255" t="s">
        <v>1748</v>
      </c>
      <c r="K311" s="247" t="s">
        <v>409</v>
      </c>
      <c r="L311" s="248" t="s">
        <v>1757</v>
      </c>
      <c r="M311" s="291" t="s">
        <v>179</v>
      </c>
      <c r="N311" s="261" t="s">
        <v>375</v>
      </c>
      <c r="O311" s="262">
        <v>1</v>
      </c>
      <c r="P311" s="261" t="s">
        <v>294</v>
      </c>
      <c r="Q311" s="262">
        <v>1</v>
      </c>
      <c r="R311" s="261" t="s">
        <v>294</v>
      </c>
      <c r="S311" s="262">
        <v>1</v>
      </c>
      <c r="T311" s="264">
        <v>1</v>
      </c>
      <c r="U311" s="261" t="s">
        <v>294</v>
      </c>
      <c r="V311" s="237" t="s">
        <v>295</v>
      </c>
      <c r="W311" s="250" t="s">
        <v>296</v>
      </c>
      <c r="X311" s="251" t="s">
        <v>296</v>
      </c>
      <c r="Y311" s="251" t="s">
        <v>296</v>
      </c>
      <c r="Z311" s="251" t="s">
        <v>296</v>
      </c>
      <c r="AA311" s="251" t="s">
        <v>296</v>
      </c>
      <c r="AB311" s="242" t="s">
        <v>329</v>
      </c>
      <c r="AC311" s="269" t="s">
        <v>298</v>
      </c>
      <c r="AD311" s="269" t="s">
        <v>418</v>
      </c>
      <c r="AE311" s="269" t="s">
        <v>318</v>
      </c>
      <c r="AF311" s="269" t="s">
        <v>396</v>
      </c>
      <c r="AG311" s="272">
        <v>36526</v>
      </c>
      <c r="AH311" s="269" t="s">
        <v>360</v>
      </c>
      <c r="AI311" s="269" t="s">
        <v>1743</v>
      </c>
      <c r="AJ311" s="269" t="s">
        <v>360</v>
      </c>
      <c r="AK311" s="269" t="s">
        <v>1743</v>
      </c>
      <c r="AL311" s="269" t="s">
        <v>377</v>
      </c>
      <c r="AM311" s="252" t="s">
        <v>1833</v>
      </c>
      <c r="AN311" s="275" t="s">
        <v>465</v>
      </c>
      <c r="AO311" s="276" t="s">
        <v>465</v>
      </c>
      <c r="AP311" s="276" t="s">
        <v>466</v>
      </c>
      <c r="AQ311" s="277" t="s">
        <v>329</v>
      </c>
      <c r="AR311" s="267" t="s">
        <v>329</v>
      </c>
      <c r="AS311" s="253" t="s">
        <v>295</v>
      </c>
      <c r="AT311" s="253" t="s">
        <v>308</v>
      </c>
      <c r="AU311" s="253" t="s">
        <v>352</v>
      </c>
      <c r="AV311" s="242"/>
      <c r="AW311" s="282" t="s">
        <v>296</v>
      </c>
      <c r="AX311" s="283" t="s">
        <v>296</v>
      </c>
      <c r="AY311" s="284" t="s">
        <v>296</v>
      </c>
      <c r="AZ311" s="284" t="s">
        <v>296</v>
      </c>
      <c r="BA311" s="285" t="str">
        <f t="shared" si="6"/>
        <v>No</v>
      </c>
    </row>
    <row r="312" spans="1:53" ht="76" customHeight="1" x14ac:dyDescent="0.3">
      <c r="A312" s="243">
        <v>306</v>
      </c>
      <c r="B312" s="246" t="s">
        <v>1738</v>
      </c>
      <c r="C312" s="309" t="s">
        <v>1739</v>
      </c>
      <c r="D312" s="246" t="s">
        <v>1759</v>
      </c>
      <c r="E312" s="254" t="s">
        <v>1760</v>
      </c>
      <c r="F312" s="244" t="s">
        <v>1756</v>
      </c>
      <c r="G312" s="244">
        <v>2022</v>
      </c>
      <c r="H312" s="244" t="s">
        <v>511</v>
      </c>
      <c r="I312" s="255" t="s">
        <v>1748</v>
      </c>
      <c r="J312" s="255" t="s">
        <v>1748</v>
      </c>
      <c r="K312" s="256" t="s">
        <v>1761</v>
      </c>
      <c r="L312" s="248" t="s">
        <v>1759</v>
      </c>
      <c r="M312" s="291" t="s">
        <v>179</v>
      </c>
      <c r="N312" s="261" t="s">
        <v>375</v>
      </c>
      <c r="O312" s="262">
        <v>1</v>
      </c>
      <c r="P312" s="261" t="s">
        <v>294</v>
      </c>
      <c r="Q312" s="262">
        <v>1</v>
      </c>
      <c r="R312" s="261" t="s">
        <v>294</v>
      </c>
      <c r="S312" s="262">
        <v>1</v>
      </c>
      <c r="T312" s="264">
        <v>1</v>
      </c>
      <c r="U312" s="263" t="s">
        <v>294</v>
      </c>
      <c r="V312" s="237" t="s">
        <v>295</v>
      </c>
      <c r="W312" s="250" t="s">
        <v>296</v>
      </c>
      <c r="X312" s="251" t="s">
        <v>296</v>
      </c>
      <c r="Y312" s="251" t="s">
        <v>296</v>
      </c>
      <c r="Z312" s="251" t="s">
        <v>296</v>
      </c>
      <c r="AA312" s="251" t="s">
        <v>296</v>
      </c>
      <c r="AB312" s="242" t="s">
        <v>329</v>
      </c>
      <c r="AC312" s="269" t="s">
        <v>298</v>
      </c>
      <c r="AD312" s="269" t="s">
        <v>418</v>
      </c>
      <c r="AE312" s="269" t="s">
        <v>318</v>
      </c>
      <c r="AF312" s="269" t="s">
        <v>396</v>
      </c>
      <c r="AG312" s="272">
        <v>36526</v>
      </c>
      <c r="AH312" s="269" t="s">
        <v>360</v>
      </c>
      <c r="AI312" s="269" t="s">
        <v>1743</v>
      </c>
      <c r="AJ312" s="269" t="s">
        <v>360</v>
      </c>
      <c r="AK312" s="269" t="s">
        <v>1743</v>
      </c>
      <c r="AL312" s="269" t="s">
        <v>377</v>
      </c>
      <c r="AM312" s="252" t="s">
        <v>1833</v>
      </c>
      <c r="AN312" s="275" t="s">
        <v>465</v>
      </c>
      <c r="AO312" s="276" t="s">
        <v>465</v>
      </c>
      <c r="AP312" s="276" t="s">
        <v>466</v>
      </c>
      <c r="AQ312" s="277" t="s">
        <v>329</v>
      </c>
      <c r="AR312" s="267" t="s">
        <v>329</v>
      </c>
      <c r="AS312" s="253" t="s">
        <v>295</v>
      </c>
      <c r="AT312" s="253" t="s">
        <v>308</v>
      </c>
      <c r="AU312" s="253" t="s">
        <v>352</v>
      </c>
      <c r="AV312" s="328"/>
      <c r="AW312" s="282" t="s">
        <v>296</v>
      </c>
      <c r="AX312" s="283" t="s">
        <v>296</v>
      </c>
      <c r="AY312" s="284" t="s">
        <v>296</v>
      </c>
      <c r="AZ312" s="284" t="s">
        <v>296</v>
      </c>
      <c r="BA312" s="285" t="str">
        <f t="shared" si="6"/>
        <v>No</v>
      </c>
    </row>
    <row r="313" spans="1:53" ht="86" customHeight="1" x14ac:dyDescent="0.3">
      <c r="A313" s="243">
        <v>307</v>
      </c>
      <c r="B313" s="246" t="s">
        <v>1738</v>
      </c>
      <c r="C313" s="309" t="s">
        <v>1739</v>
      </c>
      <c r="D313" s="246" t="s">
        <v>1762</v>
      </c>
      <c r="E313" s="254" t="s">
        <v>1763</v>
      </c>
      <c r="F313" s="244" t="s">
        <v>1756</v>
      </c>
      <c r="G313" s="244">
        <v>2022</v>
      </c>
      <c r="H313" s="244" t="s">
        <v>511</v>
      </c>
      <c r="I313" s="255" t="s">
        <v>1748</v>
      </c>
      <c r="J313" s="255" t="s">
        <v>1748</v>
      </c>
      <c r="K313" s="256" t="s">
        <v>1761</v>
      </c>
      <c r="L313" s="248" t="s">
        <v>1762</v>
      </c>
      <c r="M313" s="291" t="s">
        <v>179</v>
      </c>
      <c r="N313" s="261" t="s">
        <v>375</v>
      </c>
      <c r="O313" s="262">
        <v>1</v>
      </c>
      <c r="P313" s="261" t="s">
        <v>294</v>
      </c>
      <c r="Q313" s="262">
        <v>1</v>
      </c>
      <c r="R313" s="261" t="s">
        <v>294</v>
      </c>
      <c r="S313" s="262">
        <v>1</v>
      </c>
      <c r="T313" s="264">
        <v>1</v>
      </c>
      <c r="U313" s="263" t="s">
        <v>294</v>
      </c>
      <c r="V313" s="237" t="s">
        <v>295</v>
      </c>
      <c r="W313" s="250" t="s">
        <v>296</v>
      </c>
      <c r="X313" s="251" t="s">
        <v>296</v>
      </c>
      <c r="Y313" s="251" t="s">
        <v>296</v>
      </c>
      <c r="Z313" s="251" t="s">
        <v>296</v>
      </c>
      <c r="AA313" s="251" t="s">
        <v>296</v>
      </c>
      <c r="AB313" s="242" t="s">
        <v>329</v>
      </c>
      <c r="AC313" s="269" t="s">
        <v>298</v>
      </c>
      <c r="AD313" s="269" t="s">
        <v>418</v>
      </c>
      <c r="AE313" s="269" t="s">
        <v>318</v>
      </c>
      <c r="AF313" s="269" t="s">
        <v>396</v>
      </c>
      <c r="AG313" s="272">
        <v>36526</v>
      </c>
      <c r="AH313" s="269" t="s">
        <v>360</v>
      </c>
      <c r="AI313" s="269" t="s">
        <v>1743</v>
      </c>
      <c r="AJ313" s="269" t="s">
        <v>360</v>
      </c>
      <c r="AK313" s="269" t="s">
        <v>1743</v>
      </c>
      <c r="AL313" s="269" t="s">
        <v>377</v>
      </c>
      <c r="AM313" s="252" t="s">
        <v>1834</v>
      </c>
      <c r="AN313" s="275" t="s">
        <v>465</v>
      </c>
      <c r="AO313" s="276" t="s">
        <v>465</v>
      </c>
      <c r="AP313" s="276" t="s">
        <v>466</v>
      </c>
      <c r="AQ313" s="277" t="s">
        <v>329</v>
      </c>
      <c r="AR313" s="267" t="s">
        <v>329</v>
      </c>
      <c r="AS313" s="253" t="s">
        <v>295</v>
      </c>
      <c r="AT313" s="253" t="s">
        <v>308</v>
      </c>
      <c r="AU313" s="253" t="s">
        <v>352</v>
      </c>
      <c r="AV313" s="242"/>
      <c r="AW313" s="282" t="s">
        <v>296</v>
      </c>
      <c r="AX313" s="283" t="s">
        <v>296</v>
      </c>
      <c r="AY313" s="284" t="s">
        <v>296</v>
      </c>
      <c r="AZ313" s="284" t="s">
        <v>296</v>
      </c>
      <c r="BA313" s="285" t="str">
        <f t="shared" si="6"/>
        <v>No</v>
      </c>
    </row>
    <row r="314" spans="1:53" ht="73" customHeight="1" x14ac:dyDescent="0.3">
      <c r="A314" s="243">
        <v>308</v>
      </c>
      <c r="B314" s="246" t="s">
        <v>1738</v>
      </c>
      <c r="C314" s="309" t="s">
        <v>1739</v>
      </c>
      <c r="D314" s="246" t="s">
        <v>1764</v>
      </c>
      <c r="E314" s="245" t="s">
        <v>1765</v>
      </c>
      <c r="F314" s="244" t="s">
        <v>1756</v>
      </c>
      <c r="G314" s="244">
        <v>2022</v>
      </c>
      <c r="H314" s="244" t="s">
        <v>511</v>
      </c>
      <c r="I314" s="255" t="s">
        <v>1748</v>
      </c>
      <c r="J314" s="255" t="s">
        <v>1748</v>
      </c>
      <c r="K314" s="256" t="s">
        <v>1761</v>
      </c>
      <c r="L314" s="248" t="s">
        <v>1764</v>
      </c>
      <c r="M314" s="291" t="s">
        <v>179</v>
      </c>
      <c r="N314" s="261" t="s">
        <v>375</v>
      </c>
      <c r="O314" s="262">
        <v>1</v>
      </c>
      <c r="P314" s="261" t="s">
        <v>294</v>
      </c>
      <c r="Q314" s="262">
        <v>1</v>
      </c>
      <c r="R314" s="261" t="s">
        <v>294</v>
      </c>
      <c r="S314" s="262">
        <v>1</v>
      </c>
      <c r="T314" s="264">
        <v>1</v>
      </c>
      <c r="U314" s="263" t="s">
        <v>294</v>
      </c>
      <c r="V314" s="237" t="s">
        <v>295</v>
      </c>
      <c r="W314" s="250" t="s">
        <v>296</v>
      </c>
      <c r="X314" s="251" t="s">
        <v>296</v>
      </c>
      <c r="Y314" s="251" t="s">
        <v>296</v>
      </c>
      <c r="Z314" s="251" t="s">
        <v>296</v>
      </c>
      <c r="AA314" s="251" t="s">
        <v>296</v>
      </c>
      <c r="AB314" s="242" t="s">
        <v>329</v>
      </c>
      <c r="AC314" s="269" t="s">
        <v>298</v>
      </c>
      <c r="AD314" s="269" t="s">
        <v>418</v>
      </c>
      <c r="AE314" s="269" t="s">
        <v>318</v>
      </c>
      <c r="AF314" s="269" t="s">
        <v>396</v>
      </c>
      <c r="AG314" s="272">
        <v>36526</v>
      </c>
      <c r="AH314" s="269" t="s">
        <v>360</v>
      </c>
      <c r="AI314" s="269" t="s">
        <v>1743</v>
      </c>
      <c r="AJ314" s="269" t="s">
        <v>360</v>
      </c>
      <c r="AK314" s="269" t="s">
        <v>1743</v>
      </c>
      <c r="AL314" s="269" t="s">
        <v>377</v>
      </c>
      <c r="AM314" s="252" t="s">
        <v>1835</v>
      </c>
      <c r="AN314" s="275" t="s">
        <v>465</v>
      </c>
      <c r="AO314" s="276" t="s">
        <v>465</v>
      </c>
      <c r="AP314" s="276" t="s">
        <v>466</v>
      </c>
      <c r="AQ314" s="277" t="s">
        <v>329</v>
      </c>
      <c r="AR314" s="267" t="s">
        <v>329</v>
      </c>
      <c r="AS314" s="253" t="s">
        <v>295</v>
      </c>
      <c r="AT314" s="253" t="s">
        <v>308</v>
      </c>
      <c r="AU314" s="253" t="s">
        <v>352</v>
      </c>
      <c r="AV314" s="328"/>
      <c r="AW314" s="282" t="s">
        <v>296</v>
      </c>
      <c r="AX314" s="283" t="s">
        <v>296</v>
      </c>
      <c r="AY314" s="284" t="s">
        <v>296</v>
      </c>
      <c r="AZ314" s="284" t="s">
        <v>296</v>
      </c>
      <c r="BA314" s="285" t="str">
        <f t="shared" si="6"/>
        <v>No</v>
      </c>
    </row>
    <row r="315" spans="1:53" ht="62.5" customHeight="1" x14ac:dyDescent="0.3">
      <c r="A315" s="243">
        <v>309</v>
      </c>
      <c r="B315" s="246" t="s">
        <v>1738</v>
      </c>
      <c r="C315" s="309" t="s">
        <v>1739</v>
      </c>
      <c r="D315" s="246" t="s">
        <v>1766</v>
      </c>
      <c r="E315" s="245" t="s">
        <v>1767</v>
      </c>
      <c r="F315" s="244" t="s">
        <v>1756</v>
      </c>
      <c r="G315" s="244">
        <v>2022</v>
      </c>
      <c r="H315" s="244" t="s">
        <v>511</v>
      </c>
      <c r="I315" s="255" t="s">
        <v>1748</v>
      </c>
      <c r="J315" s="255" t="s">
        <v>1748</v>
      </c>
      <c r="K315" s="256" t="s">
        <v>1761</v>
      </c>
      <c r="L315" s="257" t="s">
        <v>1766</v>
      </c>
      <c r="M315" s="291" t="s">
        <v>179</v>
      </c>
      <c r="N315" s="261" t="s">
        <v>375</v>
      </c>
      <c r="O315" s="262">
        <v>1</v>
      </c>
      <c r="P315" s="261" t="s">
        <v>294</v>
      </c>
      <c r="Q315" s="262">
        <v>1</v>
      </c>
      <c r="R315" s="261" t="s">
        <v>294</v>
      </c>
      <c r="S315" s="262">
        <v>1</v>
      </c>
      <c r="T315" s="264">
        <v>1</v>
      </c>
      <c r="U315" s="263" t="s">
        <v>294</v>
      </c>
      <c r="V315" s="237" t="s">
        <v>295</v>
      </c>
      <c r="W315" s="250" t="s">
        <v>296</v>
      </c>
      <c r="X315" s="251" t="s">
        <v>296</v>
      </c>
      <c r="Y315" s="251" t="s">
        <v>296</v>
      </c>
      <c r="Z315" s="251" t="s">
        <v>296</v>
      </c>
      <c r="AA315" s="251" t="s">
        <v>296</v>
      </c>
      <c r="AB315" s="242" t="s">
        <v>329</v>
      </c>
      <c r="AC315" s="269" t="s">
        <v>298</v>
      </c>
      <c r="AD315" s="269" t="s">
        <v>418</v>
      </c>
      <c r="AE315" s="269" t="s">
        <v>318</v>
      </c>
      <c r="AF315" s="269" t="s">
        <v>396</v>
      </c>
      <c r="AG315" s="272">
        <v>36526</v>
      </c>
      <c r="AH315" s="269" t="s">
        <v>360</v>
      </c>
      <c r="AI315" s="269" t="s">
        <v>1743</v>
      </c>
      <c r="AJ315" s="269" t="s">
        <v>360</v>
      </c>
      <c r="AK315" s="269" t="s">
        <v>1743</v>
      </c>
      <c r="AL315" s="269" t="s">
        <v>377</v>
      </c>
      <c r="AM315" s="252" t="s">
        <v>1836</v>
      </c>
      <c r="AN315" s="275" t="s">
        <v>465</v>
      </c>
      <c r="AO315" s="276" t="s">
        <v>465</v>
      </c>
      <c r="AP315" s="276" t="s">
        <v>466</v>
      </c>
      <c r="AQ315" s="277" t="s">
        <v>329</v>
      </c>
      <c r="AR315" s="267" t="s">
        <v>329</v>
      </c>
      <c r="AS315" s="253" t="s">
        <v>295</v>
      </c>
      <c r="AT315" s="253" t="s">
        <v>308</v>
      </c>
      <c r="AU315" s="253" t="s">
        <v>352</v>
      </c>
      <c r="AV315" s="328"/>
      <c r="AW315" s="282" t="s">
        <v>296</v>
      </c>
      <c r="AX315" s="283" t="s">
        <v>296</v>
      </c>
      <c r="AY315" s="284" t="s">
        <v>296</v>
      </c>
      <c r="AZ315" s="284" t="s">
        <v>296</v>
      </c>
      <c r="BA315" s="285" t="str">
        <f t="shared" si="6"/>
        <v>No</v>
      </c>
    </row>
    <row r="316" spans="1:53" ht="43.5" x14ac:dyDescent="0.3">
      <c r="A316" s="243">
        <v>310</v>
      </c>
      <c r="B316" s="246" t="s">
        <v>1738</v>
      </c>
      <c r="C316" s="309" t="s">
        <v>1739</v>
      </c>
      <c r="D316" s="246" t="s">
        <v>1768</v>
      </c>
      <c r="E316" s="254" t="s">
        <v>1769</v>
      </c>
      <c r="F316" s="244" t="s">
        <v>1756</v>
      </c>
      <c r="G316" s="244">
        <v>2022</v>
      </c>
      <c r="H316" s="244" t="s">
        <v>511</v>
      </c>
      <c r="I316" s="255" t="s">
        <v>1748</v>
      </c>
      <c r="J316" s="255" t="s">
        <v>1748</v>
      </c>
      <c r="K316" s="256" t="s">
        <v>1761</v>
      </c>
      <c r="L316" s="257" t="s">
        <v>1768</v>
      </c>
      <c r="M316" s="291" t="s">
        <v>179</v>
      </c>
      <c r="N316" s="261" t="s">
        <v>375</v>
      </c>
      <c r="O316" s="262">
        <v>1</v>
      </c>
      <c r="P316" s="261" t="s">
        <v>294</v>
      </c>
      <c r="Q316" s="262">
        <v>1</v>
      </c>
      <c r="R316" s="261" t="s">
        <v>294</v>
      </c>
      <c r="S316" s="262">
        <v>1</v>
      </c>
      <c r="T316" s="264">
        <v>1</v>
      </c>
      <c r="U316" s="263" t="s">
        <v>294</v>
      </c>
      <c r="V316" s="237" t="s">
        <v>295</v>
      </c>
      <c r="W316" s="250" t="s">
        <v>296</v>
      </c>
      <c r="X316" s="251" t="s">
        <v>296</v>
      </c>
      <c r="Y316" s="251" t="s">
        <v>296</v>
      </c>
      <c r="Z316" s="251" t="s">
        <v>296</v>
      </c>
      <c r="AA316" s="251" t="s">
        <v>296</v>
      </c>
      <c r="AB316" s="242" t="s">
        <v>329</v>
      </c>
      <c r="AC316" s="269" t="s">
        <v>298</v>
      </c>
      <c r="AD316" s="269" t="s">
        <v>418</v>
      </c>
      <c r="AE316" s="269" t="s">
        <v>318</v>
      </c>
      <c r="AF316" s="269" t="s">
        <v>396</v>
      </c>
      <c r="AG316" s="272">
        <v>36526</v>
      </c>
      <c r="AH316" s="269" t="s">
        <v>360</v>
      </c>
      <c r="AI316" s="269" t="s">
        <v>1743</v>
      </c>
      <c r="AJ316" s="269" t="s">
        <v>360</v>
      </c>
      <c r="AK316" s="269" t="s">
        <v>1743</v>
      </c>
      <c r="AL316" s="269" t="s">
        <v>377</v>
      </c>
      <c r="AM316" s="252" t="s">
        <v>1836</v>
      </c>
      <c r="AN316" s="275" t="s">
        <v>465</v>
      </c>
      <c r="AO316" s="276" t="s">
        <v>465</v>
      </c>
      <c r="AP316" s="276" t="s">
        <v>466</v>
      </c>
      <c r="AQ316" s="277" t="s">
        <v>329</v>
      </c>
      <c r="AR316" s="267" t="s">
        <v>329</v>
      </c>
      <c r="AS316" s="253" t="s">
        <v>295</v>
      </c>
      <c r="AT316" s="253" t="s">
        <v>308</v>
      </c>
      <c r="AU316" s="253" t="s">
        <v>352</v>
      </c>
      <c r="AV316" s="328"/>
      <c r="AW316" s="282" t="s">
        <v>296</v>
      </c>
      <c r="AX316" s="283" t="s">
        <v>296</v>
      </c>
      <c r="AY316" s="284" t="s">
        <v>296</v>
      </c>
      <c r="AZ316" s="284" t="s">
        <v>296</v>
      </c>
      <c r="BA316" s="285" t="str">
        <f t="shared" si="6"/>
        <v>No</v>
      </c>
    </row>
    <row r="317" spans="1:53" ht="68.5" customHeight="1" x14ac:dyDescent="0.3">
      <c r="A317" s="243">
        <v>311</v>
      </c>
      <c r="B317" s="246" t="s">
        <v>1738</v>
      </c>
      <c r="C317" s="244" t="s">
        <v>1739</v>
      </c>
      <c r="D317" s="246" t="s">
        <v>1770</v>
      </c>
      <c r="E317" s="254" t="s">
        <v>1771</v>
      </c>
      <c r="F317" s="244" t="s">
        <v>1756</v>
      </c>
      <c r="G317" s="244">
        <v>2022</v>
      </c>
      <c r="H317" s="244" t="s">
        <v>511</v>
      </c>
      <c r="I317" s="255" t="s">
        <v>1748</v>
      </c>
      <c r="J317" s="255" t="s">
        <v>1748</v>
      </c>
      <c r="K317" s="256" t="s">
        <v>1761</v>
      </c>
      <c r="L317" s="257" t="s">
        <v>1770</v>
      </c>
      <c r="M317" s="291" t="s">
        <v>179</v>
      </c>
      <c r="N317" s="261" t="s">
        <v>375</v>
      </c>
      <c r="O317" s="262">
        <v>1</v>
      </c>
      <c r="P317" s="261" t="s">
        <v>294</v>
      </c>
      <c r="Q317" s="262">
        <v>1</v>
      </c>
      <c r="R317" s="261" t="s">
        <v>294</v>
      </c>
      <c r="S317" s="262">
        <v>1</v>
      </c>
      <c r="T317" s="264">
        <v>1</v>
      </c>
      <c r="U317" s="263" t="s">
        <v>294</v>
      </c>
      <c r="V317" s="237" t="s">
        <v>295</v>
      </c>
      <c r="W317" s="250" t="s">
        <v>296</v>
      </c>
      <c r="X317" s="251" t="s">
        <v>296</v>
      </c>
      <c r="Y317" s="251" t="s">
        <v>296</v>
      </c>
      <c r="Z317" s="251" t="s">
        <v>296</v>
      </c>
      <c r="AA317" s="251" t="s">
        <v>296</v>
      </c>
      <c r="AB317" s="242" t="s">
        <v>329</v>
      </c>
      <c r="AC317" s="269" t="s">
        <v>298</v>
      </c>
      <c r="AD317" s="269" t="s">
        <v>418</v>
      </c>
      <c r="AE317" s="269" t="s">
        <v>318</v>
      </c>
      <c r="AF317" s="269" t="s">
        <v>396</v>
      </c>
      <c r="AG317" s="272">
        <v>36526</v>
      </c>
      <c r="AH317" s="269" t="s">
        <v>360</v>
      </c>
      <c r="AI317" s="269" t="s">
        <v>1743</v>
      </c>
      <c r="AJ317" s="269" t="s">
        <v>360</v>
      </c>
      <c r="AK317" s="269" t="s">
        <v>1743</v>
      </c>
      <c r="AL317" s="269" t="s">
        <v>377</v>
      </c>
      <c r="AM317" s="252" t="s">
        <v>1837</v>
      </c>
      <c r="AN317" s="275" t="s">
        <v>465</v>
      </c>
      <c r="AO317" s="276" t="s">
        <v>465</v>
      </c>
      <c r="AP317" s="276" t="s">
        <v>466</v>
      </c>
      <c r="AQ317" s="277" t="s">
        <v>329</v>
      </c>
      <c r="AR317" s="267" t="s">
        <v>329</v>
      </c>
      <c r="AS317" s="253" t="s">
        <v>295</v>
      </c>
      <c r="AT317" s="253" t="s">
        <v>308</v>
      </c>
      <c r="AU317" s="253" t="s">
        <v>352</v>
      </c>
      <c r="AV317" s="242"/>
      <c r="AW317" s="282" t="s">
        <v>296</v>
      </c>
      <c r="AX317" s="283" t="s">
        <v>296</v>
      </c>
      <c r="AY317" s="284" t="s">
        <v>296</v>
      </c>
      <c r="AZ317" s="284" t="s">
        <v>296</v>
      </c>
      <c r="BA317" s="285" t="str">
        <f t="shared" si="6"/>
        <v>No</v>
      </c>
    </row>
    <row r="318" spans="1:53" ht="92" customHeight="1" x14ac:dyDescent="0.3">
      <c r="A318" s="243">
        <v>312</v>
      </c>
      <c r="B318" s="246" t="s">
        <v>1738</v>
      </c>
      <c r="C318" s="244" t="s">
        <v>1739</v>
      </c>
      <c r="D318" s="246" t="s">
        <v>1772</v>
      </c>
      <c r="E318" s="254" t="s">
        <v>1773</v>
      </c>
      <c r="F318" s="244" t="s">
        <v>1756</v>
      </c>
      <c r="G318" s="244">
        <v>2022</v>
      </c>
      <c r="H318" s="244" t="s">
        <v>511</v>
      </c>
      <c r="I318" s="255" t="s">
        <v>1748</v>
      </c>
      <c r="J318" s="255" t="s">
        <v>1748</v>
      </c>
      <c r="K318" s="256" t="s">
        <v>1761</v>
      </c>
      <c r="L318" s="257" t="s">
        <v>1772</v>
      </c>
      <c r="M318" s="291" t="s">
        <v>179</v>
      </c>
      <c r="N318" s="261" t="s">
        <v>375</v>
      </c>
      <c r="O318" s="262">
        <v>1</v>
      </c>
      <c r="P318" s="261" t="s">
        <v>294</v>
      </c>
      <c r="Q318" s="262">
        <v>1</v>
      </c>
      <c r="R318" s="261" t="s">
        <v>294</v>
      </c>
      <c r="S318" s="262">
        <v>1</v>
      </c>
      <c r="T318" s="264">
        <v>1</v>
      </c>
      <c r="U318" s="263" t="s">
        <v>294</v>
      </c>
      <c r="V318" s="237" t="s">
        <v>295</v>
      </c>
      <c r="W318" s="250" t="s">
        <v>296</v>
      </c>
      <c r="X318" s="251" t="s">
        <v>296</v>
      </c>
      <c r="Y318" s="251" t="s">
        <v>296</v>
      </c>
      <c r="Z318" s="251" t="s">
        <v>296</v>
      </c>
      <c r="AA318" s="251" t="s">
        <v>296</v>
      </c>
      <c r="AB318" s="242" t="s">
        <v>329</v>
      </c>
      <c r="AC318" s="269" t="s">
        <v>298</v>
      </c>
      <c r="AD318" s="269" t="s">
        <v>418</v>
      </c>
      <c r="AE318" s="269" t="s">
        <v>318</v>
      </c>
      <c r="AF318" s="269" t="s">
        <v>396</v>
      </c>
      <c r="AG318" s="272">
        <v>40179</v>
      </c>
      <c r="AH318" s="269" t="s">
        <v>360</v>
      </c>
      <c r="AI318" s="269" t="s">
        <v>1743</v>
      </c>
      <c r="AJ318" s="269" t="s">
        <v>360</v>
      </c>
      <c r="AK318" s="269" t="s">
        <v>1743</v>
      </c>
      <c r="AL318" s="269" t="s">
        <v>377</v>
      </c>
      <c r="AM318" s="252" t="s">
        <v>1838</v>
      </c>
      <c r="AN318" s="275" t="s">
        <v>465</v>
      </c>
      <c r="AO318" s="276" t="s">
        <v>465</v>
      </c>
      <c r="AP318" s="276" t="s">
        <v>466</v>
      </c>
      <c r="AQ318" s="277" t="s">
        <v>329</v>
      </c>
      <c r="AR318" s="267" t="s">
        <v>329</v>
      </c>
      <c r="AS318" s="253" t="s">
        <v>295</v>
      </c>
      <c r="AT318" s="253" t="s">
        <v>308</v>
      </c>
      <c r="AU318" s="253" t="s">
        <v>352</v>
      </c>
      <c r="AV318" s="242"/>
      <c r="AW318" s="282" t="s">
        <v>296</v>
      </c>
      <c r="AX318" s="283" t="s">
        <v>296</v>
      </c>
      <c r="AY318" s="284" t="s">
        <v>296</v>
      </c>
      <c r="AZ318" s="284" t="s">
        <v>296</v>
      </c>
      <c r="BA318" s="285" t="str">
        <f t="shared" si="6"/>
        <v>No</v>
      </c>
    </row>
    <row r="319" spans="1:53" ht="80" customHeight="1" x14ac:dyDescent="0.3">
      <c r="A319" s="243">
        <v>313</v>
      </c>
      <c r="B319" s="246" t="s">
        <v>1738</v>
      </c>
      <c r="C319" s="244" t="s">
        <v>1739</v>
      </c>
      <c r="D319" s="246" t="s">
        <v>1774</v>
      </c>
      <c r="E319" s="245" t="s">
        <v>1775</v>
      </c>
      <c r="F319" s="244" t="s">
        <v>1756</v>
      </c>
      <c r="G319" s="244">
        <v>2022</v>
      </c>
      <c r="H319" s="244" t="s">
        <v>511</v>
      </c>
      <c r="I319" s="255" t="s">
        <v>1748</v>
      </c>
      <c r="J319" s="255" t="s">
        <v>1748</v>
      </c>
      <c r="K319" s="256" t="s">
        <v>1761</v>
      </c>
      <c r="L319" s="257" t="s">
        <v>1774</v>
      </c>
      <c r="M319" s="291" t="s">
        <v>179</v>
      </c>
      <c r="N319" s="261" t="s">
        <v>375</v>
      </c>
      <c r="O319" s="262">
        <v>1</v>
      </c>
      <c r="P319" s="261" t="s">
        <v>294</v>
      </c>
      <c r="Q319" s="262">
        <v>1</v>
      </c>
      <c r="R319" s="261" t="s">
        <v>294</v>
      </c>
      <c r="S319" s="262">
        <v>1</v>
      </c>
      <c r="T319" s="264">
        <v>1</v>
      </c>
      <c r="U319" s="263" t="s">
        <v>294</v>
      </c>
      <c r="V319" s="237" t="s">
        <v>295</v>
      </c>
      <c r="W319" s="250" t="s">
        <v>296</v>
      </c>
      <c r="X319" s="251" t="s">
        <v>296</v>
      </c>
      <c r="Y319" s="251" t="s">
        <v>296</v>
      </c>
      <c r="Z319" s="251" t="s">
        <v>296</v>
      </c>
      <c r="AA319" s="251" t="s">
        <v>296</v>
      </c>
      <c r="AB319" s="242" t="s">
        <v>329</v>
      </c>
      <c r="AC319" s="269" t="s">
        <v>298</v>
      </c>
      <c r="AD319" s="269" t="s">
        <v>418</v>
      </c>
      <c r="AE319" s="269" t="s">
        <v>318</v>
      </c>
      <c r="AF319" s="269" t="s">
        <v>396</v>
      </c>
      <c r="AG319" s="272">
        <v>36526</v>
      </c>
      <c r="AH319" s="269" t="s">
        <v>360</v>
      </c>
      <c r="AI319" s="269" t="s">
        <v>1743</v>
      </c>
      <c r="AJ319" s="269" t="s">
        <v>360</v>
      </c>
      <c r="AK319" s="269" t="s">
        <v>1743</v>
      </c>
      <c r="AL319" s="269" t="s">
        <v>377</v>
      </c>
      <c r="AM319" s="252" t="s">
        <v>1839</v>
      </c>
      <c r="AN319" s="275" t="s">
        <v>465</v>
      </c>
      <c r="AO319" s="276" t="s">
        <v>465</v>
      </c>
      <c r="AP319" s="276" t="s">
        <v>466</v>
      </c>
      <c r="AQ319" s="277" t="s">
        <v>329</v>
      </c>
      <c r="AR319" s="267" t="s">
        <v>329</v>
      </c>
      <c r="AS319" s="253" t="s">
        <v>295</v>
      </c>
      <c r="AT319" s="253" t="s">
        <v>308</v>
      </c>
      <c r="AU319" s="253" t="s">
        <v>352</v>
      </c>
      <c r="AV319" s="242"/>
      <c r="AW319" s="282" t="s">
        <v>296</v>
      </c>
      <c r="AX319" s="283" t="s">
        <v>296</v>
      </c>
      <c r="AY319" s="284" t="s">
        <v>296</v>
      </c>
      <c r="AZ319" s="284" t="s">
        <v>296</v>
      </c>
      <c r="BA319" s="285" t="str">
        <f t="shared" si="6"/>
        <v>No</v>
      </c>
    </row>
    <row r="320" spans="1:53" ht="64" customHeight="1" x14ac:dyDescent="0.3">
      <c r="A320" s="243">
        <v>314</v>
      </c>
      <c r="B320" s="244" t="s">
        <v>1738</v>
      </c>
      <c r="C320" s="309" t="s">
        <v>1744</v>
      </c>
      <c r="D320" s="244" t="s">
        <v>1776</v>
      </c>
      <c r="E320" s="245" t="s">
        <v>1777</v>
      </c>
      <c r="F320" s="244" t="s">
        <v>1747</v>
      </c>
      <c r="G320" s="244">
        <v>2021</v>
      </c>
      <c r="H320" s="244" t="s">
        <v>511</v>
      </c>
      <c r="I320" s="255" t="s">
        <v>1748</v>
      </c>
      <c r="J320" s="255" t="s">
        <v>1748</v>
      </c>
      <c r="K320" s="256" t="s">
        <v>1776</v>
      </c>
      <c r="L320" s="257" t="s">
        <v>295</v>
      </c>
      <c r="M320" s="260" t="s">
        <v>179</v>
      </c>
      <c r="N320" s="261" t="s">
        <v>375</v>
      </c>
      <c r="O320" s="262">
        <v>1</v>
      </c>
      <c r="P320" s="261" t="s">
        <v>294</v>
      </c>
      <c r="Q320" s="262">
        <v>1</v>
      </c>
      <c r="R320" s="261" t="s">
        <v>294</v>
      </c>
      <c r="S320" s="262">
        <v>1</v>
      </c>
      <c r="T320" s="264">
        <v>1</v>
      </c>
      <c r="U320" s="263" t="s">
        <v>294</v>
      </c>
      <c r="V320" s="237" t="s">
        <v>295</v>
      </c>
      <c r="W320" s="250" t="s">
        <v>296</v>
      </c>
      <c r="X320" s="251" t="s">
        <v>296</v>
      </c>
      <c r="Y320" s="251" t="s">
        <v>296</v>
      </c>
      <c r="Z320" s="251" t="s">
        <v>296</v>
      </c>
      <c r="AA320" s="251" t="s">
        <v>296</v>
      </c>
      <c r="AB320" s="242" t="s">
        <v>329</v>
      </c>
      <c r="AC320" s="269" t="s">
        <v>298</v>
      </c>
      <c r="AD320" s="269" t="s">
        <v>418</v>
      </c>
      <c r="AE320" s="269" t="s">
        <v>318</v>
      </c>
      <c r="AF320" s="269" t="s">
        <v>396</v>
      </c>
      <c r="AG320" s="272">
        <v>36526</v>
      </c>
      <c r="AH320" s="269" t="s">
        <v>360</v>
      </c>
      <c r="AI320" s="269" t="s">
        <v>1743</v>
      </c>
      <c r="AJ320" s="269" t="s">
        <v>360</v>
      </c>
      <c r="AK320" s="269" t="s">
        <v>1743</v>
      </c>
      <c r="AL320" s="269" t="s">
        <v>377</v>
      </c>
      <c r="AM320" s="252" t="s">
        <v>1832</v>
      </c>
      <c r="AN320" s="275" t="s">
        <v>465</v>
      </c>
      <c r="AO320" s="276" t="s">
        <v>465</v>
      </c>
      <c r="AP320" s="276" t="s">
        <v>466</v>
      </c>
      <c r="AQ320" s="277" t="s">
        <v>329</v>
      </c>
      <c r="AR320" s="267" t="s">
        <v>329</v>
      </c>
      <c r="AS320" s="253" t="s">
        <v>295</v>
      </c>
      <c r="AT320" s="253" t="s">
        <v>308</v>
      </c>
      <c r="AU320" s="253" t="s">
        <v>352</v>
      </c>
      <c r="AV320" s="242"/>
      <c r="AW320" s="282" t="s">
        <v>296</v>
      </c>
      <c r="AX320" s="283" t="s">
        <v>296</v>
      </c>
      <c r="AY320" s="284" t="s">
        <v>296</v>
      </c>
      <c r="AZ320" s="284" t="s">
        <v>296</v>
      </c>
      <c r="BA320" s="285" t="str">
        <f t="shared" si="6"/>
        <v>No</v>
      </c>
    </row>
    <row r="321" spans="1:53" ht="101" customHeight="1" x14ac:dyDescent="0.3">
      <c r="A321" s="243">
        <v>315</v>
      </c>
      <c r="B321" s="244" t="s">
        <v>1738</v>
      </c>
      <c r="C321" s="309" t="s">
        <v>1744</v>
      </c>
      <c r="D321" s="246" t="s">
        <v>1778</v>
      </c>
      <c r="E321" s="254" t="s">
        <v>1779</v>
      </c>
      <c r="F321" s="244" t="s">
        <v>1747</v>
      </c>
      <c r="G321" s="244">
        <v>2021</v>
      </c>
      <c r="H321" s="244" t="s">
        <v>511</v>
      </c>
      <c r="I321" s="255" t="s">
        <v>1748</v>
      </c>
      <c r="J321" s="255" t="s">
        <v>1748</v>
      </c>
      <c r="K321" s="256" t="s">
        <v>1778</v>
      </c>
      <c r="L321" s="257" t="s">
        <v>295</v>
      </c>
      <c r="M321" s="260" t="s">
        <v>179</v>
      </c>
      <c r="N321" s="261" t="s">
        <v>375</v>
      </c>
      <c r="O321" s="262">
        <v>1</v>
      </c>
      <c r="P321" s="261" t="s">
        <v>294</v>
      </c>
      <c r="Q321" s="262">
        <v>1</v>
      </c>
      <c r="R321" s="261" t="s">
        <v>294</v>
      </c>
      <c r="S321" s="262">
        <v>1</v>
      </c>
      <c r="T321" s="264">
        <v>1</v>
      </c>
      <c r="U321" s="263" t="s">
        <v>294</v>
      </c>
      <c r="V321" s="237" t="s">
        <v>295</v>
      </c>
      <c r="W321" s="250" t="s">
        <v>296</v>
      </c>
      <c r="X321" s="251" t="s">
        <v>296</v>
      </c>
      <c r="Y321" s="251" t="s">
        <v>296</v>
      </c>
      <c r="Z321" s="251" t="s">
        <v>296</v>
      </c>
      <c r="AA321" s="251" t="s">
        <v>296</v>
      </c>
      <c r="AB321" s="242" t="s">
        <v>329</v>
      </c>
      <c r="AC321" s="269" t="s">
        <v>298</v>
      </c>
      <c r="AD321" s="269" t="s">
        <v>418</v>
      </c>
      <c r="AE321" s="269" t="s">
        <v>318</v>
      </c>
      <c r="AF321" s="269" t="s">
        <v>396</v>
      </c>
      <c r="AG321" s="272">
        <v>36526</v>
      </c>
      <c r="AH321" s="269" t="s">
        <v>360</v>
      </c>
      <c r="AI321" s="269" t="s">
        <v>1743</v>
      </c>
      <c r="AJ321" s="269" t="s">
        <v>360</v>
      </c>
      <c r="AK321" s="269" t="s">
        <v>1743</v>
      </c>
      <c r="AL321" s="269" t="s">
        <v>377</v>
      </c>
      <c r="AM321" s="252" t="s">
        <v>1832</v>
      </c>
      <c r="AN321" s="275" t="s">
        <v>465</v>
      </c>
      <c r="AO321" s="276" t="s">
        <v>465</v>
      </c>
      <c r="AP321" s="276" t="s">
        <v>466</v>
      </c>
      <c r="AQ321" s="277" t="s">
        <v>329</v>
      </c>
      <c r="AR321" s="267" t="s">
        <v>329</v>
      </c>
      <c r="AS321" s="253" t="s">
        <v>295</v>
      </c>
      <c r="AT321" s="253" t="s">
        <v>308</v>
      </c>
      <c r="AU321" s="253" t="s">
        <v>352</v>
      </c>
      <c r="AV321" s="242"/>
      <c r="AW321" s="282" t="s">
        <v>296</v>
      </c>
      <c r="AX321" s="283" t="s">
        <v>296</v>
      </c>
      <c r="AY321" s="284" t="s">
        <v>296</v>
      </c>
      <c r="AZ321" s="284" t="s">
        <v>296</v>
      </c>
      <c r="BA321" s="285" t="str">
        <f t="shared" si="6"/>
        <v>No</v>
      </c>
    </row>
    <row r="322" spans="1:53" ht="134.5" customHeight="1" x14ac:dyDescent="0.3">
      <c r="A322" s="243">
        <v>316</v>
      </c>
      <c r="B322" s="244" t="s">
        <v>1738</v>
      </c>
      <c r="C322" s="244" t="s">
        <v>1739</v>
      </c>
      <c r="D322" s="246" t="s">
        <v>1780</v>
      </c>
      <c r="E322" s="254" t="s">
        <v>1781</v>
      </c>
      <c r="F322" s="244" t="s">
        <v>1756</v>
      </c>
      <c r="G322" s="244">
        <v>2022</v>
      </c>
      <c r="H322" s="244" t="s">
        <v>511</v>
      </c>
      <c r="I322" s="255" t="s">
        <v>1748</v>
      </c>
      <c r="J322" s="255" t="s">
        <v>1748</v>
      </c>
      <c r="K322" s="256" t="s">
        <v>416</v>
      </c>
      <c r="L322" s="257" t="s">
        <v>1780</v>
      </c>
      <c r="M322" s="260" t="s">
        <v>179</v>
      </c>
      <c r="N322" s="261" t="s">
        <v>375</v>
      </c>
      <c r="O322" s="262">
        <v>1</v>
      </c>
      <c r="P322" s="261" t="s">
        <v>294</v>
      </c>
      <c r="Q322" s="262">
        <v>1</v>
      </c>
      <c r="R322" s="261" t="s">
        <v>294</v>
      </c>
      <c r="S322" s="262">
        <v>1</v>
      </c>
      <c r="T322" s="264">
        <v>1</v>
      </c>
      <c r="U322" s="263" t="s">
        <v>294</v>
      </c>
      <c r="V322" s="237" t="s">
        <v>295</v>
      </c>
      <c r="W322" s="250" t="s">
        <v>296</v>
      </c>
      <c r="X322" s="251" t="s">
        <v>296</v>
      </c>
      <c r="Y322" s="251" t="s">
        <v>296</v>
      </c>
      <c r="Z322" s="251" t="s">
        <v>296</v>
      </c>
      <c r="AA322" s="251" t="s">
        <v>296</v>
      </c>
      <c r="AB322" s="242" t="s">
        <v>329</v>
      </c>
      <c r="AC322" s="269" t="s">
        <v>298</v>
      </c>
      <c r="AD322" s="269" t="s">
        <v>418</v>
      </c>
      <c r="AE322" s="269" t="s">
        <v>318</v>
      </c>
      <c r="AF322" s="269" t="s">
        <v>396</v>
      </c>
      <c r="AG322" s="272">
        <v>36526</v>
      </c>
      <c r="AH322" s="269" t="s">
        <v>360</v>
      </c>
      <c r="AI322" s="269" t="s">
        <v>1743</v>
      </c>
      <c r="AJ322" s="269" t="s">
        <v>360</v>
      </c>
      <c r="AK322" s="269" t="s">
        <v>1743</v>
      </c>
      <c r="AL322" s="269" t="s">
        <v>377</v>
      </c>
      <c r="AM322" s="252" t="s">
        <v>1840</v>
      </c>
      <c r="AN322" s="275" t="s">
        <v>465</v>
      </c>
      <c r="AO322" s="276" t="s">
        <v>465</v>
      </c>
      <c r="AP322" s="276" t="s">
        <v>466</v>
      </c>
      <c r="AQ322" s="277" t="s">
        <v>329</v>
      </c>
      <c r="AR322" s="267" t="s">
        <v>329</v>
      </c>
      <c r="AS322" s="253" t="s">
        <v>295</v>
      </c>
      <c r="AT322" s="253" t="s">
        <v>308</v>
      </c>
      <c r="AU322" s="253" t="s">
        <v>352</v>
      </c>
      <c r="AV322" s="242"/>
      <c r="AW322" s="282" t="s">
        <v>296</v>
      </c>
      <c r="AX322" s="283" t="s">
        <v>296</v>
      </c>
      <c r="AY322" s="284" t="s">
        <v>296</v>
      </c>
      <c r="AZ322" s="284" t="s">
        <v>296</v>
      </c>
      <c r="BA322" s="285" t="str">
        <f t="shared" si="6"/>
        <v>No</v>
      </c>
    </row>
    <row r="323" spans="1:53" ht="142.5" customHeight="1" x14ac:dyDescent="0.3">
      <c r="A323" s="243">
        <v>317</v>
      </c>
      <c r="B323" s="244" t="s">
        <v>1738</v>
      </c>
      <c r="C323" s="244" t="s">
        <v>1739</v>
      </c>
      <c r="D323" s="246" t="s">
        <v>1782</v>
      </c>
      <c r="E323" s="254" t="s">
        <v>1783</v>
      </c>
      <c r="F323" s="244" t="s">
        <v>1756</v>
      </c>
      <c r="G323" s="244">
        <v>2022</v>
      </c>
      <c r="H323" s="244" t="s">
        <v>511</v>
      </c>
      <c r="I323" s="255" t="s">
        <v>1748</v>
      </c>
      <c r="J323" s="255" t="s">
        <v>1748</v>
      </c>
      <c r="K323" s="256" t="s">
        <v>416</v>
      </c>
      <c r="L323" s="257" t="s">
        <v>1782</v>
      </c>
      <c r="M323" s="260" t="s">
        <v>179</v>
      </c>
      <c r="N323" s="261" t="s">
        <v>375</v>
      </c>
      <c r="O323" s="262">
        <v>1</v>
      </c>
      <c r="P323" s="261" t="s">
        <v>294</v>
      </c>
      <c r="Q323" s="262">
        <v>1</v>
      </c>
      <c r="R323" s="261" t="s">
        <v>294</v>
      </c>
      <c r="S323" s="262">
        <v>1</v>
      </c>
      <c r="T323" s="264">
        <v>1</v>
      </c>
      <c r="U323" s="263" t="s">
        <v>294</v>
      </c>
      <c r="V323" s="237" t="s">
        <v>295</v>
      </c>
      <c r="W323" s="250" t="s">
        <v>296</v>
      </c>
      <c r="X323" s="251" t="s">
        <v>296</v>
      </c>
      <c r="Y323" s="251" t="s">
        <v>296</v>
      </c>
      <c r="Z323" s="251" t="s">
        <v>296</v>
      </c>
      <c r="AA323" s="251" t="s">
        <v>296</v>
      </c>
      <c r="AB323" s="242" t="s">
        <v>329</v>
      </c>
      <c r="AC323" s="269" t="s">
        <v>298</v>
      </c>
      <c r="AD323" s="269" t="s">
        <v>418</v>
      </c>
      <c r="AE323" s="269" t="s">
        <v>318</v>
      </c>
      <c r="AF323" s="269" t="s">
        <v>396</v>
      </c>
      <c r="AG323" s="272">
        <v>36526</v>
      </c>
      <c r="AH323" s="269" t="s">
        <v>360</v>
      </c>
      <c r="AI323" s="269" t="s">
        <v>1743</v>
      </c>
      <c r="AJ323" s="269" t="s">
        <v>360</v>
      </c>
      <c r="AK323" s="269" t="s">
        <v>1743</v>
      </c>
      <c r="AL323" s="269" t="s">
        <v>377</v>
      </c>
      <c r="AM323" s="252" t="s">
        <v>1840</v>
      </c>
      <c r="AN323" s="275" t="s">
        <v>465</v>
      </c>
      <c r="AO323" s="276" t="s">
        <v>465</v>
      </c>
      <c r="AP323" s="276" t="s">
        <v>466</v>
      </c>
      <c r="AQ323" s="277" t="s">
        <v>329</v>
      </c>
      <c r="AR323" s="267" t="s">
        <v>329</v>
      </c>
      <c r="AS323" s="253" t="s">
        <v>295</v>
      </c>
      <c r="AT323" s="253" t="s">
        <v>308</v>
      </c>
      <c r="AU323" s="253" t="s">
        <v>352</v>
      </c>
      <c r="AV323" s="242"/>
      <c r="AW323" s="282" t="s">
        <v>296</v>
      </c>
      <c r="AX323" s="283" t="s">
        <v>296</v>
      </c>
      <c r="AY323" s="284" t="s">
        <v>296</v>
      </c>
      <c r="AZ323" s="284" t="s">
        <v>296</v>
      </c>
      <c r="BA323" s="285" t="str">
        <f t="shared" ref="BA323:BA349" si="9">IF(OR(AX323="Si",AY323="Si",AZ323="Si"),"Si","No")</f>
        <v>No</v>
      </c>
    </row>
    <row r="324" spans="1:53" ht="71.5" customHeight="1" x14ac:dyDescent="0.3">
      <c r="A324" s="243">
        <v>318</v>
      </c>
      <c r="B324" s="244" t="s">
        <v>1738</v>
      </c>
      <c r="C324" s="244" t="s">
        <v>1739</v>
      </c>
      <c r="D324" s="244" t="s">
        <v>1784</v>
      </c>
      <c r="E324" s="245" t="s">
        <v>1785</v>
      </c>
      <c r="F324" s="244" t="s">
        <v>1756</v>
      </c>
      <c r="G324" s="244">
        <v>2022</v>
      </c>
      <c r="H324" s="244" t="s">
        <v>511</v>
      </c>
      <c r="I324" s="255" t="s">
        <v>1748</v>
      </c>
      <c r="J324" s="255" t="s">
        <v>1748</v>
      </c>
      <c r="K324" s="256" t="s">
        <v>416</v>
      </c>
      <c r="L324" s="257" t="s">
        <v>1784</v>
      </c>
      <c r="M324" s="260" t="s">
        <v>179</v>
      </c>
      <c r="N324" s="261" t="s">
        <v>375</v>
      </c>
      <c r="O324" s="262">
        <v>1</v>
      </c>
      <c r="P324" s="261" t="s">
        <v>294</v>
      </c>
      <c r="Q324" s="262">
        <v>1</v>
      </c>
      <c r="R324" s="261" t="s">
        <v>294</v>
      </c>
      <c r="S324" s="262">
        <v>1</v>
      </c>
      <c r="T324" s="264">
        <v>1</v>
      </c>
      <c r="U324" s="263" t="s">
        <v>294</v>
      </c>
      <c r="V324" s="237" t="s">
        <v>295</v>
      </c>
      <c r="W324" s="250" t="s">
        <v>296</v>
      </c>
      <c r="X324" s="251" t="s">
        <v>296</v>
      </c>
      <c r="Y324" s="251" t="s">
        <v>296</v>
      </c>
      <c r="Z324" s="251" t="s">
        <v>296</v>
      </c>
      <c r="AA324" s="251" t="s">
        <v>296</v>
      </c>
      <c r="AB324" s="242" t="s">
        <v>329</v>
      </c>
      <c r="AC324" s="269" t="s">
        <v>298</v>
      </c>
      <c r="AD324" s="269" t="s">
        <v>418</v>
      </c>
      <c r="AE324" s="269" t="s">
        <v>318</v>
      </c>
      <c r="AF324" s="269" t="s">
        <v>396</v>
      </c>
      <c r="AG324" s="272">
        <v>36526</v>
      </c>
      <c r="AH324" s="269" t="s">
        <v>360</v>
      </c>
      <c r="AI324" s="269" t="s">
        <v>1743</v>
      </c>
      <c r="AJ324" s="269" t="s">
        <v>360</v>
      </c>
      <c r="AK324" s="269" t="s">
        <v>1743</v>
      </c>
      <c r="AL324" s="269" t="s">
        <v>377</v>
      </c>
      <c r="AM324" s="252" t="s">
        <v>1840</v>
      </c>
      <c r="AN324" s="275" t="s">
        <v>465</v>
      </c>
      <c r="AO324" s="276" t="s">
        <v>465</v>
      </c>
      <c r="AP324" s="276" t="s">
        <v>466</v>
      </c>
      <c r="AQ324" s="277" t="s">
        <v>329</v>
      </c>
      <c r="AR324" s="267" t="s">
        <v>329</v>
      </c>
      <c r="AS324" s="253" t="s">
        <v>295</v>
      </c>
      <c r="AT324" s="253" t="s">
        <v>308</v>
      </c>
      <c r="AU324" s="253" t="s">
        <v>352</v>
      </c>
      <c r="AV324" s="242"/>
      <c r="AW324" s="282" t="s">
        <v>296</v>
      </c>
      <c r="AX324" s="283" t="s">
        <v>296</v>
      </c>
      <c r="AY324" s="284" t="s">
        <v>296</v>
      </c>
      <c r="AZ324" s="284" t="s">
        <v>296</v>
      </c>
      <c r="BA324" s="285" t="str">
        <f t="shared" si="9"/>
        <v>No</v>
      </c>
    </row>
    <row r="325" spans="1:53" ht="65.5" customHeight="1" x14ac:dyDescent="0.3">
      <c r="A325" s="243">
        <v>319</v>
      </c>
      <c r="B325" s="244" t="s">
        <v>1738</v>
      </c>
      <c r="C325" s="244" t="s">
        <v>1739</v>
      </c>
      <c r="D325" s="244" t="s">
        <v>1786</v>
      </c>
      <c r="E325" s="245" t="s">
        <v>1787</v>
      </c>
      <c r="F325" s="244" t="s">
        <v>1756</v>
      </c>
      <c r="G325" s="244">
        <v>2022</v>
      </c>
      <c r="H325" s="244" t="s">
        <v>511</v>
      </c>
      <c r="I325" s="255" t="s">
        <v>1748</v>
      </c>
      <c r="J325" s="255" t="s">
        <v>1748</v>
      </c>
      <c r="K325" s="256" t="s">
        <v>416</v>
      </c>
      <c r="L325" s="248" t="s">
        <v>1786</v>
      </c>
      <c r="M325" s="260" t="s">
        <v>179</v>
      </c>
      <c r="N325" s="261" t="s">
        <v>375</v>
      </c>
      <c r="O325" s="262">
        <v>1</v>
      </c>
      <c r="P325" s="261" t="s">
        <v>294</v>
      </c>
      <c r="Q325" s="262">
        <v>1</v>
      </c>
      <c r="R325" s="261" t="s">
        <v>294</v>
      </c>
      <c r="S325" s="262">
        <v>1</v>
      </c>
      <c r="T325" s="264">
        <v>1</v>
      </c>
      <c r="U325" s="263" t="s">
        <v>294</v>
      </c>
      <c r="V325" s="237" t="s">
        <v>295</v>
      </c>
      <c r="W325" s="250" t="s">
        <v>296</v>
      </c>
      <c r="X325" s="251" t="s">
        <v>296</v>
      </c>
      <c r="Y325" s="251" t="s">
        <v>296</v>
      </c>
      <c r="Z325" s="251" t="s">
        <v>296</v>
      </c>
      <c r="AA325" s="251" t="s">
        <v>296</v>
      </c>
      <c r="AB325" s="242" t="s">
        <v>329</v>
      </c>
      <c r="AC325" s="269" t="s">
        <v>298</v>
      </c>
      <c r="AD325" s="269" t="s">
        <v>418</v>
      </c>
      <c r="AE325" s="269" t="s">
        <v>318</v>
      </c>
      <c r="AF325" s="269" t="s">
        <v>396</v>
      </c>
      <c r="AG325" s="272">
        <v>36526</v>
      </c>
      <c r="AH325" s="269" t="s">
        <v>360</v>
      </c>
      <c r="AI325" s="269" t="s">
        <v>1743</v>
      </c>
      <c r="AJ325" s="269" t="s">
        <v>360</v>
      </c>
      <c r="AK325" s="269" t="s">
        <v>1743</v>
      </c>
      <c r="AL325" s="269" t="s">
        <v>377</v>
      </c>
      <c r="AM325" s="252" t="s">
        <v>1840</v>
      </c>
      <c r="AN325" s="275" t="s">
        <v>465</v>
      </c>
      <c r="AO325" s="276" t="s">
        <v>465</v>
      </c>
      <c r="AP325" s="276" t="s">
        <v>466</v>
      </c>
      <c r="AQ325" s="277" t="s">
        <v>329</v>
      </c>
      <c r="AR325" s="267" t="s">
        <v>329</v>
      </c>
      <c r="AS325" s="253" t="s">
        <v>295</v>
      </c>
      <c r="AT325" s="253" t="s">
        <v>308</v>
      </c>
      <c r="AU325" s="253" t="s">
        <v>352</v>
      </c>
      <c r="AV325" s="242"/>
      <c r="AW325" s="282" t="s">
        <v>296</v>
      </c>
      <c r="AX325" s="283" t="s">
        <v>296</v>
      </c>
      <c r="AY325" s="284" t="s">
        <v>296</v>
      </c>
      <c r="AZ325" s="284" t="s">
        <v>296</v>
      </c>
      <c r="BA325" s="285" t="str">
        <f t="shared" si="9"/>
        <v>No</v>
      </c>
    </row>
    <row r="326" spans="1:53" ht="144.5" customHeight="1" x14ac:dyDescent="0.3">
      <c r="A326" s="243">
        <v>320</v>
      </c>
      <c r="B326" s="244" t="s">
        <v>1738</v>
      </c>
      <c r="C326" s="244" t="s">
        <v>1739</v>
      </c>
      <c r="D326" s="244" t="s">
        <v>1788</v>
      </c>
      <c r="E326" s="245" t="s">
        <v>1789</v>
      </c>
      <c r="F326" s="244" t="s">
        <v>1756</v>
      </c>
      <c r="G326" s="244">
        <v>2022</v>
      </c>
      <c r="H326" s="244" t="s">
        <v>511</v>
      </c>
      <c r="I326" s="255" t="s">
        <v>1748</v>
      </c>
      <c r="J326" s="255" t="s">
        <v>1748</v>
      </c>
      <c r="K326" s="256" t="s">
        <v>393</v>
      </c>
      <c r="L326" s="248" t="s">
        <v>1788</v>
      </c>
      <c r="M326" s="260" t="s">
        <v>179</v>
      </c>
      <c r="N326" s="261" t="s">
        <v>375</v>
      </c>
      <c r="O326" s="262">
        <v>1</v>
      </c>
      <c r="P326" s="261" t="s">
        <v>294</v>
      </c>
      <c r="Q326" s="262">
        <v>1</v>
      </c>
      <c r="R326" s="261" t="s">
        <v>294</v>
      </c>
      <c r="S326" s="262">
        <v>1</v>
      </c>
      <c r="T326" s="264">
        <v>1</v>
      </c>
      <c r="U326" s="263" t="s">
        <v>294</v>
      </c>
      <c r="V326" s="237" t="s">
        <v>295</v>
      </c>
      <c r="W326" s="250" t="s">
        <v>296</v>
      </c>
      <c r="X326" s="251" t="s">
        <v>296</v>
      </c>
      <c r="Y326" s="251" t="s">
        <v>296</v>
      </c>
      <c r="Z326" s="251" t="s">
        <v>296</v>
      </c>
      <c r="AA326" s="251" t="s">
        <v>296</v>
      </c>
      <c r="AB326" s="242" t="s">
        <v>329</v>
      </c>
      <c r="AC326" s="269" t="s">
        <v>298</v>
      </c>
      <c r="AD326" s="269" t="s">
        <v>418</v>
      </c>
      <c r="AE326" s="269" t="s">
        <v>318</v>
      </c>
      <c r="AF326" s="269" t="s">
        <v>396</v>
      </c>
      <c r="AG326" s="272">
        <v>36526</v>
      </c>
      <c r="AH326" s="269" t="s">
        <v>360</v>
      </c>
      <c r="AI326" s="269" t="s">
        <v>1743</v>
      </c>
      <c r="AJ326" s="269" t="s">
        <v>360</v>
      </c>
      <c r="AK326" s="269" t="s">
        <v>1743</v>
      </c>
      <c r="AL326" s="269" t="s">
        <v>377</v>
      </c>
      <c r="AM326" s="252" t="s">
        <v>1840</v>
      </c>
      <c r="AN326" s="275" t="s">
        <v>465</v>
      </c>
      <c r="AO326" s="276" t="s">
        <v>465</v>
      </c>
      <c r="AP326" s="276" t="s">
        <v>466</v>
      </c>
      <c r="AQ326" s="277" t="s">
        <v>329</v>
      </c>
      <c r="AR326" s="267" t="s">
        <v>329</v>
      </c>
      <c r="AS326" s="253" t="s">
        <v>295</v>
      </c>
      <c r="AT326" s="253" t="s">
        <v>308</v>
      </c>
      <c r="AU326" s="253" t="s">
        <v>352</v>
      </c>
      <c r="AV326" s="242"/>
      <c r="AW326" s="282" t="s">
        <v>296</v>
      </c>
      <c r="AX326" s="283" t="s">
        <v>296</v>
      </c>
      <c r="AY326" s="284" t="s">
        <v>296</v>
      </c>
      <c r="AZ326" s="284" t="s">
        <v>296</v>
      </c>
      <c r="BA326" s="285" t="str">
        <f t="shared" si="9"/>
        <v>No</v>
      </c>
    </row>
    <row r="327" spans="1:53" ht="144.5" customHeight="1" x14ac:dyDescent="0.3">
      <c r="A327" s="243">
        <v>321</v>
      </c>
      <c r="B327" s="244" t="s">
        <v>1738</v>
      </c>
      <c r="C327" s="244" t="s">
        <v>1739</v>
      </c>
      <c r="D327" s="244" t="s">
        <v>1790</v>
      </c>
      <c r="E327" s="245" t="s">
        <v>1791</v>
      </c>
      <c r="F327" s="244" t="s">
        <v>1756</v>
      </c>
      <c r="G327" s="244">
        <v>2022</v>
      </c>
      <c r="H327" s="244" t="s">
        <v>511</v>
      </c>
      <c r="I327" s="255" t="s">
        <v>1748</v>
      </c>
      <c r="J327" s="255" t="s">
        <v>1748</v>
      </c>
      <c r="K327" s="256" t="s">
        <v>393</v>
      </c>
      <c r="L327" s="257" t="s">
        <v>1790</v>
      </c>
      <c r="M327" s="260" t="s">
        <v>179</v>
      </c>
      <c r="N327" s="261" t="s">
        <v>375</v>
      </c>
      <c r="O327" s="262">
        <v>1</v>
      </c>
      <c r="P327" s="261" t="s">
        <v>294</v>
      </c>
      <c r="Q327" s="262">
        <v>1</v>
      </c>
      <c r="R327" s="261" t="s">
        <v>294</v>
      </c>
      <c r="S327" s="262">
        <v>1</v>
      </c>
      <c r="T327" s="264">
        <v>1</v>
      </c>
      <c r="U327" s="263" t="s">
        <v>294</v>
      </c>
      <c r="V327" s="237" t="s">
        <v>295</v>
      </c>
      <c r="W327" s="250" t="s">
        <v>296</v>
      </c>
      <c r="X327" s="251" t="s">
        <v>296</v>
      </c>
      <c r="Y327" s="251" t="s">
        <v>296</v>
      </c>
      <c r="Z327" s="251" t="s">
        <v>296</v>
      </c>
      <c r="AA327" s="251" t="s">
        <v>296</v>
      </c>
      <c r="AB327" s="242" t="s">
        <v>329</v>
      </c>
      <c r="AC327" s="269" t="s">
        <v>298</v>
      </c>
      <c r="AD327" s="269" t="s">
        <v>418</v>
      </c>
      <c r="AE327" s="269" t="s">
        <v>318</v>
      </c>
      <c r="AF327" s="269" t="s">
        <v>396</v>
      </c>
      <c r="AG327" s="272">
        <v>36526</v>
      </c>
      <c r="AH327" s="269" t="s">
        <v>360</v>
      </c>
      <c r="AI327" s="269" t="s">
        <v>1743</v>
      </c>
      <c r="AJ327" s="269" t="s">
        <v>360</v>
      </c>
      <c r="AK327" s="269" t="s">
        <v>1743</v>
      </c>
      <c r="AL327" s="269" t="s">
        <v>377</v>
      </c>
      <c r="AM327" s="252" t="s">
        <v>1840</v>
      </c>
      <c r="AN327" s="275" t="s">
        <v>465</v>
      </c>
      <c r="AO327" s="276" t="s">
        <v>465</v>
      </c>
      <c r="AP327" s="276" t="s">
        <v>466</v>
      </c>
      <c r="AQ327" s="277" t="s">
        <v>329</v>
      </c>
      <c r="AR327" s="267" t="s">
        <v>329</v>
      </c>
      <c r="AS327" s="253" t="s">
        <v>295</v>
      </c>
      <c r="AT327" s="253" t="s">
        <v>308</v>
      </c>
      <c r="AU327" s="253" t="s">
        <v>352</v>
      </c>
      <c r="AV327" s="242"/>
      <c r="AW327" s="282" t="s">
        <v>296</v>
      </c>
      <c r="AX327" s="283" t="s">
        <v>296</v>
      </c>
      <c r="AY327" s="284" t="s">
        <v>296</v>
      </c>
      <c r="AZ327" s="284" t="s">
        <v>296</v>
      </c>
      <c r="BA327" s="285" t="str">
        <f t="shared" si="9"/>
        <v>No</v>
      </c>
    </row>
    <row r="328" spans="1:53" ht="93.5" customHeight="1" x14ac:dyDescent="0.3">
      <c r="A328" s="243">
        <v>322</v>
      </c>
      <c r="B328" s="244" t="s">
        <v>1738</v>
      </c>
      <c r="C328" s="244" t="s">
        <v>1739</v>
      </c>
      <c r="D328" s="246" t="s">
        <v>1792</v>
      </c>
      <c r="E328" s="245" t="s">
        <v>1793</v>
      </c>
      <c r="F328" s="244" t="s">
        <v>1756</v>
      </c>
      <c r="G328" s="244">
        <v>2022</v>
      </c>
      <c r="H328" s="244" t="s">
        <v>511</v>
      </c>
      <c r="I328" s="255" t="s">
        <v>1748</v>
      </c>
      <c r="J328" s="255" t="s">
        <v>1748</v>
      </c>
      <c r="K328" s="256" t="s">
        <v>393</v>
      </c>
      <c r="L328" s="257" t="s">
        <v>1792</v>
      </c>
      <c r="M328" s="260" t="s">
        <v>179</v>
      </c>
      <c r="N328" s="261" t="s">
        <v>375</v>
      </c>
      <c r="O328" s="262">
        <v>1</v>
      </c>
      <c r="P328" s="261" t="s">
        <v>294</v>
      </c>
      <c r="Q328" s="262">
        <v>1</v>
      </c>
      <c r="R328" s="261" t="s">
        <v>294</v>
      </c>
      <c r="S328" s="262">
        <v>1</v>
      </c>
      <c r="T328" s="264">
        <v>1</v>
      </c>
      <c r="U328" s="263" t="s">
        <v>294</v>
      </c>
      <c r="V328" s="237" t="s">
        <v>295</v>
      </c>
      <c r="W328" s="250" t="s">
        <v>296</v>
      </c>
      <c r="X328" s="251" t="s">
        <v>296</v>
      </c>
      <c r="Y328" s="251" t="s">
        <v>296</v>
      </c>
      <c r="Z328" s="251" t="s">
        <v>296</v>
      </c>
      <c r="AA328" s="251" t="s">
        <v>296</v>
      </c>
      <c r="AB328" s="242" t="s">
        <v>329</v>
      </c>
      <c r="AC328" s="269" t="s">
        <v>298</v>
      </c>
      <c r="AD328" s="269" t="s">
        <v>418</v>
      </c>
      <c r="AE328" s="269" t="s">
        <v>318</v>
      </c>
      <c r="AF328" s="269" t="s">
        <v>396</v>
      </c>
      <c r="AG328" s="272">
        <v>36526</v>
      </c>
      <c r="AH328" s="269" t="s">
        <v>360</v>
      </c>
      <c r="AI328" s="269" t="s">
        <v>1743</v>
      </c>
      <c r="AJ328" s="269" t="s">
        <v>360</v>
      </c>
      <c r="AK328" s="269" t="s">
        <v>1743</v>
      </c>
      <c r="AL328" s="269" t="s">
        <v>377</v>
      </c>
      <c r="AM328" s="252" t="s">
        <v>1840</v>
      </c>
      <c r="AN328" s="275" t="s">
        <v>465</v>
      </c>
      <c r="AO328" s="276" t="s">
        <v>465</v>
      </c>
      <c r="AP328" s="276" t="s">
        <v>466</v>
      </c>
      <c r="AQ328" s="277" t="s">
        <v>329</v>
      </c>
      <c r="AR328" s="267" t="s">
        <v>329</v>
      </c>
      <c r="AS328" s="253" t="s">
        <v>295</v>
      </c>
      <c r="AT328" s="253" t="s">
        <v>308</v>
      </c>
      <c r="AU328" s="253" t="s">
        <v>352</v>
      </c>
      <c r="AV328" s="242"/>
      <c r="AW328" s="282" t="s">
        <v>296</v>
      </c>
      <c r="AX328" s="283" t="s">
        <v>296</v>
      </c>
      <c r="AY328" s="284" t="s">
        <v>296</v>
      </c>
      <c r="AZ328" s="284" t="s">
        <v>296</v>
      </c>
      <c r="BA328" s="285" t="str">
        <f t="shared" si="9"/>
        <v>No</v>
      </c>
    </row>
    <row r="329" spans="1:53" ht="96" customHeight="1" x14ac:dyDescent="0.3">
      <c r="A329" s="243">
        <v>323</v>
      </c>
      <c r="B329" s="244" t="s">
        <v>1738</v>
      </c>
      <c r="C329" s="244" t="s">
        <v>1739</v>
      </c>
      <c r="D329" s="246" t="s">
        <v>1794</v>
      </c>
      <c r="E329" s="254" t="s">
        <v>1795</v>
      </c>
      <c r="F329" s="244" t="s">
        <v>1756</v>
      </c>
      <c r="G329" s="244">
        <v>2022</v>
      </c>
      <c r="H329" s="244" t="s">
        <v>511</v>
      </c>
      <c r="I329" s="255" t="s">
        <v>1748</v>
      </c>
      <c r="J329" s="255" t="s">
        <v>1748</v>
      </c>
      <c r="K329" s="256" t="s">
        <v>393</v>
      </c>
      <c r="L329" s="257" t="s">
        <v>1794</v>
      </c>
      <c r="M329" s="260" t="s">
        <v>179</v>
      </c>
      <c r="N329" s="261" t="s">
        <v>375</v>
      </c>
      <c r="O329" s="262">
        <v>1</v>
      </c>
      <c r="P329" s="261" t="s">
        <v>294</v>
      </c>
      <c r="Q329" s="262">
        <v>1</v>
      </c>
      <c r="R329" s="261" t="s">
        <v>294</v>
      </c>
      <c r="S329" s="262">
        <v>1</v>
      </c>
      <c r="T329" s="264">
        <v>1</v>
      </c>
      <c r="U329" s="263" t="s">
        <v>294</v>
      </c>
      <c r="V329" s="237" t="s">
        <v>295</v>
      </c>
      <c r="W329" s="250" t="s">
        <v>296</v>
      </c>
      <c r="X329" s="251" t="s">
        <v>296</v>
      </c>
      <c r="Y329" s="251" t="s">
        <v>296</v>
      </c>
      <c r="Z329" s="251" t="s">
        <v>296</v>
      </c>
      <c r="AA329" s="251" t="s">
        <v>296</v>
      </c>
      <c r="AB329" s="242" t="s">
        <v>329</v>
      </c>
      <c r="AC329" s="269" t="s">
        <v>298</v>
      </c>
      <c r="AD329" s="269" t="s">
        <v>418</v>
      </c>
      <c r="AE329" s="269" t="s">
        <v>318</v>
      </c>
      <c r="AF329" s="269" t="s">
        <v>396</v>
      </c>
      <c r="AG329" s="272">
        <v>36526</v>
      </c>
      <c r="AH329" s="269" t="s">
        <v>360</v>
      </c>
      <c r="AI329" s="269" t="s">
        <v>1743</v>
      </c>
      <c r="AJ329" s="269" t="s">
        <v>360</v>
      </c>
      <c r="AK329" s="269" t="s">
        <v>1743</v>
      </c>
      <c r="AL329" s="269" t="s">
        <v>377</v>
      </c>
      <c r="AM329" s="252" t="s">
        <v>1840</v>
      </c>
      <c r="AN329" s="275" t="s">
        <v>465</v>
      </c>
      <c r="AO329" s="276" t="s">
        <v>465</v>
      </c>
      <c r="AP329" s="276" t="s">
        <v>466</v>
      </c>
      <c r="AQ329" s="277" t="s">
        <v>329</v>
      </c>
      <c r="AR329" s="267" t="s">
        <v>329</v>
      </c>
      <c r="AS329" s="253" t="s">
        <v>295</v>
      </c>
      <c r="AT329" s="253" t="s">
        <v>308</v>
      </c>
      <c r="AU329" s="253" t="s">
        <v>352</v>
      </c>
      <c r="AV329" s="242"/>
      <c r="AW329" s="282" t="s">
        <v>296</v>
      </c>
      <c r="AX329" s="283" t="s">
        <v>296</v>
      </c>
      <c r="AY329" s="284" t="s">
        <v>296</v>
      </c>
      <c r="AZ329" s="284" t="s">
        <v>296</v>
      </c>
      <c r="BA329" s="285" t="str">
        <f t="shared" si="9"/>
        <v>No</v>
      </c>
    </row>
    <row r="330" spans="1:53" ht="152" customHeight="1" x14ac:dyDescent="0.3">
      <c r="A330" s="243">
        <v>324</v>
      </c>
      <c r="B330" s="244" t="s">
        <v>1738</v>
      </c>
      <c r="C330" s="244" t="s">
        <v>1739</v>
      </c>
      <c r="D330" s="244" t="s">
        <v>1796</v>
      </c>
      <c r="E330" s="245" t="s">
        <v>1791</v>
      </c>
      <c r="F330" s="244" t="s">
        <v>1756</v>
      </c>
      <c r="G330" s="244">
        <v>2022</v>
      </c>
      <c r="H330" s="244" t="s">
        <v>511</v>
      </c>
      <c r="I330" s="255" t="s">
        <v>1748</v>
      </c>
      <c r="J330" s="255" t="s">
        <v>1748</v>
      </c>
      <c r="K330" s="256" t="s">
        <v>393</v>
      </c>
      <c r="L330" s="257" t="s">
        <v>1796</v>
      </c>
      <c r="M330" s="260" t="s">
        <v>179</v>
      </c>
      <c r="N330" s="261" t="s">
        <v>375</v>
      </c>
      <c r="O330" s="262">
        <v>1</v>
      </c>
      <c r="P330" s="261" t="s">
        <v>294</v>
      </c>
      <c r="Q330" s="262">
        <v>1</v>
      </c>
      <c r="R330" s="261" t="s">
        <v>294</v>
      </c>
      <c r="S330" s="262">
        <v>1</v>
      </c>
      <c r="T330" s="264">
        <v>1</v>
      </c>
      <c r="U330" s="263" t="s">
        <v>294</v>
      </c>
      <c r="V330" s="237" t="s">
        <v>295</v>
      </c>
      <c r="W330" s="250" t="s">
        <v>296</v>
      </c>
      <c r="X330" s="251" t="s">
        <v>296</v>
      </c>
      <c r="Y330" s="251" t="s">
        <v>296</v>
      </c>
      <c r="Z330" s="251" t="s">
        <v>296</v>
      </c>
      <c r="AA330" s="251" t="s">
        <v>296</v>
      </c>
      <c r="AB330" s="242" t="s">
        <v>329</v>
      </c>
      <c r="AC330" s="269" t="s">
        <v>298</v>
      </c>
      <c r="AD330" s="269" t="s">
        <v>418</v>
      </c>
      <c r="AE330" s="269" t="s">
        <v>318</v>
      </c>
      <c r="AF330" s="269" t="s">
        <v>396</v>
      </c>
      <c r="AG330" s="272">
        <v>36526</v>
      </c>
      <c r="AH330" s="269" t="s">
        <v>360</v>
      </c>
      <c r="AI330" s="269" t="s">
        <v>1743</v>
      </c>
      <c r="AJ330" s="269" t="s">
        <v>360</v>
      </c>
      <c r="AK330" s="269" t="s">
        <v>1743</v>
      </c>
      <c r="AL330" s="269" t="s">
        <v>377</v>
      </c>
      <c r="AM330" s="252" t="s">
        <v>1840</v>
      </c>
      <c r="AN330" s="275" t="s">
        <v>465</v>
      </c>
      <c r="AO330" s="276" t="s">
        <v>465</v>
      </c>
      <c r="AP330" s="276" t="s">
        <v>466</v>
      </c>
      <c r="AQ330" s="277" t="s">
        <v>329</v>
      </c>
      <c r="AR330" s="267" t="s">
        <v>329</v>
      </c>
      <c r="AS330" s="253" t="s">
        <v>295</v>
      </c>
      <c r="AT330" s="253" t="s">
        <v>308</v>
      </c>
      <c r="AU330" s="253" t="s">
        <v>352</v>
      </c>
      <c r="AV330" s="242"/>
      <c r="AW330" s="282" t="s">
        <v>296</v>
      </c>
      <c r="AX330" s="283" t="s">
        <v>296</v>
      </c>
      <c r="AY330" s="284" t="s">
        <v>296</v>
      </c>
      <c r="AZ330" s="284" t="s">
        <v>296</v>
      </c>
      <c r="BA330" s="285" t="str">
        <f t="shared" si="9"/>
        <v>No</v>
      </c>
    </row>
    <row r="331" spans="1:53" ht="143" customHeight="1" x14ac:dyDescent="0.3">
      <c r="A331" s="243">
        <v>325</v>
      </c>
      <c r="B331" s="244" t="s">
        <v>1738</v>
      </c>
      <c r="C331" s="244" t="s">
        <v>1739</v>
      </c>
      <c r="D331" s="244" t="s">
        <v>1797</v>
      </c>
      <c r="E331" s="245" t="s">
        <v>1791</v>
      </c>
      <c r="F331" s="244" t="s">
        <v>1756</v>
      </c>
      <c r="G331" s="244">
        <v>2022</v>
      </c>
      <c r="H331" s="244" t="s">
        <v>511</v>
      </c>
      <c r="I331" s="255" t="s">
        <v>1748</v>
      </c>
      <c r="J331" s="255" t="s">
        <v>1748</v>
      </c>
      <c r="K331" s="256" t="s">
        <v>393</v>
      </c>
      <c r="L331" s="257" t="s">
        <v>1797</v>
      </c>
      <c r="M331" s="260" t="s">
        <v>179</v>
      </c>
      <c r="N331" s="261" t="s">
        <v>375</v>
      </c>
      <c r="O331" s="262">
        <v>1</v>
      </c>
      <c r="P331" s="261" t="s">
        <v>294</v>
      </c>
      <c r="Q331" s="262">
        <v>1</v>
      </c>
      <c r="R331" s="261" t="s">
        <v>294</v>
      </c>
      <c r="S331" s="262">
        <v>1</v>
      </c>
      <c r="T331" s="264">
        <v>1</v>
      </c>
      <c r="U331" s="263" t="s">
        <v>294</v>
      </c>
      <c r="V331" s="237" t="s">
        <v>295</v>
      </c>
      <c r="W331" s="250" t="s">
        <v>296</v>
      </c>
      <c r="X331" s="251" t="s">
        <v>296</v>
      </c>
      <c r="Y331" s="251" t="s">
        <v>296</v>
      </c>
      <c r="Z331" s="251" t="s">
        <v>296</v>
      </c>
      <c r="AA331" s="251" t="s">
        <v>296</v>
      </c>
      <c r="AB331" s="242" t="s">
        <v>329</v>
      </c>
      <c r="AC331" s="269" t="s">
        <v>298</v>
      </c>
      <c r="AD331" s="269" t="s">
        <v>418</v>
      </c>
      <c r="AE331" s="269" t="s">
        <v>318</v>
      </c>
      <c r="AF331" s="269" t="s">
        <v>396</v>
      </c>
      <c r="AG331" s="272">
        <v>36526</v>
      </c>
      <c r="AH331" s="269" t="s">
        <v>360</v>
      </c>
      <c r="AI331" s="269" t="s">
        <v>1743</v>
      </c>
      <c r="AJ331" s="269" t="s">
        <v>360</v>
      </c>
      <c r="AK331" s="269" t="s">
        <v>1743</v>
      </c>
      <c r="AL331" s="269" t="s">
        <v>377</v>
      </c>
      <c r="AM331" s="252" t="s">
        <v>1840</v>
      </c>
      <c r="AN331" s="275" t="s">
        <v>465</v>
      </c>
      <c r="AO331" s="276" t="s">
        <v>465</v>
      </c>
      <c r="AP331" s="276" t="s">
        <v>466</v>
      </c>
      <c r="AQ331" s="277" t="s">
        <v>329</v>
      </c>
      <c r="AR331" s="267" t="s">
        <v>329</v>
      </c>
      <c r="AS331" s="253" t="s">
        <v>295</v>
      </c>
      <c r="AT331" s="253" t="s">
        <v>308</v>
      </c>
      <c r="AU331" s="253" t="s">
        <v>352</v>
      </c>
      <c r="AV331" s="242"/>
      <c r="AW331" s="282" t="s">
        <v>296</v>
      </c>
      <c r="AX331" s="283" t="s">
        <v>296</v>
      </c>
      <c r="AY331" s="284" t="s">
        <v>296</v>
      </c>
      <c r="AZ331" s="284" t="s">
        <v>296</v>
      </c>
      <c r="BA331" s="285" t="str">
        <f t="shared" si="9"/>
        <v>No</v>
      </c>
    </row>
    <row r="332" spans="1:53" ht="147.5" customHeight="1" x14ac:dyDescent="0.3">
      <c r="A332" s="243">
        <v>326</v>
      </c>
      <c r="B332" s="244" t="s">
        <v>1738</v>
      </c>
      <c r="C332" s="244" t="s">
        <v>1739</v>
      </c>
      <c r="D332" s="244" t="s">
        <v>1798</v>
      </c>
      <c r="E332" s="245" t="s">
        <v>1791</v>
      </c>
      <c r="F332" s="244" t="s">
        <v>1756</v>
      </c>
      <c r="G332" s="244">
        <v>2022</v>
      </c>
      <c r="H332" s="244" t="s">
        <v>511</v>
      </c>
      <c r="I332" s="255" t="s">
        <v>1748</v>
      </c>
      <c r="J332" s="255" t="s">
        <v>1748</v>
      </c>
      <c r="K332" s="256" t="s">
        <v>393</v>
      </c>
      <c r="L332" s="257" t="s">
        <v>1798</v>
      </c>
      <c r="M332" s="260" t="s">
        <v>179</v>
      </c>
      <c r="N332" s="261" t="s">
        <v>375</v>
      </c>
      <c r="O332" s="262">
        <v>1</v>
      </c>
      <c r="P332" s="261" t="s">
        <v>294</v>
      </c>
      <c r="Q332" s="262">
        <v>1</v>
      </c>
      <c r="R332" s="261" t="s">
        <v>294</v>
      </c>
      <c r="S332" s="262">
        <v>1</v>
      </c>
      <c r="T332" s="264">
        <v>1</v>
      </c>
      <c r="U332" s="263" t="s">
        <v>294</v>
      </c>
      <c r="V332" s="237" t="s">
        <v>295</v>
      </c>
      <c r="W332" s="250" t="s">
        <v>296</v>
      </c>
      <c r="X332" s="251" t="s">
        <v>296</v>
      </c>
      <c r="Y332" s="251" t="s">
        <v>296</v>
      </c>
      <c r="Z332" s="251" t="s">
        <v>296</v>
      </c>
      <c r="AA332" s="251" t="s">
        <v>296</v>
      </c>
      <c r="AB332" s="242" t="s">
        <v>329</v>
      </c>
      <c r="AC332" s="269" t="s">
        <v>298</v>
      </c>
      <c r="AD332" s="269" t="s">
        <v>418</v>
      </c>
      <c r="AE332" s="269" t="s">
        <v>318</v>
      </c>
      <c r="AF332" s="269" t="s">
        <v>396</v>
      </c>
      <c r="AG332" s="272">
        <v>36526</v>
      </c>
      <c r="AH332" s="269" t="s">
        <v>360</v>
      </c>
      <c r="AI332" s="269" t="s">
        <v>1743</v>
      </c>
      <c r="AJ332" s="269" t="s">
        <v>360</v>
      </c>
      <c r="AK332" s="269" t="s">
        <v>1743</v>
      </c>
      <c r="AL332" s="269" t="s">
        <v>377</v>
      </c>
      <c r="AM332" s="252" t="s">
        <v>1840</v>
      </c>
      <c r="AN332" s="275" t="s">
        <v>465</v>
      </c>
      <c r="AO332" s="276" t="s">
        <v>465</v>
      </c>
      <c r="AP332" s="276" t="s">
        <v>466</v>
      </c>
      <c r="AQ332" s="277" t="s">
        <v>329</v>
      </c>
      <c r="AR332" s="267" t="s">
        <v>329</v>
      </c>
      <c r="AS332" s="253" t="s">
        <v>295</v>
      </c>
      <c r="AT332" s="253" t="s">
        <v>308</v>
      </c>
      <c r="AU332" s="253" t="s">
        <v>352</v>
      </c>
      <c r="AV332" s="242"/>
      <c r="AW332" s="282" t="s">
        <v>296</v>
      </c>
      <c r="AX332" s="283" t="s">
        <v>296</v>
      </c>
      <c r="AY332" s="284" t="s">
        <v>296</v>
      </c>
      <c r="AZ332" s="284" t="s">
        <v>296</v>
      </c>
      <c r="BA332" s="285" t="str">
        <f t="shared" si="9"/>
        <v>No</v>
      </c>
    </row>
    <row r="333" spans="1:53" ht="146" customHeight="1" x14ac:dyDescent="0.3">
      <c r="A333" s="243">
        <v>327</v>
      </c>
      <c r="B333" s="244" t="s">
        <v>1738</v>
      </c>
      <c r="C333" s="244" t="s">
        <v>1739</v>
      </c>
      <c r="D333" s="246" t="s">
        <v>1799</v>
      </c>
      <c r="E333" s="254" t="s">
        <v>1791</v>
      </c>
      <c r="F333" s="244" t="s">
        <v>1756</v>
      </c>
      <c r="G333" s="244">
        <v>2022</v>
      </c>
      <c r="H333" s="244" t="s">
        <v>511</v>
      </c>
      <c r="I333" s="255" t="s">
        <v>1748</v>
      </c>
      <c r="J333" s="255" t="s">
        <v>1748</v>
      </c>
      <c r="K333" s="256" t="s">
        <v>393</v>
      </c>
      <c r="L333" s="257" t="s">
        <v>1799</v>
      </c>
      <c r="M333" s="260" t="s">
        <v>179</v>
      </c>
      <c r="N333" s="261" t="s">
        <v>375</v>
      </c>
      <c r="O333" s="262">
        <v>1</v>
      </c>
      <c r="P333" s="261" t="s">
        <v>294</v>
      </c>
      <c r="Q333" s="262">
        <v>1</v>
      </c>
      <c r="R333" s="261" t="s">
        <v>294</v>
      </c>
      <c r="S333" s="262">
        <v>1</v>
      </c>
      <c r="T333" s="264">
        <v>1</v>
      </c>
      <c r="U333" s="263" t="s">
        <v>294</v>
      </c>
      <c r="V333" s="237" t="s">
        <v>295</v>
      </c>
      <c r="W333" s="250" t="s">
        <v>296</v>
      </c>
      <c r="X333" s="251" t="s">
        <v>296</v>
      </c>
      <c r="Y333" s="251" t="s">
        <v>296</v>
      </c>
      <c r="Z333" s="251" t="s">
        <v>296</v>
      </c>
      <c r="AA333" s="251" t="s">
        <v>296</v>
      </c>
      <c r="AB333" s="242" t="s">
        <v>329</v>
      </c>
      <c r="AC333" s="269" t="s">
        <v>298</v>
      </c>
      <c r="AD333" s="269" t="s">
        <v>418</v>
      </c>
      <c r="AE333" s="269" t="s">
        <v>318</v>
      </c>
      <c r="AF333" s="269" t="s">
        <v>396</v>
      </c>
      <c r="AG333" s="272">
        <v>36526</v>
      </c>
      <c r="AH333" s="269" t="s">
        <v>360</v>
      </c>
      <c r="AI333" s="269" t="s">
        <v>1743</v>
      </c>
      <c r="AJ333" s="269" t="s">
        <v>360</v>
      </c>
      <c r="AK333" s="269" t="s">
        <v>1743</v>
      </c>
      <c r="AL333" s="269" t="s">
        <v>377</v>
      </c>
      <c r="AM333" s="252" t="s">
        <v>1840</v>
      </c>
      <c r="AN333" s="275" t="s">
        <v>465</v>
      </c>
      <c r="AO333" s="276" t="s">
        <v>465</v>
      </c>
      <c r="AP333" s="276" t="s">
        <v>466</v>
      </c>
      <c r="AQ333" s="277" t="s">
        <v>329</v>
      </c>
      <c r="AR333" s="267" t="s">
        <v>329</v>
      </c>
      <c r="AS333" s="253" t="s">
        <v>295</v>
      </c>
      <c r="AT333" s="253" t="s">
        <v>308</v>
      </c>
      <c r="AU333" s="253" t="s">
        <v>352</v>
      </c>
      <c r="AV333" s="242"/>
      <c r="AW333" s="282" t="s">
        <v>296</v>
      </c>
      <c r="AX333" s="283" t="s">
        <v>296</v>
      </c>
      <c r="AY333" s="284" t="s">
        <v>296</v>
      </c>
      <c r="AZ333" s="284" t="s">
        <v>296</v>
      </c>
      <c r="BA333" s="285" t="str">
        <f t="shared" si="9"/>
        <v>No</v>
      </c>
    </row>
    <row r="334" spans="1:53" ht="98" customHeight="1" x14ac:dyDescent="0.3">
      <c r="A334" s="243">
        <v>328</v>
      </c>
      <c r="B334" s="244" t="s">
        <v>1738</v>
      </c>
      <c r="C334" s="244" t="s">
        <v>1800</v>
      </c>
      <c r="D334" s="244" t="s">
        <v>1801</v>
      </c>
      <c r="E334" s="245" t="s">
        <v>1802</v>
      </c>
      <c r="F334" s="244" t="s">
        <v>1803</v>
      </c>
      <c r="G334" s="244">
        <v>2022</v>
      </c>
      <c r="H334" s="244" t="s">
        <v>511</v>
      </c>
      <c r="I334" s="255" t="s">
        <v>1748</v>
      </c>
      <c r="J334" s="255" t="s">
        <v>1748</v>
      </c>
      <c r="K334" s="256" t="s">
        <v>501</v>
      </c>
      <c r="L334" s="257" t="s">
        <v>1801</v>
      </c>
      <c r="M334" s="260" t="s">
        <v>179</v>
      </c>
      <c r="N334" s="261" t="s">
        <v>375</v>
      </c>
      <c r="O334" s="262">
        <v>1</v>
      </c>
      <c r="P334" s="261" t="s">
        <v>294</v>
      </c>
      <c r="Q334" s="262">
        <v>1</v>
      </c>
      <c r="R334" s="261" t="s">
        <v>294</v>
      </c>
      <c r="S334" s="262">
        <v>1</v>
      </c>
      <c r="T334" s="264">
        <v>1</v>
      </c>
      <c r="U334" s="263" t="s">
        <v>294</v>
      </c>
      <c r="V334" s="237" t="s">
        <v>295</v>
      </c>
      <c r="W334" s="250" t="s">
        <v>296</v>
      </c>
      <c r="X334" s="251" t="s">
        <v>296</v>
      </c>
      <c r="Y334" s="251" t="s">
        <v>296</v>
      </c>
      <c r="Z334" s="251" t="s">
        <v>296</v>
      </c>
      <c r="AA334" s="251" t="s">
        <v>296</v>
      </c>
      <c r="AB334" s="242" t="s">
        <v>329</v>
      </c>
      <c r="AC334" s="269" t="s">
        <v>298</v>
      </c>
      <c r="AD334" s="269" t="s">
        <v>418</v>
      </c>
      <c r="AE334" s="269" t="s">
        <v>318</v>
      </c>
      <c r="AF334" s="269" t="s">
        <v>396</v>
      </c>
      <c r="AG334" s="272">
        <v>36526</v>
      </c>
      <c r="AH334" s="269" t="s">
        <v>360</v>
      </c>
      <c r="AI334" s="269" t="s">
        <v>1743</v>
      </c>
      <c r="AJ334" s="269" t="s">
        <v>360</v>
      </c>
      <c r="AK334" s="269" t="s">
        <v>1743</v>
      </c>
      <c r="AL334" s="269" t="s">
        <v>377</v>
      </c>
      <c r="AM334" s="252" t="s">
        <v>1832</v>
      </c>
      <c r="AN334" s="275" t="s">
        <v>465</v>
      </c>
      <c r="AO334" s="276" t="s">
        <v>465</v>
      </c>
      <c r="AP334" s="276" t="s">
        <v>466</v>
      </c>
      <c r="AQ334" s="277" t="s">
        <v>329</v>
      </c>
      <c r="AR334" s="267" t="s">
        <v>329</v>
      </c>
      <c r="AS334" s="253" t="s">
        <v>295</v>
      </c>
      <c r="AT334" s="253" t="s">
        <v>308</v>
      </c>
      <c r="AU334" s="253" t="s">
        <v>352</v>
      </c>
      <c r="AV334" s="242"/>
      <c r="AW334" s="282" t="s">
        <v>296</v>
      </c>
      <c r="AX334" s="283" t="s">
        <v>296</v>
      </c>
      <c r="AY334" s="284" t="s">
        <v>296</v>
      </c>
      <c r="AZ334" s="284" t="s">
        <v>296</v>
      </c>
      <c r="BA334" s="285" t="str">
        <f t="shared" si="9"/>
        <v>No</v>
      </c>
    </row>
    <row r="335" spans="1:53" ht="93.5" customHeight="1" x14ac:dyDescent="0.3">
      <c r="A335" s="243">
        <v>329</v>
      </c>
      <c r="B335" s="244" t="s">
        <v>1738</v>
      </c>
      <c r="C335" s="244" t="s">
        <v>1739</v>
      </c>
      <c r="D335" s="244" t="s">
        <v>1804</v>
      </c>
      <c r="E335" s="245" t="s">
        <v>1805</v>
      </c>
      <c r="F335" s="244" t="s">
        <v>1756</v>
      </c>
      <c r="G335" s="244">
        <v>2022</v>
      </c>
      <c r="H335" s="244" t="s">
        <v>511</v>
      </c>
      <c r="I335" s="255" t="s">
        <v>1748</v>
      </c>
      <c r="J335" s="255" t="s">
        <v>1748</v>
      </c>
      <c r="K335" s="256" t="s">
        <v>501</v>
      </c>
      <c r="L335" s="257" t="s">
        <v>1804</v>
      </c>
      <c r="M335" s="260" t="s">
        <v>179</v>
      </c>
      <c r="N335" s="261" t="s">
        <v>375</v>
      </c>
      <c r="O335" s="262">
        <v>1</v>
      </c>
      <c r="P335" s="261" t="s">
        <v>294</v>
      </c>
      <c r="Q335" s="262">
        <v>1</v>
      </c>
      <c r="R335" s="261" t="s">
        <v>294</v>
      </c>
      <c r="S335" s="262">
        <v>1</v>
      </c>
      <c r="T335" s="264">
        <v>1</v>
      </c>
      <c r="U335" s="263" t="s">
        <v>294</v>
      </c>
      <c r="V335" s="237" t="s">
        <v>295</v>
      </c>
      <c r="W335" s="250" t="s">
        <v>296</v>
      </c>
      <c r="X335" s="251" t="s">
        <v>296</v>
      </c>
      <c r="Y335" s="251" t="s">
        <v>296</v>
      </c>
      <c r="Z335" s="251" t="s">
        <v>296</v>
      </c>
      <c r="AA335" s="251" t="s">
        <v>296</v>
      </c>
      <c r="AB335" s="242" t="s">
        <v>329</v>
      </c>
      <c r="AC335" s="269" t="s">
        <v>298</v>
      </c>
      <c r="AD335" s="269" t="s">
        <v>418</v>
      </c>
      <c r="AE335" s="269" t="s">
        <v>318</v>
      </c>
      <c r="AF335" s="269" t="s">
        <v>396</v>
      </c>
      <c r="AG335" s="272">
        <v>36526</v>
      </c>
      <c r="AH335" s="269" t="s">
        <v>360</v>
      </c>
      <c r="AI335" s="269" t="s">
        <v>1743</v>
      </c>
      <c r="AJ335" s="269" t="s">
        <v>360</v>
      </c>
      <c r="AK335" s="269" t="s">
        <v>1743</v>
      </c>
      <c r="AL335" s="269" t="s">
        <v>377</v>
      </c>
      <c r="AM335" s="252" t="s">
        <v>1841</v>
      </c>
      <c r="AN335" s="275" t="s">
        <v>465</v>
      </c>
      <c r="AO335" s="276" t="s">
        <v>465</v>
      </c>
      <c r="AP335" s="276" t="s">
        <v>466</v>
      </c>
      <c r="AQ335" s="277" t="s">
        <v>329</v>
      </c>
      <c r="AR335" s="267" t="s">
        <v>329</v>
      </c>
      <c r="AS335" s="253" t="s">
        <v>295</v>
      </c>
      <c r="AT335" s="253" t="s">
        <v>308</v>
      </c>
      <c r="AU335" s="253" t="s">
        <v>352</v>
      </c>
      <c r="AV335" s="242"/>
      <c r="AW335" s="282" t="s">
        <v>296</v>
      </c>
      <c r="AX335" s="283" t="s">
        <v>296</v>
      </c>
      <c r="AY335" s="284" t="s">
        <v>296</v>
      </c>
      <c r="AZ335" s="284" t="s">
        <v>296</v>
      </c>
      <c r="BA335" s="285" t="str">
        <f t="shared" si="9"/>
        <v>No</v>
      </c>
    </row>
    <row r="336" spans="1:53" ht="70.5" customHeight="1" x14ac:dyDescent="0.3">
      <c r="A336" s="243">
        <v>330</v>
      </c>
      <c r="B336" s="244" t="s">
        <v>1738</v>
      </c>
      <c r="C336" s="244" t="s">
        <v>1739</v>
      </c>
      <c r="D336" s="244" t="s">
        <v>1806</v>
      </c>
      <c r="E336" s="245" t="s">
        <v>1807</v>
      </c>
      <c r="F336" s="244" t="s">
        <v>1756</v>
      </c>
      <c r="G336" s="244">
        <v>2022</v>
      </c>
      <c r="H336" s="244" t="s">
        <v>511</v>
      </c>
      <c r="I336" s="255" t="s">
        <v>1748</v>
      </c>
      <c r="J336" s="255" t="s">
        <v>1748</v>
      </c>
      <c r="K336" s="256" t="s">
        <v>501</v>
      </c>
      <c r="L336" s="257" t="s">
        <v>1806</v>
      </c>
      <c r="M336" s="260" t="s">
        <v>179</v>
      </c>
      <c r="N336" s="261" t="s">
        <v>375</v>
      </c>
      <c r="O336" s="262">
        <v>1</v>
      </c>
      <c r="P336" s="261" t="s">
        <v>294</v>
      </c>
      <c r="Q336" s="262">
        <v>1</v>
      </c>
      <c r="R336" s="261" t="s">
        <v>294</v>
      </c>
      <c r="S336" s="262">
        <v>1</v>
      </c>
      <c r="T336" s="264">
        <v>1</v>
      </c>
      <c r="U336" s="263" t="s">
        <v>294</v>
      </c>
      <c r="V336" s="237" t="s">
        <v>295</v>
      </c>
      <c r="W336" s="250" t="s">
        <v>296</v>
      </c>
      <c r="X336" s="251" t="s">
        <v>296</v>
      </c>
      <c r="Y336" s="251" t="s">
        <v>296</v>
      </c>
      <c r="Z336" s="251" t="s">
        <v>296</v>
      </c>
      <c r="AA336" s="251" t="s">
        <v>296</v>
      </c>
      <c r="AB336" s="242" t="s">
        <v>329</v>
      </c>
      <c r="AC336" s="269" t="s">
        <v>298</v>
      </c>
      <c r="AD336" s="269" t="s">
        <v>418</v>
      </c>
      <c r="AE336" s="269" t="s">
        <v>318</v>
      </c>
      <c r="AF336" s="269" t="s">
        <v>396</v>
      </c>
      <c r="AG336" s="272">
        <v>36526</v>
      </c>
      <c r="AH336" s="269" t="s">
        <v>360</v>
      </c>
      <c r="AI336" s="269" t="s">
        <v>1743</v>
      </c>
      <c r="AJ336" s="269" t="s">
        <v>360</v>
      </c>
      <c r="AK336" s="269" t="s">
        <v>1743</v>
      </c>
      <c r="AL336" s="269" t="s">
        <v>377</v>
      </c>
      <c r="AM336" s="252" t="s">
        <v>1841</v>
      </c>
      <c r="AN336" s="275" t="s">
        <v>465</v>
      </c>
      <c r="AO336" s="276" t="s">
        <v>465</v>
      </c>
      <c r="AP336" s="276" t="s">
        <v>466</v>
      </c>
      <c r="AQ336" s="277" t="s">
        <v>329</v>
      </c>
      <c r="AR336" s="267" t="s">
        <v>329</v>
      </c>
      <c r="AS336" s="253" t="s">
        <v>295</v>
      </c>
      <c r="AT336" s="253" t="s">
        <v>308</v>
      </c>
      <c r="AU336" s="253" t="s">
        <v>352</v>
      </c>
      <c r="AV336" s="242"/>
      <c r="AW336" s="282" t="s">
        <v>296</v>
      </c>
      <c r="AX336" s="283" t="s">
        <v>296</v>
      </c>
      <c r="AY336" s="284" t="s">
        <v>296</v>
      </c>
      <c r="AZ336" s="284" t="s">
        <v>296</v>
      </c>
      <c r="BA336" s="285" t="str">
        <f t="shared" si="9"/>
        <v>No</v>
      </c>
    </row>
    <row r="337" spans="1:53" ht="52" x14ac:dyDescent="0.3">
      <c r="A337" s="243">
        <v>331</v>
      </c>
      <c r="B337" s="244" t="s">
        <v>1738</v>
      </c>
      <c r="C337" s="244" t="s">
        <v>1739</v>
      </c>
      <c r="D337" s="244" t="s">
        <v>1808</v>
      </c>
      <c r="E337" s="245" t="s">
        <v>1809</v>
      </c>
      <c r="F337" s="244" t="s">
        <v>1756</v>
      </c>
      <c r="G337" s="244">
        <v>2022</v>
      </c>
      <c r="H337" s="244" t="s">
        <v>511</v>
      </c>
      <c r="I337" s="255" t="s">
        <v>1748</v>
      </c>
      <c r="J337" s="255" t="s">
        <v>1748</v>
      </c>
      <c r="K337" s="256" t="s">
        <v>501</v>
      </c>
      <c r="L337" s="257" t="s">
        <v>1808</v>
      </c>
      <c r="M337" s="260" t="s">
        <v>179</v>
      </c>
      <c r="N337" s="261" t="s">
        <v>375</v>
      </c>
      <c r="O337" s="262">
        <v>1</v>
      </c>
      <c r="P337" s="261" t="s">
        <v>294</v>
      </c>
      <c r="Q337" s="262">
        <v>1</v>
      </c>
      <c r="R337" s="261" t="s">
        <v>294</v>
      </c>
      <c r="S337" s="262">
        <v>1</v>
      </c>
      <c r="T337" s="264">
        <v>1</v>
      </c>
      <c r="U337" s="263" t="s">
        <v>294</v>
      </c>
      <c r="V337" s="237" t="s">
        <v>295</v>
      </c>
      <c r="W337" s="250" t="s">
        <v>296</v>
      </c>
      <c r="X337" s="251" t="s">
        <v>296</v>
      </c>
      <c r="Y337" s="251" t="s">
        <v>296</v>
      </c>
      <c r="Z337" s="251" t="s">
        <v>296</v>
      </c>
      <c r="AA337" s="251" t="s">
        <v>296</v>
      </c>
      <c r="AB337" s="242" t="s">
        <v>329</v>
      </c>
      <c r="AC337" s="269" t="s">
        <v>298</v>
      </c>
      <c r="AD337" s="269" t="s">
        <v>418</v>
      </c>
      <c r="AE337" s="269" t="s">
        <v>318</v>
      </c>
      <c r="AF337" s="269" t="s">
        <v>396</v>
      </c>
      <c r="AG337" s="272">
        <v>36526</v>
      </c>
      <c r="AH337" s="269" t="s">
        <v>360</v>
      </c>
      <c r="AI337" s="269" t="s">
        <v>1743</v>
      </c>
      <c r="AJ337" s="269" t="s">
        <v>360</v>
      </c>
      <c r="AK337" s="269" t="s">
        <v>1743</v>
      </c>
      <c r="AL337" s="269" t="s">
        <v>377</v>
      </c>
      <c r="AM337" s="252" t="s">
        <v>1841</v>
      </c>
      <c r="AN337" s="275" t="s">
        <v>465</v>
      </c>
      <c r="AO337" s="276" t="s">
        <v>465</v>
      </c>
      <c r="AP337" s="276" t="s">
        <v>466</v>
      </c>
      <c r="AQ337" s="277" t="s">
        <v>329</v>
      </c>
      <c r="AR337" s="267" t="s">
        <v>329</v>
      </c>
      <c r="AS337" s="253" t="s">
        <v>295</v>
      </c>
      <c r="AT337" s="253" t="s">
        <v>308</v>
      </c>
      <c r="AU337" s="253" t="s">
        <v>352</v>
      </c>
      <c r="AV337" s="242"/>
      <c r="AW337" s="282" t="s">
        <v>296</v>
      </c>
      <c r="AX337" s="283" t="s">
        <v>296</v>
      </c>
      <c r="AY337" s="284" t="s">
        <v>296</v>
      </c>
      <c r="AZ337" s="284" t="s">
        <v>296</v>
      </c>
      <c r="BA337" s="285" t="str">
        <f t="shared" si="9"/>
        <v>No</v>
      </c>
    </row>
    <row r="338" spans="1:53" ht="73" customHeight="1" x14ac:dyDescent="0.3">
      <c r="A338" s="243">
        <v>332</v>
      </c>
      <c r="B338" s="244" t="s">
        <v>1738</v>
      </c>
      <c r="C338" s="244" t="s">
        <v>1739</v>
      </c>
      <c r="D338" s="244" t="s">
        <v>1810</v>
      </c>
      <c r="E338" s="245" t="s">
        <v>1811</v>
      </c>
      <c r="F338" s="244" t="s">
        <v>1756</v>
      </c>
      <c r="G338" s="244">
        <v>2022</v>
      </c>
      <c r="H338" s="244" t="s">
        <v>511</v>
      </c>
      <c r="I338" s="255" t="s">
        <v>1748</v>
      </c>
      <c r="J338" s="255" t="s">
        <v>1748</v>
      </c>
      <c r="K338" s="256" t="s">
        <v>501</v>
      </c>
      <c r="L338" s="257" t="s">
        <v>1810</v>
      </c>
      <c r="M338" s="260" t="s">
        <v>179</v>
      </c>
      <c r="N338" s="261" t="s">
        <v>375</v>
      </c>
      <c r="O338" s="262">
        <v>1</v>
      </c>
      <c r="P338" s="261" t="s">
        <v>294</v>
      </c>
      <c r="Q338" s="262">
        <v>1</v>
      </c>
      <c r="R338" s="261" t="s">
        <v>294</v>
      </c>
      <c r="S338" s="262">
        <v>1</v>
      </c>
      <c r="T338" s="264">
        <v>1</v>
      </c>
      <c r="U338" s="263" t="s">
        <v>294</v>
      </c>
      <c r="V338" s="237" t="s">
        <v>295</v>
      </c>
      <c r="W338" s="250" t="s">
        <v>296</v>
      </c>
      <c r="X338" s="251" t="s">
        <v>296</v>
      </c>
      <c r="Y338" s="251" t="s">
        <v>296</v>
      </c>
      <c r="Z338" s="251" t="s">
        <v>296</v>
      </c>
      <c r="AA338" s="251" t="s">
        <v>296</v>
      </c>
      <c r="AB338" s="242" t="s">
        <v>329</v>
      </c>
      <c r="AC338" s="269" t="s">
        <v>298</v>
      </c>
      <c r="AD338" s="269" t="s">
        <v>418</v>
      </c>
      <c r="AE338" s="269" t="s">
        <v>318</v>
      </c>
      <c r="AF338" s="269" t="s">
        <v>396</v>
      </c>
      <c r="AG338" s="272">
        <v>36526</v>
      </c>
      <c r="AH338" s="269" t="s">
        <v>360</v>
      </c>
      <c r="AI338" s="269" t="s">
        <v>1743</v>
      </c>
      <c r="AJ338" s="269" t="s">
        <v>360</v>
      </c>
      <c r="AK338" s="269" t="s">
        <v>1743</v>
      </c>
      <c r="AL338" s="269" t="s">
        <v>377</v>
      </c>
      <c r="AM338" s="252" t="s">
        <v>1841</v>
      </c>
      <c r="AN338" s="275" t="s">
        <v>465</v>
      </c>
      <c r="AO338" s="276" t="s">
        <v>465</v>
      </c>
      <c r="AP338" s="276" t="s">
        <v>466</v>
      </c>
      <c r="AQ338" s="277" t="s">
        <v>329</v>
      </c>
      <c r="AR338" s="267" t="s">
        <v>329</v>
      </c>
      <c r="AS338" s="253" t="s">
        <v>295</v>
      </c>
      <c r="AT338" s="253" t="s">
        <v>308</v>
      </c>
      <c r="AU338" s="253" t="s">
        <v>352</v>
      </c>
      <c r="AV338" s="242"/>
      <c r="AW338" s="282" t="s">
        <v>296</v>
      </c>
      <c r="AX338" s="283" t="s">
        <v>296</v>
      </c>
      <c r="AY338" s="284" t="s">
        <v>296</v>
      </c>
      <c r="AZ338" s="284" t="s">
        <v>296</v>
      </c>
      <c r="BA338" s="285" t="str">
        <f t="shared" si="9"/>
        <v>No</v>
      </c>
    </row>
    <row r="339" spans="1:53" ht="63" customHeight="1" x14ac:dyDescent="0.3">
      <c r="A339" s="243">
        <v>333</v>
      </c>
      <c r="B339" s="244" t="s">
        <v>1738</v>
      </c>
      <c r="C339" s="244" t="s">
        <v>1739</v>
      </c>
      <c r="D339" s="244" t="s">
        <v>1812</v>
      </c>
      <c r="E339" s="245" t="s">
        <v>1813</v>
      </c>
      <c r="F339" s="244" t="s">
        <v>1756</v>
      </c>
      <c r="G339" s="244">
        <v>2022</v>
      </c>
      <c r="H339" s="244" t="s">
        <v>511</v>
      </c>
      <c r="I339" s="255" t="s">
        <v>1748</v>
      </c>
      <c r="J339" s="255" t="s">
        <v>1748</v>
      </c>
      <c r="K339" s="256" t="s">
        <v>501</v>
      </c>
      <c r="L339" s="257" t="s">
        <v>1812</v>
      </c>
      <c r="M339" s="260" t="s">
        <v>179</v>
      </c>
      <c r="N339" s="261" t="s">
        <v>375</v>
      </c>
      <c r="O339" s="262">
        <v>1</v>
      </c>
      <c r="P339" s="261" t="s">
        <v>294</v>
      </c>
      <c r="Q339" s="262">
        <v>1</v>
      </c>
      <c r="R339" s="261" t="s">
        <v>294</v>
      </c>
      <c r="S339" s="262">
        <v>1</v>
      </c>
      <c r="T339" s="264">
        <v>1</v>
      </c>
      <c r="U339" s="263" t="s">
        <v>294</v>
      </c>
      <c r="V339" s="237" t="s">
        <v>295</v>
      </c>
      <c r="W339" s="250" t="s">
        <v>296</v>
      </c>
      <c r="X339" s="251" t="s">
        <v>296</v>
      </c>
      <c r="Y339" s="251" t="s">
        <v>296</v>
      </c>
      <c r="Z339" s="251" t="s">
        <v>296</v>
      </c>
      <c r="AA339" s="251" t="s">
        <v>296</v>
      </c>
      <c r="AB339" s="242" t="s">
        <v>329</v>
      </c>
      <c r="AC339" s="269" t="s">
        <v>298</v>
      </c>
      <c r="AD339" s="269" t="s">
        <v>418</v>
      </c>
      <c r="AE339" s="269" t="s">
        <v>318</v>
      </c>
      <c r="AF339" s="269" t="s">
        <v>396</v>
      </c>
      <c r="AG339" s="272">
        <v>36526</v>
      </c>
      <c r="AH339" s="269" t="s">
        <v>360</v>
      </c>
      <c r="AI339" s="269" t="s">
        <v>1743</v>
      </c>
      <c r="AJ339" s="269" t="s">
        <v>360</v>
      </c>
      <c r="AK339" s="269" t="s">
        <v>1743</v>
      </c>
      <c r="AL339" s="269" t="s">
        <v>377</v>
      </c>
      <c r="AM339" s="252" t="s">
        <v>1841</v>
      </c>
      <c r="AN339" s="275" t="s">
        <v>465</v>
      </c>
      <c r="AO339" s="276" t="s">
        <v>465</v>
      </c>
      <c r="AP339" s="276" t="s">
        <v>466</v>
      </c>
      <c r="AQ339" s="277" t="s">
        <v>329</v>
      </c>
      <c r="AR339" s="267" t="s">
        <v>329</v>
      </c>
      <c r="AS339" s="253" t="s">
        <v>295</v>
      </c>
      <c r="AT339" s="253" t="s">
        <v>308</v>
      </c>
      <c r="AU339" s="253" t="s">
        <v>352</v>
      </c>
      <c r="AV339" s="242"/>
      <c r="AW339" s="282" t="s">
        <v>296</v>
      </c>
      <c r="AX339" s="283" t="s">
        <v>296</v>
      </c>
      <c r="AY339" s="284" t="s">
        <v>296</v>
      </c>
      <c r="AZ339" s="284" t="s">
        <v>296</v>
      </c>
      <c r="BA339" s="285" t="str">
        <f t="shared" si="9"/>
        <v>No</v>
      </c>
    </row>
    <row r="340" spans="1:53" ht="54" customHeight="1" x14ac:dyDescent="0.3">
      <c r="A340" s="243">
        <v>334</v>
      </c>
      <c r="B340" s="244" t="s">
        <v>1738</v>
      </c>
      <c r="C340" s="244" t="s">
        <v>1739</v>
      </c>
      <c r="D340" s="246" t="s">
        <v>1814</v>
      </c>
      <c r="E340" s="254" t="s">
        <v>1815</v>
      </c>
      <c r="F340" s="244" t="s">
        <v>1756</v>
      </c>
      <c r="G340" s="244">
        <v>2022</v>
      </c>
      <c r="H340" s="244" t="s">
        <v>511</v>
      </c>
      <c r="I340" s="255" t="s">
        <v>1748</v>
      </c>
      <c r="J340" s="255" t="s">
        <v>1748</v>
      </c>
      <c r="K340" s="256" t="s">
        <v>501</v>
      </c>
      <c r="L340" s="257" t="s">
        <v>1814</v>
      </c>
      <c r="M340" s="260" t="s">
        <v>179</v>
      </c>
      <c r="N340" s="261" t="s">
        <v>375</v>
      </c>
      <c r="O340" s="262">
        <v>1</v>
      </c>
      <c r="P340" s="261" t="s">
        <v>294</v>
      </c>
      <c r="Q340" s="262">
        <v>1</v>
      </c>
      <c r="R340" s="261" t="s">
        <v>294</v>
      </c>
      <c r="S340" s="262">
        <v>1</v>
      </c>
      <c r="T340" s="264">
        <v>1</v>
      </c>
      <c r="U340" s="263" t="s">
        <v>294</v>
      </c>
      <c r="V340" s="237" t="s">
        <v>295</v>
      </c>
      <c r="W340" s="250" t="s">
        <v>296</v>
      </c>
      <c r="X340" s="251" t="s">
        <v>296</v>
      </c>
      <c r="Y340" s="251" t="s">
        <v>296</v>
      </c>
      <c r="Z340" s="251" t="s">
        <v>296</v>
      </c>
      <c r="AA340" s="251" t="s">
        <v>296</v>
      </c>
      <c r="AB340" s="242" t="s">
        <v>329</v>
      </c>
      <c r="AC340" s="269" t="s">
        <v>298</v>
      </c>
      <c r="AD340" s="269" t="s">
        <v>418</v>
      </c>
      <c r="AE340" s="269" t="s">
        <v>318</v>
      </c>
      <c r="AF340" s="269" t="s">
        <v>396</v>
      </c>
      <c r="AG340" s="272">
        <v>36526</v>
      </c>
      <c r="AH340" s="269" t="s">
        <v>360</v>
      </c>
      <c r="AI340" s="269" t="s">
        <v>1743</v>
      </c>
      <c r="AJ340" s="269" t="s">
        <v>360</v>
      </c>
      <c r="AK340" s="269" t="s">
        <v>1743</v>
      </c>
      <c r="AL340" s="269" t="s">
        <v>377</v>
      </c>
      <c r="AM340" s="252" t="s">
        <v>1841</v>
      </c>
      <c r="AN340" s="275" t="s">
        <v>465</v>
      </c>
      <c r="AO340" s="276" t="s">
        <v>465</v>
      </c>
      <c r="AP340" s="276" t="s">
        <v>466</v>
      </c>
      <c r="AQ340" s="277" t="s">
        <v>329</v>
      </c>
      <c r="AR340" s="267" t="s">
        <v>329</v>
      </c>
      <c r="AS340" s="253" t="s">
        <v>295</v>
      </c>
      <c r="AT340" s="253" t="s">
        <v>308</v>
      </c>
      <c r="AU340" s="253" t="s">
        <v>352</v>
      </c>
      <c r="AV340" s="242"/>
      <c r="AW340" s="282" t="s">
        <v>296</v>
      </c>
      <c r="AX340" s="283" t="s">
        <v>296</v>
      </c>
      <c r="AY340" s="284" t="s">
        <v>296</v>
      </c>
      <c r="AZ340" s="284" t="s">
        <v>296</v>
      </c>
      <c r="BA340" s="285" t="str">
        <f t="shared" si="9"/>
        <v>No</v>
      </c>
    </row>
    <row r="341" spans="1:53" ht="97" customHeight="1" x14ac:dyDescent="0.3">
      <c r="A341" s="243">
        <v>335</v>
      </c>
      <c r="B341" s="244" t="s">
        <v>1738</v>
      </c>
      <c r="C341" s="244" t="s">
        <v>1739</v>
      </c>
      <c r="D341" s="246" t="s">
        <v>1816</v>
      </c>
      <c r="E341" s="254" t="s">
        <v>1817</v>
      </c>
      <c r="F341" s="244" t="s">
        <v>1756</v>
      </c>
      <c r="G341" s="244">
        <v>2022</v>
      </c>
      <c r="H341" s="244" t="s">
        <v>511</v>
      </c>
      <c r="I341" s="255" t="s">
        <v>1748</v>
      </c>
      <c r="J341" s="255" t="s">
        <v>373</v>
      </c>
      <c r="K341" s="256" t="s">
        <v>295</v>
      </c>
      <c r="L341" s="257" t="s">
        <v>295</v>
      </c>
      <c r="M341" s="260" t="s">
        <v>324</v>
      </c>
      <c r="N341" s="263" t="s">
        <v>292</v>
      </c>
      <c r="O341" s="262">
        <v>3</v>
      </c>
      <c r="P341" s="261" t="s">
        <v>294</v>
      </c>
      <c r="Q341" s="262">
        <v>1</v>
      </c>
      <c r="R341" s="261" t="s">
        <v>294</v>
      </c>
      <c r="S341" s="262">
        <v>1</v>
      </c>
      <c r="T341" s="264">
        <v>3</v>
      </c>
      <c r="U341" s="263" t="s">
        <v>293</v>
      </c>
      <c r="V341" s="237" t="s">
        <v>295</v>
      </c>
      <c r="W341" s="250" t="s">
        <v>296</v>
      </c>
      <c r="X341" s="251" t="s">
        <v>296</v>
      </c>
      <c r="Y341" s="251" t="s">
        <v>296</v>
      </c>
      <c r="Z341" s="251" t="s">
        <v>296</v>
      </c>
      <c r="AA341" s="251" t="s">
        <v>296</v>
      </c>
      <c r="AB341" s="242" t="s">
        <v>329</v>
      </c>
      <c r="AC341" s="269" t="s">
        <v>298</v>
      </c>
      <c r="AD341" s="269" t="s">
        <v>299</v>
      </c>
      <c r="AE341" s="269" t="s">
        <v>331</v>
      </c>
      <c r="AF341" s="269" t="s">
        <v>396</v>
      </c>
      <c r="AG341" s="272">
        <v>42005</v>
      </c>
      <c r="AH341" s="269" t="s">
        <v>360</v>
      </c>
      <c r="AI341" s="269" t="s">
        <v>1743</v>
      </c>
      <c r="AJ341" s="269" t="s">
        <v>360</v>
      </c>
      <c r="AK341" s="269" t="s">
        <v>373</v>
      </c>
      <c r="AL341" s="269" t="s">
        <v>363</v>
      </c>
      <c r="AM341" s="252" t="s">
        <v>1842</v>
      </c>
      <c r="AN341" s="275" t="s">
        <v>486</v>
      </c>
      <c r="AO341" s="276" t="s">
        <v>487</v>
      </c>
      <c r="AP341" s="276" t="s">
        <v>488</v>
      </c>
      <c r="AQ341" s="277" t="s">
        <v>489</v>
      </c>
      <c r="AR341" s="267" t="s">
        <v>365</v>
      </c>
      <c r="AS341" s="253">
        <v>33664</v>
      </c>
      <c r="AT341" s="253" t="s">
        <v>308</v>
      </c>
      <c r="AU341" s="253" t="s">
        <v>352</v>
      </c>
      <c r="AV341" s="242"/>
      <c r="AW341" s="282" t="s">
        <v>296</v>
      </c>
      <c r="AX341" s="283" t="s">
        <v>296</v>
      </c>
      <c r="AY341" s="284" t="s">
        <v>296</v>
      </c>
      <c r="AZ341" s="284" t="s">
        <v>296</v>
      </c>
      <c r="BA341" s="285" t="str">
        <f t="shared" si="9"/>
        <v>No</v>
      </c>
    </row>
    <row r="342" spans="1:53" ht="89.5" customHeight="1" x14ac:dyDescent="0.3">
      <c r="A342" s="243">
        <v>336</v>
      </c>
      <c r="B342" s="244" t="s">
        <v>1738</v>
      </c>
      <c r="C342" s="244" t="s">
        <v>1739</v>
      </c>
      <c r="D342" s="246" t="s">
        <v>1818</v>
      </c>
      <c r="E342" s="254" t="s">
        <v>1819</v>
      </c>
      <c r="F342" s="244" t="s">
        <v>1756</v>
      </c>
      <c r="G342" s="244">
        <v>2022</v>
      </c>
      <c r="H342" s="244" t="s">
        <v>511</v>
      </c>
      <c r="I342" s="255" t="s">
        <v>1748</v>
      </c>
      <c r="J342" s="255" t="s">
        <v>373</v>
      </c>
      <c r="K342" s="256" t="s">
        <v>295</v>
      </c>
      <c r="L342" s="257" t="s">
        <v>295</v>
      </c>
      <c r="M342" s="260" t="s">
        <v>324</v>
      </c>
      <c r="N342" s="263" t="s">
        <v>292</v>
      </c>
      <c r="O342" s="262">
        <v>3</v>
      </c>
      <c r="P342" s="261" t="s">
        <v>294</v>
      </c>
      <c r="Q342" s="262">
        <v>1</v>
      </c>
      <c r="R342" s="261" t="s">
        <v>294</v>
      </c>
      <c r="S342" s="262">
        <v>1</v>
      </c>
      <c r="T342" s="264">
        <v>3</v>
      </c>
      <c r="U342" s="263" t="s">
        <v>293</v>
      </c>
      <c r="V342" s="237" t="s">
        <v>295</v>
      </c>
      <c r="W342" s="250" t="s">
        <v>296</v>
      </c>
      <c r="X342" s="251" t="s">
        <v>296</v>
      </c>
      <c r="Y342" s="251" t="s">
        <v>296</v>
      </c>
      <c r="Z342" s="251" t="s">
        <v>296</v>
      </c>
      <c r="AA342" s="251" t="s">
        <v>296</v>
      </c>
      <c r="AB342" s="242" t="s">
        <v>329</v>
      </c>
      <c r="AC342" s="269" t="s">
        <v>298</v>
      </c>
      <c r="AD342" s="269" t="s">
        <v>299</v>
      </c>
      <c r="AE342" s="269" t="s">
        <v>331</v>
      </c>
      <c r="AF342" s="269" t="s">
        <v>396</v>
      </c>
      <c r="AG342" s="272">
        <v>42005</v>
      </c>
      <c r="AH342" s="269" t="s">
        <v>360</v>
      </c>
      <c r="AI342" s="269" t="s">
        <v>1743</v>
      </c>
      <c r="AJ342" s="269" t="s">
        <v>360</v>
      </c>
      <c r="AK342" s="269" t="s">
        <v>373</v>
      </c>
      <c r="AL342" s="269" t="s">
        <v>363</v>
      </c>
      <c r="AM342" s="252" t="s">
        <v>1842</v>
      </c>
      <c r="AN342" s="275" t="s">
        <v>486</v>
      </c>
      <c r="AO342" s="276" t="s">
        <v>487</v>
      </c>
      <c r="AP342" s="276" t="s">
        <v>488</v>
      </c>
      <c r="AQ342" s="277" t="s">
        <v>489</v>
      </c>
      <c r="AR342" s="267" t="s">
        <v>365</v>
      </c>
      <c r="AS342" s="253">
        <v>33664</v>
      </c>
      <c r="AT342" s="253" t="s">
        <v>308</v>
      </c>
      <c r="AU342" s="253" t="s">
        <v>352</v>
      </c>
      <c r="AV342" s="242"/>
      <c r="AW342" s="282" t="s">
        <v>296</v>
      </c>
      <c r="AX342" s="283" t="s">
        <v>296</v>
      </c>
      <c r="AY342" s="284" t="s">
        <v>296</v>
      </c>
      <c r="AZ342" s="284" t="s">
        <v>296</v>
      </c>
      <c r="BA342" s="285" t="str">
        <f t="shared" si="9"/>
        <v>No</v>
      </c>
    </row>
    <row r="343" spans="1:53" ht="80.5" customHeight="1" x14ac:dyDescent="0.3">
      <c r="A343" s="243">
        <v>337</v>
      </c>
      <c r="B343" s="244" t="s">
        <v>1738</v>
      </c>
      <c r="C343" s="244" t="s">
        <v>1739</v>
      </c>
      <c r="D343" s="246" t="s">
        <v>1820</v>
      </c>
      <c r="E343" s="246" t="s">
        <v>1819</v>
      </c>
      <c r="F343" s="244" t="s">
        <v>1756</v>
      </c>
      <c r="G343" s="244">
        <v>2022</v>
      </c>
      <c r="H343" s="244" t="s">
        <v>511</v>
      </c>
      <c r="I343" s="255" t="s">
        <v>1748</v>
      </c>
      <c r="J343" s="255" t="s">
        <v>373</v>
      </c>
      <c r="K343" s="256" t="s">
        <v>295</v>
      </c>
      <c r="L343" s="257" t="s">
        <v>295</v>
      </c>
      <c r="M343" s="260" t="s">
        <v>324</v>
      </c>
      <c r="N343" s="263" t="s">
        <v>292</v>
      </c>
      <c r="O343" s="262">
        <v>3</v>
      </c>
      <c r="P343" s="261" t="s">
        <v>294</v>
      </c>
      <c r="Q343" s="262">
        <v>1</v>
      </c>
      <c r="R343" s="261" t="s">
        <v>294</v>
      </c>
      <c r="S343" s="262">
        <v>1</v>
      </c>
      <c r="T343" s="264">
        <v>3</v>
      </c>
      <c r="U343" s="263" t="s">
        <v>293</v>
      </c>
      <c r="V343" s="237" t="s">
        <v>295</v>
      </c>
      <c r="W343" s="250" t="s">
        <v>296</v>
      </c>
      <c r="X343" s="251" t="s">
        <v>296</v>
      </c>
      <c r="Y343" s="251" t="s">
        <v>296</v>
      </c>
      <c r="Z343" s="251" t="s">
        <v>296</v>
      </c>
      <c r="AA343" s="251" t="s">
        <v>296</v>
      </c>
      <c r="AB343" s="242" t="s">
        <v>329</v>
      </c>
      <c r="AC343" s="269" t="s">
        <v>298</v>
      </c>
      <c r="AD343" s="269" t="s">
        <v>299</v>
      </c>
      <c r="AE343" s="269" t="s">
        <v>331</v>
      </c>
      <c r="AF343" s="269" t="s">
        <v>396</v>
      </c>
      <c r="AG343" s="272">
        <v>42005</v>
      </c>
      <c r="AH343" s="269" t="s">
        <v>360</v>
      </c>
      <c r="AI343" s="269" t="s">
        <v>1743</v>
      </c>
      <c r="AJ343" s="269" t="s">
        <v>360</v>
      </c>
      <c r="AK343" s="269" t="s">
        <v>373</v>
      </c>
      <c r="AL343" s="269" t="s">
        <v>363</v>
      </c>
      <c r="AM343" s="252" t="s">
        <v>1842</v>
      </c>
      <c r="AN343" s="275" t="s">
        <v>486</v>
      </c>
      <c r="AO343" s="276" t="s">
        <v>487</v>
      </c>
      <c r="AP343" s="276" t="s">
        <v>488</v>
      </c>
      <c r="AQ343" s="277" t="s">
        <v>489</v>
      </c>
      <c r="AR343" s="267" t="s">
        <v>365</v>
      </c>
      <c r="AS343" s="253">
        <v>33664</v>
      </c>
      <c r="AT343" s="253" t="s">
        <v>308</v>
      </c>
      <c r="AU343" s="253" t="s">
        <v>352</v>
      </c>
      <c r="AV343" s="242"/>
      <c r="AW343" s="282" t="s">
        <v>296</v>
      </c>
      <c r="AX343" s="283" t="s">
        <v>296</v>
      </c>
      <c r="AY343" s="284" t="s">
        <v>296</v>
      </c>
      <c r="AZ343" s="284" t="s">
        <v>296</v>
      </c>
      <c r="BA343" s="285" t="str">
        <f t="shared" si="9"/>
        <v>No</v>
      </c>
    </row>
    <row r="344" spans="1:53" ht="94" customHeight="1" x14ac:dyDescent="0.3">
      <c r="A344" s="243">
        <v>338</v>
      </c>
      <c r="B344" s="244" t="s">
        <v>1738</v>
      </c>
      <c r="C344" s="244" t="s">
        <v>1739</v>
      </c>
      <c r="D344" s="244" t="s">
        <v>1821</v>
      </c>
      <c r="E344" s="246" t="s">
        <v>1822</v>
      </c>
      <c r="F344" s="244" t="s">
        <v>1756</v>
      </c>
      <c r="G344" s="244">
        <v>2022</v>
      </c>
      <c r="H344" s="244" t="s">
        <v>511</v>
      </c>
      <c r="I344" s="255" t="s">
        <v>1748</v>
      </c>
      <c r="J344" s="255" t="s">
        <v>373</v>
      </c>
      <c r="K344" s="256" t="s">
        <v>295</v>
      </c>
      <c r="L344" s="257" t="s">
        <v>295</v>
      </c>
      <c r="M344" s="260" t="s">
        <v>324</v>
      </c>
      <c r="N344" s="263" t="s">
        <v>292</v>
      </c>
      <c r="O344" s="262">
        <v>3</v>
      </c>
      <c r="P344" s="261" t="s">
        <v>294</v>
      </c>
      <c r="Q344" s="262">
        <v>1</v>
      </c>
      <c r="R344" s="261" t="s">
        <v>294</v>
      </c>
      <c r="S344" s="262">
        <v>1</v>
      </c>
      <c r="T344" s="264">
        <v>3</v>
      </c>
      <c r="U344" s="263" t="s">
        <v>293</v>
      </c>
      <c r="V344" s="237" t="s">
        <v>295</v>
      </c>
      <c r="W344" s="250" t="s">
        <v>296</v>
      </c>
      <c r="X344" s="251" t="s">
        <v>296</v>
      </c>
      <c r="Y344" s="251" t="s">
        <v>296</v>
      </c>
      <c r="Z344" s="251" t="s">
        <v>296</v>
      </c>
      <c r="AA344" s="251" t="s">
        <v>296</v>
      </c>
      <c r="AB344" s="242" t="s">
        <v>329</v>
      </c>
      <c r="AC344" s="274" t="s">
        <v>298</v>
      </c>
      <c r="AD344" s="269" t="s">
        <v>299</v>
      </c>
      <c r="AE344" s="269" t="s">
        <v>331</v>
      </c>
      <c r="AF344" s="269" t="s">
        <v>396</v>
      </c>
      <c r="AG344" s="272">
        <v>42005</v>
      </c>
      <c r="AH344" s="269" t="s">
        <v>360</v>
      </c>
      <c r="AI344" s="269" t="s">
        <v>1743</v>
      </c>
      <c r="AJ344" s="269" t="s">
        <v>360</v>
      </c>
      <c r="AK344" s="269" t="s">
        <v>373</v>
      </c>
      <c r="AL344" s="269" t="s">
        <v>363</v>
      </c>
      <c r="AM344" s="252" t="s">
        <v>1842</v>
      </c>
      <c r="AN344" s="275" t="s">
        <v>486</v>
      </c>
      <c r="AO344" s="276" t="s">
        <v>487</v>
      </c>
      <c r="AP344" s="276" t="s">
        <v>488</v>
      </c>
      <c r="AQ344" s="277" t="s">
        <v>489</v>
      </c>
      <c r="AR344" s="267" t="s">
        <v>365</v>
      </c>
      <c r="AS344" s="253">
        <v>33664</v>
      </c>
      <c r="AT344" s="253" t="s">
        <v>308</v>
      </c>
      <c r="AU344" s="253" t="s">
        <v>352</v>
      </c>
      <c r="AV344" s="242"/>
      <c r="AW344" s="282" t="s">
        <v>296</v>
      </c>
      <c r="AX344" s="283" t="s">
        <v>296</v>
      </c>
      <c r="AY344" s="284" t="s">
        <v>296</v>
      </c>
      <c r="AZ344" s="284" t="s">
        <v>296</v>
      </c>
      <c r="BA344" s="285" t="str">
        <f t="shared" si="9"/>
        <v>No</v>
      </c>
    </row>
    <row r="345" spans="1:53" ht="85" customHeight="1" x14ac:dyDescent="0.3">
      <c r="A345" s="243">
        <v>339</v>
      </c>
      <c r="B345" s="244" t="s">
        <v>1738</v>
      </c>
      <c r="C345" s="244" t="s">
        <v>1739</v>
      </c>
      <c r="D345" s="244" t="s">
        <v>1823</v>
      </c>
      <c r="E345" s="246" t="s">
        <v>1822</v>
      </c>
      <c r="F345" s="244" t="s">
        <v>1756</v>
      </c>
      <c r="G345" s="244">
        <v>2022</v>
      </c>
      <c r="H345" s="244" t="s">
        <v>511</v>
      </c>
      <c r="I345" s="255" t="s">
        <v>1748</v>
      </c>
      <c r="J345" s="255" t="s">
        <v>373</v>
      </c>
      <c r="K345" s="256" t="s">
        <v>295</v>
      </c>
      <c r="L345" s="257" t="s">
        <v>295</v>
      </c>
      <c r="M345" s="260" t="s">
        <v>324</v>
      </c>
      <c r="N345" s="263" t="s">
        <v>292</v>
      </c>
      <c r="O345" s="262">
        <v>3</v>
      </c>
      <c r="P345" s="261" t="s">
        <v>294</v>
      </c>
      <c r="Q345" s="262">
        <v>1</v>
      </c>
      <c r="R345" s="261" t="s">
        <v>294</v>
      </c>
      <c r="S345" s="262">
        <v>1</v>
      </c>
      <c r="T345" s="264">
        <v>3</v>
      </c>
      <c r="U345" s="263" t="s">
        <v>293</v>
      </c>
      <c r="V345" s="237" t="s">
        <v>295</v>
      </c>
      <c r="W345" s="250" t="s">
        <v>296</v>
      </c>
      <c r="X345" s="251" t="s">
        <v>296</v>
      </c>
      <c r="Y345" s="251" t="s">
        <v>296</v>
      </c>
      <c r="Z345" s="251" t="s">
        <v>296</v>
      </c>
      <c r="AA345" s="251" t="s">
        <v>296</v>
      </c>
      <c r="AB345" s="242" t="s">
        <v>329</v>
      </c>
      <c r="AC345" s="274" t="s">
        <v>298</v>
      </c>
      <c r="AD345" s="269" t="s">
        <v>299</v>
      </c>
      <c r="AE345" s="269" t="s">
        <v>331</v>
      </c>
      <c r="AF345" s="269" t="s">
        <v>396</v>
      </c>
      <c r="AG345" s="272">
        <v>42005</v>
      </c>
      <c r="AH345" s="269" t="s">
        <v>360</v>
      </c>
      <c r="AI345" s="269" t="s">
        <v>1743</v>
      </c>
      <c r="AJ345" s="269" t="s">
        <v>360</v>
      </c>
      <c r="AK345" s="269" t="s">
        <v>373</v>
      </c>
      <c r="AL345" s="269" t="s">
        <v>363</v>
      </c>
      <c r="AM345" s="252" t="s">
        <v>1842</v>
      </c>
      <c r="AN345" s="275" t="s">
        <v>486</v>
      </c>
      <c r="AO345" s="276" t="s">
        <v>487</v>
      </c>
      <c r="AP345" s="276" t="s">
        <v>488</v>
      </c>
      <c r="AQ345" s="277" t="s">
        <v>489</v>
      </c>
      <c r="AR345" s="267" t="s">
        <v>365</v>
      </c>
      <c r="AS345" s="253">
        <v>33664</v>
      </c>
      <c r="AT345" s="253" t="s">
        <v>308</v>
      </c>
      <c r="AU345" s="253" t="s">
        <v>352</v>
      </c>
      <c r="AV345" s="242"/>
      <c r="AW345" s="282" t="s">
        <v>296</v>
      </c>
      <c r="AX345" s="283" t="s">
        <v>296</v>
      </c>
      <c r="AY345" s="284" t="s">
        <v>296</v>
      </c>
      <c r="AZ345" s="284" t="s">
        <v>296</v>
      </c>
      <c r="BA345" s="285" t="str">
        <f t="shared" si="9"/>
        <v>No</v>
      </c>
    </row>
    <row r="346" spans="1:53" ht="95.5" customHeight="1" x14ac:dyDescent="0.3">
      <c r="A346" s="243">
        <v>340</v>
      </c>
      <c r="B346" s="244" t="s">
        <v>1738</v>
      </c>
      <c r="C346" s="244" t="s">
        <v>1739</v>
      </c>
      <c r="D346" s="244" t="s">
        <v>1824</v>
      </c>
      <c r="E346" s="246" t="s">
        <v>1822</v>
      </c>
      <c r="F346" s="244" t="s">
        <v>1756</v>
      </c>
      <c r="G346" s="244">
        <v>2022</v>
      </c>
      <c r="H346" s="244" t="s">
        <v>511</v>
      </c>
      <c r="I346" s="255" t="s">
        <v>1748</v>
      </c>
      <c r="J346" s="255" t="s">
        <v>373</v>
      </c>
      <c r="K346" s="256" t="s">
        <v>295</v>
      </c>
      <c r="L346" s="257" t="s">
        <v>295</v>
      </c>
      <c r="M346" s="260" t="s">
        <v>324</v>
      </c>
      <c r="N346" s="263" t="s">
        <v>292</v>
      </c>
      <c r="O346" s="262">
        <v>3</v>
      </c>
      <c r="P346" s="261" t="s">
        <v>294</v>
      </c>
      <c r="Q346" s="262">
        <v>1</v>
      </c>
      <c r="R346" s="261" t="s">
        <v>294</v>
      </c>
      <c r="S346" s="262">
        <v>1</v>
      </c>
      <c r="T346" s="264">
        <v>3</v>
      </c>
      <c r="U346" s="263" t="s">
        <v>293</v>
      </c>
      <c r="V346" s="237" t="s">
        <v>295</v>
      </c>
      <c r="W346" s="250" t="s">
        <v>296</v>
      </c>
      <c r="X346" s="251" t="s">
        <v>296</v>
      </c>
      <c r="Y346" s="251" t="s">
        <v>296</v>
      </c>
      <c r="Z346" s="251" t="s">
        <v>296</v>
      </c>
      <c r="AA346" s="251" t="s">
        <v>296</v>
      </c>
      <c r="AB346" s="242" t="s">
        <v>329</v>
      </c>
      <c r="AC346" s="274" t="s">
        <v>298</v>
      </c>
      <c r="AD346" s="269" t="s">
        <v>299</v>
      </c>
      <c r="AE346" s="269" t="s">
        <v>331</v>
      </c>
      <c r="AF346" s="269" t="s">
        <v>396</v>
      </c>
      <c r="AG346" s="272">
        <v>42005</v>
      </c>
      <c r="AH346" s="269" t="s">
        <v>360</v>
      </c>
      <c r="AI346" s="269" t="s">
        <v>1743</v>
      </c>
      <c r="AJ346" s="269" t="s">
        <v>360</v>
      </c>
      <c r="AK346" s="269" t="s">
        <v>373</v>
      </c>
      <c r="AL346" s="269" t="s">
        <v>363</v>
      </c>
      <c r="AM346" s="252" t="s">
        <v>1842</v>
      </c>
      <c r="AN346" s="275" t="s">
        <v>486</v>
      </c>
      <c r="AO346" s="276" t="s">
        <v>487</v>
      </c>
      <c r="AP346" s="276" t="s">
        <v>488</v>
      </c>
      <c r="AQ346" s="277" t="s">
        <v>489</v>
      </c>
      <c r="AR346" s="267" t="s">
        <v>365</v>
      </c>
      <c r="AS346" s="253">
        <v>33664</v>
      </c>
      <c r="AT346" s="253" t="s">
        <v>308</v>
      </c>
      <c r="AU346" s="253" t="s">
        <v>352</v>
      </c>
      <c r="AV346" s="242"/>
      <c r="AW346" s="282" t="s">
        <v>296</v>
      </c>
      <c r="AX346" s="283" t="s">
        <v>296</v>
      </c>
      <c r="AY346" s="284" t="s">
        <v>296</v>
      </c>
      <c r="AZ346" s="284" t="s">
        <v>296</v>
      </c>
      <c r="BA346" s="285" t="str">
        <f t="shared" si="9"/>
        <v>No</v>
      </c>
    </row>
    <row r="347" spans="1:53" ht="88" customHeight="1" x14ac:dyDescent="0.3">
      <c r="A347" s="243">
        <v>341</v>
      </c>
      <c r="B347" s="244" t="s">
        <v>1738</v>
      </c>
      <c r="C347" s="244" t="s">
        <v>1739</v>
      </c>
      <c r="D347" s="244" t="s">
        <v>1825</v>
      </c>
      <c r="E347" s="246" t="s">
        <v>1826</v>
      </c>
      <c r="F347" s="244" t="s">
        <v>1756</v>
      </c>
      <c r="G347" s="244">
        <v>2022</v>
      </c>
      <c r="H347" s="244" t="s">
        <v>511</v>
      </c>
      <c r="I347" s="255" t="s">
        <v>1748</v>
      </c>
      <c r="J347" s="255" t="s">
        <v>373</v>
      </c>
      <c r="K347" s="256" t="s">
        <v>295</v>
      </c>
      <c r="L347" s="257" t="s">
        <v>295</v>
      </c>
      <c r="M347" s="260" t="s">
        <v>195</v>
      </c>
      <c r="N347" s="263" t="s">
        <v>292</v>
      </c>
      <c r="O347" s="262">
        <v>3</v>
      </c>
      <c r="P347" s="261" t="s">
        <v>294</v>
      </c>
      <c r="Q347" s="262">
        <v>1</v>
      </c>
      <c r="R347" s="261" t="s">
        <v>294</v>
      </c>
      <c r="S347" s="262">
        <v>1</v>
      </c>
      <c r="T347" s="264">
        <v>3</v>
      </c>
      <c r="U347" s="263" t="s">
        <v>293</v>
      </c>
      <c r="V347" s="237" t="s">
        <v>295</v>
      </c>
      <c r="W347" s="250" t="s">
        <v>296</v>
      </c>
      <c r="X347" s="251" t="s">
        <v>296</v>
      </c>
      <c r="Y347" s="251" t="s">
        <v>296</v>
      </c>
      <c r="Z347" s="251" t="s">
        <v>296</v>
      </c>
      <c r="AA347" s="251" t="s">
        <v>296</v>
      </c>
      <c r="AB347" s="242" t="s">
        <v>329</v>
      </c>
      <c r="AC347" s="274" t="s">
        <v>298</v>
      </c>
      <c r="AD347" s="269" t="s">
        <v>299</v>
      </c>
      <c r="AE347" s="269" t="s">
        <v>331</v>
      </c>
      <c r="AF347" s="269" t="s">
        <v>396</v>
      </c>
      <c r="AG347" s="272">
        <v>42005</v>
      </c>
      <c r="AH347" s="269" t="s">
        <v>360</v>
      </c>
      <c r="AI347" s="269" t="s">
        <v>1743</v>
      </c>
      <c r="AJ347" s="269" t="s">
        <v>360</v>
      </c>
      <c r="AK347" s="269" t="s">
        <v>373</v>
      </c>
      <c r="AL347" s="269" t="s">
        <v>363</v>
      </c>
      <c r="AM347" s="252" t="s">
        <v>1842</v>
      </c>
      <c r="AN347" s="275" t="s">
        <v>486</v>
      </c>
      <c r="AO347" s="276" t="s">
        <v>487</v>
      </c>
      <c r="AP347" s="276" t="s">
        <v>488</v>
      </c>
      <c r="AQ347" s="277" t="s">
        <v>489</v>
      </c>
      <c r="AR347" s="267" t="s">
        <v>365</v>
      </c>
      <c r="AS347" s="253">
        <v>33664</v>
      </c>
      <c r="AT347" s="253" t="s">
        <v>308</v>
      </c>
      <c r="AU347" s="253" t="s">
        <v>352</v>
      </c>
      <c r="AV347" s="242"/>
      <c r="AW347" s="282" t="s">
        <v>296</v>
      </c>
      <c r="AX347" s="283" t="s">
        <v>296</v>
      </c>
      <c r="AY347" s="284" t="s">
        <v>296</v>
      </c>
      <c r="AZ347" s="284" t="s">
        <v>296</v>
      </c>
      <c r="BA347" s="285" t="str">
        <f t="shared" si="9"/>
        <v>No</v>
      </c>
    </row>
    <row r="348" spans="1:53" ht="104.5" customHeight="1" x14ac:dyDescent="0.3">
      <c r="A348" s="243">
        <v>342</v>
      </c>
      <c r="B348" s="244" t="s">
        <v>1738</v>
      </c>
      <c r="C348" s="244" t="s">
        <v>1739</v>
      </c>
      <c r="D348" s="244" t="s">
        <v>1827</v>
      </c>
      <c r="E348" s="246" t="s">
        <v>1828</v>
      </c>
      <c r="F348" s="244" t="s">
        <v>1756</v>
      </c>
      <c r="G348" s="244">
        <v>2022</v>
      </c>
      <c r="H348" s="244" t="s">
        <v>511</v>
      </c>
      <c r="I348" s="255" t="s">
        <v>1748</v>
      </c>
      <c r="J348" s="255" t="s">
        <v>1748</v>
      </c>
      <c r="K348" s="256" t="s">
        <v>295</v>
      </c>
      <c r="L348" s="257" t="s">
        <v>295</v>
      </c>
      <c r="M348" s="260" t="s">
        <v>195</v>
      </c>
      <c r="N348" s="263" t="s">
        <v>292</v>
      </c>
      <c r="O348" s="262">
        <v>3</v>
      </c>
      <c r="P348" s="261" t="s">
        <v>294</v>
      </c>
      <c r="Q348" s="262">
        <v>1</v>
      </c>
      <c r="R348" s="261" t="s">
        <v>294</v>
      </c>
      <c r="S348" s="262">
        <v>1</v>
      </c>
      <c r="T348" s="264">
        <v>3</v>
      </c>
      <c r="U348" s="263" t="s">
        <v>293</v>
      </c>
      <c r="V348" s="237" t="s">
        <v>295</v>
      </c>
      <c r="W348" s="250" t="s">
        <v>296</v>
      </c>
      <c r="X348" s="251" t="s">
        <v>296</v>
      </c>
      <c r="Y348" s="251" t="s">
        <v>296</v>
      </c>
      <c r="Z348" s="251" t="s">
        <v>296</v>
      </c>
      <c r="AA348" s="251" t="s">
        <v>296</v>
      </c>
      <c r="AB348" s="242" t="s">
        <v>329</v>
      </c>
      <c r="AC348" s="274" t="s">
        <v>298</v>
      </c>
      <c r="AD348" s="269" t="s">
        <v>299</v>
      </c>
      <c r="AE348" s="269" t="s">
        <v>331</v>
      </c>
      <c r="AF348" s="269" t="s">
        <v>396</v>
      </c>
      <c r="AG348" s="272">
        <v>42005</v>
      </c>
      <c r="AH348" s="269" t="s">
        <v>360</v>
      </c>
      <c r="AI348" s="269" t="s">
        <v>1743</v>
      </c>
      <c r="AJ348" s="269" t="s">
        <v>360</v>
      </c>
      <c r="AK348" s="269" t="s">
        <v>1743</v>
      </c>
      <c r="AL348" s="269" t="s">
        <v>363</v>
      </c>
      <c r="AM348" s="252" t="s">
        <v>1842</v>
      </c>
      <c r="AN348" s="275" t="s">
        <v>486</v>
      </c>
      <c r="AO348" s="276" t="s">
        <v>487</v>
      </c>
      <c r="AP348" s="276" t="s">
        <v>488</v>
      </c>
      <c r="AQ348" s="277" t="s">
        <v>489</v>
      </c>
      <c r="AR348" s="267" t="s">
        <v>365</v>
      </c>
      <c r="AS348" s="253" t="s">
        <v>295</v>
      </c>
      <c r="AT348" s="253" t="s">
        <v>308</v>
      </c>
      <c r="AU348" s="253" t="s">
        <v>352</v>
      </c>
      <c r="AV348" s="242"/>
      <c r="AW348" s="282" t="s">
        <v>296</v>
      </c>
      <c r="AX348" s="283" t="s">
        <v>296</v>
      </c>
      <c r="AY348" s="284" t="s">
        <v>296</v>
      </c>
      <c r="AZ348" s="284" t="s">
        <v>296</v>
      </c>
      <c r="BA348" s="285" t="str">
        <f t="shared" si="9"/>
        <v>No</v>
      </c>
    </row>
    <row r="349" spans="1:53" ht="110.5" customHeight="1" x14ac:dyDescent="0.3">
      <c r="A349" s="243">
        <v>343</v>
      </c>
      <c r="B349" s="244" t="s">
        <v>1738</v>
      </c>
      <c r="C349" s="244" t="s">
        <v>1739</v>
      </c>
      <c r="D349" s="246" t="s">
        <v>1829</v>
      </c>
      <c r="E349" s="245" t="s">
        <v>1830</v>
      </c>
      <c r="F349" s="244" t="s">
        <v>1756</v>
      </c>
      <c r="G349" s="244">
        <v>2022</v>
      </c>
      <c r="H349" s="244" t="s">
        <v>511</v>
      </c>
      <c r="I349" s="255" t="s">
        <v>1748</v>
      </c>
      <c r="J349" s="255" t="s">
        <v>1748</v>
      </c>
      <c r="K349" s="256" t="s">
        <v>295</v>
      </c>
      <c r="L349" s="257" t="s">
        <v>295</v>
      </c>
      <c r="M349" s="260" t="s">
        <v>338</v>
      </c>
      <c r="N349" s="263" t="s">
        <v>292</v>
      </c>
      <c r="O349" s="262">
        <v>3</v>
      </c>
      <c r="P349" s="261" t="s">
        <v>294</v>
      </c>
      <c r="Q349" s="262">
        <v>1</v>
      </c>
      <c r="R349" s="261" t="s">
        <v>294</v>
      </c>
      <c r="S349" s="262">
        <v>1</v>
      </c>
      <c r="T349" s="264">
        <v>3</v>
      </c>
      <c r="U349" s="263" t="s">
        <v>293</v>
      </c>
      <c r="V349" s="237" t="s">
        <v>295</v>
      </c>
      <c r="W349" s="250" t="s">
        <v>329</v>
      </c>
      <c r="X349" s="251" t="s">
        <v>329</v>
      </c>
      <c r="Y349" s="251" t="s">
        <v>329</v>
      </c>
      <c r="Z349" s="251" t="s">
        <v>329</v>
      </c>
      <c r="AA349" s="251" t="s">
        <v>329</v>
      </c>
      <c r="AB349" s="242" t="s">
        <v>329</v>
      </c>
      <c r="AC349" s="274" t="s">
        <v>329</v>
      </c>
      <c r="AD349" s="269" t="s">
        <v>329</v>
      </c>
      <c r="AE349" s="269" t="s">
        <v>331</v>
      </c>
      <c r="AF349" s="269" t="s">
        <v>329</v>
      </c>
      <c r="AG349" s="272">
        <v>42005</v>
      </c>
      <c r="AH349" s="269" t="s">
        <v>360</v>
      </c>
      <c r="AI349" s="269" t="s">
        <v>1743</v>
      </c>
      <c r="AJ349" s="269" t="s">
        <v>360</v>
      </c>
      <c r="AK349" s="269" t="s">
        <v>1743</v>
      </c>
      <c r="AL349" s="269" t="s">
        <v>363</v>
      </c>
      <c r="AM349" s="252" t="s">
        <v>1842</v>
      </c>
      <c r="AN349" s="275" t="s">
        <v>486</v>
      </c>
      <c r="AO349" s="276" t="s">
        <v>487</v>
      </c>
      <c r="AP349" s="276" t="s">
        <v>488</v>
      </c>
      <c r="AQ349" s="277" t="s">
        <v>489</v>
      </c>
      <c r="AR349" s="267" t="s">
        <v>365</v>
      </c>
      <c r="AS349" s="253" t="s">
        <v>295</v>
      </c>
      <c r="AT349" s="253" t="s">
        <v>308</v>
      </c>
      <c r="AU349" s="253" t="s">
        <v>329</v>
      </c>
      <c r="AV349" s="332"/>
      <c r="AW349" s="282" t="s">
        <v>296</v>
      </c>
      <c r="AX349" s="283" t="s">
        <v>296</v>
      </c>
      <c r="AY349" s="284" t="s">
        <v>296</v>
      </c>
      <c r="AZ349" s="284" t="s">
        <v>296</v>
      </c>
      <c r="BA349" s="285" t="str">
        <f t="shared" si="9"/>
        <v>No</v>
      </c>
    </row>
    <row r="350" spans="1:53" ht="169" x14ac:dyDescent="0.3">
      <c r="A350" s="243">
        <v>344</v>
      </c>
      <c r="B350" s="334" t="s">
        <v>1843</v>
      </c>
      <c r="C350" s="246" t="s">
        <v>295</v>
      </c>
      <c r="D350" s="246" t="s">
        <v>1844</v>
      </c>
      <c r="E350" s="245" t="s">
        <v>1845</v>
      </c>
      <c r="F350" s="244" t="s">
        <v>295</v>
      </c>
      <c r="G350" s="244">
        <v>2020</v>
      </c>
      <c r="H350" s="246" t="s">
        <v>511</v>
      </c>
      <c r="I350" s="255" t="s">
        <v>1846</v>
      </c>
      <c r="J350" s="255" t="s">
        <v>1846</v>
      </c>
      <c r="K350" s="247" t="s">
        <v>537</v>
      </c>
      <c r="L350" s="248" t="s">
        <v>1844</v>
      </c>
      <c r="M350" s="291" t="s">
        <v>179</v>
      </c>
      <c r="N350" s="261" t="s">
        <v>375</v>
      </c>
      <c r="O350" s="262">
        <v>1</v>
      </c>
      <c r="P350" s="261" t="s">
        <v>294</v>
      </c>
      <c r="Q350" s="262">
        <v>1</v>
      </c>
      <c r="R350" s="261" t="s">
        <v>294</v>
      </c>
      <c r="S350" s="262">
        <v>1</v>
      </c>
      <c r="T350" s="262">
        <v>1</v>
      </c>
      <c r="U350" s="261" t="s">
        <v>294</v>
      </c>
      <c r="V350" s="237" t="s">
        <v>295</v>
      </c>
      <c r="W350" s="250" t="s">
        <v>296</v>
      </c>
      <c r="X350" s="251" t="s">
        <v>296</v>
      </c>
      <c r="Y350" s="251" t="s">
        <v>296</v>
      </c>
      <c r="Z350" s="251" t="s">
        <v>296</v>
      </c>
      <c r="AA350" s="251" t="s">
        <v>296</v>
      </c>
      <c r="AB350" s="242" t="s">
        <v>297</v>
      </c>
      <c r="AC350" s="269" t="s">
        <v>298</v>
      </c>
      <c r="AD350" s="269" t="s">
        <v>299</v>
      </c>
      <c r="AE350" s="269" t="s">
        <v>318</v>
      </c>
      <c r="AF350" s="269" t="s">
        <v>396</v>
      </c>
      <c r="AG350" s="272" t="s">
        <v>1871</v>
      </c>
      <c r="AH350" s="272" t="s">
        <v>360</v>
      </c>
      <c r="AI350" s="272" t="s">
        <v>1872</v>
      </c>
      <c r="AJ350" s="272" t="s">
        <v>360</v>
      </c>
      <c r="AK350" s="272" t="s">
        <v>1872</v>
      </c>
      <c r="AL350" s="269" t="s">
        <v>377</v>
      </c>
      <c r="AM350" s="252" t="s">
        <v>295</v>
      </c>
      <c r="AN350" s="275" t="s">
        <v>465</v>
      </c>
      <c r="AO350" s="276" t="s">
        <v>465</v>
      </c>
      <c r="AP350" s="276" t="s">
        <v>466</v>
      </c>
      <c r="AQ350" s="277" t="s">
        <v>329</v>
      </c>
      <c r="AR350" s="267" t="s">
        <v>329</v>
      </c>
      <c r="AS350" s="253" t="s">
        <v>295</v>
      </c>
      <c r="AT350" s="268" t="s">
        <v>308</v>
      </c>
      <c r="AU350" s="268" t="s">
        <v>334</v>
      </c>
      <c r="AV350" s="242"/>
      <c r="AW350" s="282" t="s">
        <v>296</v>
      </c>
      <c r="AX350" s="283" t="s">
        <v>296</v>
      </c>
      <c r="AY350" s="284" t="s">
        <v>296</v>
      </c>
      <c r="AZ350" s="284" t="s">
        <v>296</v>
      </c>
      <c r="BA350" s="281" t="s">
        <v>296</v>
      </c>
    </row>
    <row r="351" spans="1:53" ht="156" x14ac:dyDescent="0.3">
      <c r="A351" s="243">
        <v>345</v>
      </c>
      <c r="B351" s="334" t="s">
        <v>1847</v>
      </c>
      <c r="C351" s="246" t="s">
        <v>1848</v>
      </c>
      <c r="D351" s="246" t="s">
        <v>1849</v>
      </c>
      <c r="E351" s="245" t="s">
        <v>1850</v>
      </c>
      <c r="F351" s="244" t="s">
        <v>1851</v>
      </c>
      <c r="G351" s="244">
        <v>2020</v>
      </c>
      <c r="H351" s="246" t="s">
        <v>1846</v>
      </c>
      <c r="I351" s="255" t="s">
        <v>1846</v>
      </c>
      <c r="J351" s="255" t="s">
        <v>1846</v>
      </c>
      <c r="K351" s="247" t="s">
        <v>1852</v>
      </c>
      <c r="L351" s="248" t="s">
        <v>1849</v>
      </c>
      <c r="M351" s="291" t="s">
        <v>179</v>
      </c>
      <c r="N351" s="263" t="s">
        <v>314</v>
      </c>
      <c r="O351" s="262">
        <v>5</v>
      </c>
      <c r="P351" s="263" t="s">
        <v>294</v>
      </c>
      <c r="Q351" s="262">
        <v>1</v>
      </c>
      <c r="R351" s="263" t="s">
        <v>294</v>
      </c>
      <c r="S351" s="262">
        <v>1</v>
      </c>
      <c r="T351" s="264">
        <v>3</v>
      </c>
      <c r="U351" s="261" t="s">
        <v>293</v>
      </c>
      <c r="V351" s="249" t="s">
        <v>295</v>
      </c>
      <c r="W351" s="250" t="s">
        <v>296</v>
      </c>
      <c r="X351" s="251" t="s">
        <v>296</v>
      </c>
      <c r="Y351" s="251" t="s">
        <v>296</v>
      </c>
      <c r="Z351" s="251" t="s">
        <v>296</v>
      </c>
      <c r="AA351" s="251" t="s">
        <v>296</v>
      </c>
      <c r="AB351" s="242" t="s">
        <v>297</v>
      </c>
      <c r="AC351" s="269" t="s">
        <v>298</v>
      </c>
      <c r="AD351" s="269" t="s">
        <v>299</v>
      </c>
      <c r="AE351" s="269" t="s">
        <v>318</v>
      </c>
      <c r="AF351" s="269" t="s">
        <v>396</v>
      </c>
      <c r="AG351" s="272" t="s">
        <v>1873</v>
      </c>
      <c r="AH351" s="272" t="s">
        <v>360</v>
      </c>
      <c r="AI351" s="272" t="s">
        <v>1872</v>
      </c>
      <c r="AJ351" s="272" t="s">
        <v>360</v>
      </c>
      <c r="AK351" s="272" t="s">
        <v>1872</v>
      </c>
      <c r="AL351" s="269" t="s">
        <v>580</v>
      </c>
      <c r="AM351" s="252" t="s">
        <v>1874</v>
      </c>
      <c r="AN351" s="275" t="s">
        <v>515</v>
      </c>
      <c r="AO351" s="276" t="s">
        <v>582</v>
      </c>
      <c r="AP351" s="276" t="s">
        <v>517</v>
      </c>
      <c r="AQ351" s="277" t="s">
        <v>518</v>
      </c>
      <c r="AR351" s="267" t="s">
        <v>365</v>
      </c>
      <c r="AS351" s="253" t="s">
        <v>1876</v>
      </c>
      <c r="AT351" s="268" t="s">
        <v>308</v>
      </c>
      <c r="AU351" s="268" t="s">
        <v>352</v>
      </c>
      <c r="AV351" s="340"/>
      <c r="AW351" s="282" t="s">
        <v>296</v>
      </c>
      <c r="AX351" s="283" t="s">
        <v>296</v>
      </c>
      <c r="AY351" s="284" t="s">
        <v>296</v>
      </c>
      <c r="AZ351" s="284" t="s">
        <v>296</v>
      </c>
      <c r="BA351" s="285" t="s">
        <v>296</v>
      </c>
    </row>
    <row r="352" spans="1:53" ht="169" x14ac:dyDescent="0.3">
      <c r="A352" s="243">
        <v>346</v>
      </c>
      <c r="B352" s="385" t="s">
        <v>1847</v>
      </c>
      <c r="C352" s="246" t="s">
        <v>1853</v>
      </c>
      <c r="D352" s="246" t="s">
        <v>1854</v>
      </c>
      <c r="E352" s="245" t="s">
        <v>1855</v>
      </c>
      <c r="F352" s="244" t="s">
        <v>1856</v>
      </c>
      <c r="G352" s="244">
        <v>2020</v>
      </c>
      <c r="H352" s="246" t="s">
        <v>1846</v>
      </c>
      <c r="I352" s="255" t="s">
        <v>1846</v>
      </c>
      <c r="J352" s="255" t="s">
        <v>1846</v>
      </c>
      <c r="K352" s="247" t="s">
        <v>409</v>
      </c>
      <c r="L352" s="248" t="s">
        <v>1854</v>
      </c>
      <c r="M352" s="291" t="s">
        <v>179</v>
      </c>
      <c r="N352" s="263" t="s">
        <v>314</v>
      </c>
      <c r="O352" s="262">
        <v>5</v>
      </c>
      <c r="P352" s="263" t="s">
        <v>294</v>
      </c>
      <c r="Q352" s="262">
        <v>1</v>
      </c>
      <c r="R352" s="263" t="s">
        <v>294</v>
      </c>
      <c r="S352" s="262">
        <v>1</v>
      </c>
      <c r="T352" s="264">
        <v>3</v>
      </c>
      <c r="U352" s="261" t="s">
        <v>293</v>
      </c>
      <c r="V352" s="249" t="s">
        <v>295</v>
      </c>
      <c r="W352" s="250" t="s">
        <v>296</v>
      </c>
      <c r="X352" s="251" t="s">
        <v>296</v>
      </c>
      <c r="Y352" s="251" t="s">
        <v>296</v>
      </c>
      <c r="Z352" s="251" t="s">
        <v>296</v>
      </c>
      <c r="AA352" s="251" t="s">
        <v>296</v>
      </c>
      <c r="AB352" s="242" t="s">
        <v>297</v>
      </c>
      <c r="AC352" s="269" t="s">
        <v>298</v>
      </c>
      <c r="AD352" s="269" t="s">
        <v>299</v>
      </c>
      <c r="AE352" s="269" t="s">
        <v>318</v>
      </c>
      <c r="AF352" s="269" t="s">
        <v>301</v>
      </c>
      <c r="AG352" s="272" t="s">
        <v>1873</v>
      </c>
      <c r="AH352" s="272" t="s">
        <v>360</v>
      </c>
      <c r="AI352" s="272" t="s">
        <v>1872</v>
      </c>
      <c r="AJ352" s="272" t="s">
        <v>360</v>
      </c>
      <c r="AK352" s="272" t="s">
        <v>1872</v>
      </c>
      <c r="AL352" s="269" t="s">
        <v>580</v>
      </c>
      <c r="AM352" s="252" t="s">
        <v>1875</v>
      </c>
      <c r="AN352" s="275" t="s">
        <v>515</v>
      </c>
      <c r="AO352" s="276" t="s">
        <v>582</v>
      </c>
      <c r="AP352" s="276" t="s">
        <v>517</v>
      </c>
      <c r="AQ352" s="277" t="s">
        <v>518</v>
      </c>
      <c r="AR352" s="267" t="s">
        <v>365</v>
      </c>
      <c r="AS352" s="253" t="s">
        <v>1877</v>
      </c>
      <c r="AT352" s="268" t="s">
        <v>308</v>
      </c>
      <c r="AU352" s="268" t="s">
        <v>334</v>
      </c>
      <c r="AV352" s="251"/>
      <c r="AW352" s="282" t="s">
        <v>296</v>
      </c>
      <c r="AX352" s="283" t="s">
        <v>296</v>
      </c>
      <c r="AY352" s="284" t="s">
        <v>296</v>
      </c>
      <c r="AZ352" s="284" t="s">
        <v>296</v>
      </c>
      <c r="BA352" s="285" t="s">
        <v>296</v>
      </c>
    </row>
    <row r="353" spans="1:53" ht="208" x14ac:dyDescent="0.3">
      <c r="A353" s="243">
        <v>347</v>
      </c>
      <c r="B353" s="246" t="s">
        <v>1847</v>
      </c>
      <c r="C353" s="246" t="s">
        <v>295</v>
      </c>
      <c r="D353" s="246" t="s">
        <v>1857</v>
      </c>
      <c r="E353" s="245" t="s">
        <v>1858</v>
      </c>
      <c r="F353" s="244" t="s">
        <v>295</v>
      </c>
      <c r="G353" s="244">
        <v>2020</v>
      </c>
      <c r="H353" s="246" t="s">
        <v>1859</v>
      </c>
      <c r="I353" s="255" t="s">
        <v>1846</v>
      </c>
      <c r="J353" s="255" t="s">
        <v>1846</v>
      </c>
      <c r="K353" s="247" t="s">
        <v>501</v>
      </c>
      <c r="L353" s="248" t="s">
        <v>1857</v>
      </c>
      <c r="M353" s="291" t="s">
        <v>179</v>
      </c>
      <c r="N353" s="263" t="s">
        <v>375</v>
      </c>
      <c r="O353" s="262">
        <v>1</v>
      </c>
      <c r="P353" s="263" t="s">
        <v>294</v>
      </c>
      <c r="Q353" s="262">
        <v>1</v>
      </c>
      <c r="R353" s="263" t="s">
        <v>294</v>
      </c>
      <c r="S353" s="262">
        <v>1</v>
      </c>
      <c r="T353" s="264">
        <v>1</v>
      </c>
      <c r="U353" s="261" t="s">
        <v>294</v>
      </c>
      <c r="V353" s="249" t="s">
        <v>295</v>
      </c>
      <c r="W353" s="250" t="s">
        <v>296</v>
      </c>
      <c r="X353" s="251" t="s">
        <v>296</v>
      </c>
      <c r="Y353" s="251" t="s">
        <v>296</v>
      </c>
      <c r="Z353" s="251" t="s">
        <v>296</v>
      </c>
      <c r="AA353" s="251" t="s">
        <v>296</v>
      </c>
      <c r="AB353" s="242" t="s">
        <v>297</v>
      </c>
      <c r="AC353" s="269" t="s">
        <v>298</v>
      </c>
      <c r="AD353" s="269" t="s">
        <v>299</v>
      </c>
      <c r="AE353" s="269" t="s">
        <v>318</v>
      </c>
      <c r="AF353" s="269" t="s">
        <v>301</v>
      </c>
      <c r="AG353" s="272" t="s">
        <v>1873</v>
      </c>
      <c r="AH353" s="272" t="s">
        <v>360</v>
      </c>
      <c r="AI353" s="272" t="s">
        <v>1872</v>
      </c>
      <c r="AJ353" s="272" t="s">
        <v>360</v>
      </c>
      <c r="AK353" s="272" t="s">
        <v>1872</v>
      </c>
      <c r="AL353" s="269" t="s">
        <v>377</v>
      </c>
      <c r="AM353" s="252" t="s">
        <v>295</v>
      </c>
      <c r="AN353" s="275" t="s">
        <v>465</v>
      </c>
      <c r="AO353" s="276" t="s">
        <v>465</v>
      </c>
      <c r="AP353" s="276" t="s">
        <v>466</v>
      </c>
      <c r="AQ353" s="277" t="s">
        <v>329</v>
      </c>
      <c r="AR353" s="267" t="s">
        <v>329</v>
      </c>
      <c r="AS353" s="253" t="s">
        <v>295</v>
      </c>
      <c r="AT353" s="268" t="s">
        <v>308</v>
      </c>
      <c r="AU353" s="268" t="s">
        <v>334</v>
      </c>
      <c r="AV353" s="251"/>
      <c r="AW353" s="282" t="s">
        <v>296</v>
      </c>
      <c r="AX353" s="283" t="s">
        <v>296</v>
      </c>
      <c r="AY353" s="284" t="s">
        <v>296</v>
      </c>
      <c r="AZ353" s="284" t="s">
        <v>296</v>
      </c>
      <c r="BA353" s="285" t="s">
        <v>296</v>
      </c>
    </row>
    <row r="354" spans="1:53" ht="65" x14ac:dyDescent="0.3">
      <c r="A354" s="243">
        <v>348</v>
      </c>
      <c r="B354" s="246" t="s">
        <v>1847</v>
      </c>
      <c r="C354" s="246" t="s">
        <v>295</v>
      </c>
      <c r="D354" s="246" t="s">
        <v>1860</v>
      </c>
      <c r="E354" s="245" t="s">
        <v>1861</v>
      </c>
      <c r="F354" s="244" t="s">
        <v>295</v>
      </c>
      <c r="G354" s="244">
        <v>2020</v>
      </c>
      <c r="H354" s="246" t="s">
        <v>1846</v>
      </c>
      <c r="I354" s="255" t="s">
        <v>1846</v>
      </c>
      <c r="J354" s="255" t="s">
        <v>1862</v>
      </c>
      <c r="K354" s="247" t="s">
        <v>295</v>
      </c>
      <c r="L354" s="248" t="s">
        <v>295</v>
      </c>
      <c r="M354" s="291" t="s">
        <v>195</v>
      </c>
      <c r="N354" s="263" t="s">
        <v>292</v>
      </c>
      <c r="O354" s="262">
        <v>3</v>
      </c>
      <c r="P354" s="263" t="s">
        <v>294</v>
      </c>
      <c r="Q354" s="262">
        <v>1</v>
      </c>
      <c r="R354" s="263" t="s">
        <v>294</v>
      </c>
      <c r="S354" s="262">
        <v>1</v>
      </c>
      <c r="T354" s="264">
        <v>3</v>
      </c>
      <c r="U354" s="263" t="s">
        <v>293</v>
      </c>
      <c r="V354" s="249" t="s">
        <v>295</v>
      </c>
      <c r="W354" s="250" t="s">
        <v>296</v>
      </c>
      <c r="X354" s="251" t="s">
        <v>296</v>
      </c>
      <c r="Y354" s="251" t="s">
        <v>296</v>
      </c>
      <c r="Z354" s="251" t="s">
        <v>296</v>
      </c>
      <c r="AA354" s="251" t="s">
        <v>296</v>
      </c>
      <c r="AB354" s="242" t="s">
        <v>297</v>
      </c>
      <c r="AC354" s="269" t="s">
        <v>298</v>
      </c>
      <c r="AD354" s="269" t="s">
        <v>299</v>
      </c>
      <c r="AE354" s="269" t="s">
        <v>463</v>
      </c>
      <c r="AF354" s="269" t="s">
        <v>319</v>
      </c>
      <c r="AG354" s="272" t="s">
        <v>1873</v>
      </c>
      <c r="AH354" s="272" t="s">
        <v>360</v>
      </c>
      <c r="AI354" s="272" t="s">
        <v>1872</v>
      </c>
      <c r="AJ354" s="272" t="s">
        <v>360</v>
      </c>
      <c r="AK354" s="435" t="s">
        <v>1866</v>
      </c>
      <c r="AL354" s="269" t="s">
        <v>580</v>
      </c>
      <c r="AM354" s="252" t="s">
        <v>1875</v>
      </c>
      <c r="AN354" s="275" t="s">
        <v>515</v>
      </c>
      <c r="AO354" s="276" t="s">
        <v>582</v>
      </c>
      <c r="AP354" s="276" t="s">
        <v>517</v>
      </c>
      <c r="AQ354" s="277" t="s">
        <v>518</v>
      </c>
      <c r="AR354" s="267" t="s">
        <v>365</v>
      </c>
      <c r="AS354" s="251">
        <v>2019</v>
      </c>
      <c r="AT354" s="268" t="s">
        <v>308</v>
      </c>
      <c r="AU354" s="268" t="s">
        <v>334</v>
      </c>
      <c r="AV354" s="242"/>
      <c r="AW354" s="282" t="s">
        <v>296</v>
      </c>
      <c r="AX354" s="283" t="s">
        <v>296</v>
      </c>
      <c r="AY354" s="284" t="s">
        <v>296</v>
      </c>
      <c r="AZ354" s="284" t="s">
        <v>296</v>
      </c>
      <c r="BA354" s="285" t="s">
        <v>296</v>
      </c>
    </row>
    <row r="355" spans="1:53" ht="65" x14ac:dyDescent="0.3">
      <c r="A355" s="243">
        <v>349</v>
      </c>
      <c r="B355" s="246" t="s">
        <v>1847</v>
      </c>
      <c r="C355" s="246" t="s">
        <v>295</v>
      </c>
      <c r="D355" s="244" t="s">
        <v>1863</v>
      </c>
      <c r="E355" s="245" t="s">
        <v>1864</v>
      </c>
      <c r="F355" s="246" t="s">
        <v>295</v>
      </c>
      <c r="G355" s="244">
        <v>2020</v>
      </c>
      <c r="H355" s="246" t="s">
        <v>1846</v>
      </c>
      <c r="I355" s="255" t="s">
        <v>1865</v>
      </c>
      <c r="J355" s="255" t="s">
        <v>1866</v>
      </c>
      <c r="K355" s="247" t="s">
        <v>295</v>
      </c>
      <c r="L355" s="248" t="s">
        <v>295</v>
      </c>
      <c r="M355" s="291" t="s">
        <v>191</v>
      </c>
      <c r="N355" s="263" t="s">
        <v>292</v>
      </c>
      <c r="O355" s="262">
        <v>3</v>
      </c>
      <c r="P355" s="263" t="s">
        <v>294</v>
      </c>
      <c r="Q355" s="262">
        <v>1</v>
      </c>
      <c r="R355" s="263" t="s">
        <v>294</v>
      </c>
      <c r="S355" s="262">
        <v>1</v>
      </c>
      <c r="T355" s="264">
        <v>3</v>
      </c>
      <c r="U355" s="263" t="s">
        <v>293</v>
      </c>
      <c r="V355" s="249" t="s">
        <v>295</v>
      </c>
      <c r="W355" s="250" t="s">
        <v>296</v>
      </c>
      <c r="X355" s="251" t="s">
        <v>296</v>
      </c>
      <c r="Y355" s="251" t="s">
        <v>296</v>
      </c>
      <c r="Z355" s="251" t="s">
        <v>296</v>
      </c>
      <c r="AA355" s="251" t="s">
        <v>296</v>
      </c>
      <c r="AB355" s="242" t="s">
        <v>297</v>
      </c>
      <c r="AC355" s="269" t="s">
        <v>298</v>
      </c>
      <c r="AD355" s="269" t="s">
        <v>299</v>
      </c>
      <c r="AE355" s="269" t="s">
        <v>318</v>
      </c>
      <c r="AF355" s="269" t="s">
        <v>301</v>
      </c>
      <c r="AG355" s="269">
        <v>2019</v>
      </c>
      <c r="AH355" s="272" t="s">
        <v>360</v>
      </c>
      <c r="AI355" s="272" t="s">
        <v>1872</v>
      </c>
      <c r="AJ355" s="272" t="s">
        <v>360</v>
      </c>
      <c r="AK355" s="435" t="s">
        <v>1866</v>
      </c>
      <c r="AL355" s="272" t="s">
        <v>580</v>
      </c>
      <c r="AM355" s="252" t="s">
        <v>1875</v>
      </c>
      <c r="AN355" s="275" t="s">
        <v>515</v>
      </c>
      <c r="AO355" s="276" t="s">
        <v>582</v>
      </c>
      <c r="AP355" s="276" t="s">
        <v>517</v>
      </c>
      <c r="AQ355" s="277" t="s">
        <v>518</v>
      </c>
      <c r="AR355" s="267" t="s">
        <v>365</v>
      </c>
      <c r="AS355" s="251">
        <v>2019</v>
      </c>
      <c r="AT355" s="268" t="s">
        <v>308</v>
      </c>
      <c r="AU355" s="268" t="s">
        <v>334</v>
      </c>
      <c r="AV355" s="242"/>
      <c r="AW355" s="282" t="s">
        <v>296</v>
      </c>
      <c r="AX355" s="283" t="s">
        <v>296</v>
      </c>
      <c r="AY355" s="284" t="s">
        <v>296</v>
      </c>
      <c r="AZ355" s="284" t="s">
        <v>296</v>
      </c>
      <c r="BA355" s="285" t="s">
        <v>296</v>
      </c>
    </row>
    <row r="356" spans="1:53" ht="65" x14ac:dyDescent="0.3">
      <c r="A356" s="243">
        <v>350</v>
      </c>
      <c r="B356" s="246" t="s">
        <v>1847</v>
      </c>
      <c r="C356" s="246" t="s">
        <v>295</v>
      </c>
      <c r="D356" s="244" t="s">
        <v>1867</v>
      </c>
      <c r="E356" s="245" t="s">
        <v>1868</v>
      </c>
      <c r="F356" s="246" t="s">
        <v>295</v>
      </c>
      <c r="G356" s="244">
        <v>2020</v>
      </c>
      <c r="H356" s="246" t="s">
        <v>1846</v>
      </c>
      <c r="I356" s="255" t="s">
        <v>1846</v>
      </c>
      <c r="J356" s="258" t="s">
        <v>1869</v>
      </c>
      <c r="K356" s="247" t="s">
        <v>295</v>
      </c>
      <c r="L356" s="248" t="s">
        <v>295</v>
      </c>
      <c r="M356" s="291" t="s">
        <v>338</v>
      </c>
      <c r="N356" s="263" t="s">
        <v>292</v>
      </c>
      <c r="O356" s="262">
        <v>3</v>
      </c>
      <c r="P356" s="263" t="s">
        <v>294</v>
      </c>
      <c r="Q356" s="262">
        <v>1</v>
      </c>
      <c r="R356" s="263" t="s">
        <v>294</v>
      </c>
      <c r="S356" s="262">
        <v>1</v>
      </c>
      <c r="T356" s="264">
        <v>3</v>
      </c>
      <c r="U356" s="263" t="s">
        <v>293</v>
      </c>
      <c r="V356" s="249" t="s">
        <v>1870</v>
      </c>
      <c r="W356" s="250" t="s">
        <v>329</v>
      </c>
      <c r="X356" s="251" t="s">
        <v>329</v>
      </c>
      <c r="Y356" s="251" t="s">
        <v>329</v>
      </c>
      <c r="Z356" s="251" t="s">
        <v>329</v>
      </c>
      <c r="AA356" s="251" t="s">
        <v>329</v>
      </c>
      <c r="AB356" s="242" t="s">
        <v>329</v>
      </c>
      <c r="AC356" s="269" t="s">
        <v>329</v>
      </c>
      <c r="AD356" s="269" t="s">
        <v>329</v>
      </c>
      <c r="AE356" s="269" t="s">
        <v>331</v>
      </c>
      <c r="AF356" s="269" t="s">
        <v>329</v>
      </c>
      <c r="AG356" s="269">
        <v>2019</v>
      </c>
      <c r="AH356" s="272" t="s">
        <v>360</v>
      </c>
      <c r="AI356" s="272" t="s">
        <v>1872</v>
      </c>
      <c r="AJ356" s="272" t="s">
        <v>360</v>
      </c>
      <c r="AK356" s="272" t="s">
        <v>1872</v>
      </c>
      <c r="AL356" s="272" t="s">
        <v>580</v>
      </c>
      <c r="AM356" s="252" t="s">
        <v>1875</v>
      </c>
      <c r="AN356" s="275" t="s">
        <v>515</v>
      </c>
      <c r="AO356" s="276" t="s">
        <v>582</v>
      </c>
      <c r="AP356" s="276" t="s">
        <v>517</v>
      </c>
      <c r="AQ356" s="277" t="s">
        <v>518</v>
      </c>
      <c r="AR356" s="267" t="s">
        <v>329</v>
      </c>
      <c r="AS356" s="251" t="s">
        <v>295</v>
      </c>
      <c r="AT356" s="268" t="s">
        <v>331</v>
      </c>
      <c r="AU356" s="268" t="s">
        <v>329</v>
      </c>
      <c r="AV356" s="242"/>
      <c r="AW356" s="282" t="s">
        <v>296</v>
      </c>
      <c r="AX356" s="283" t="s">
        <v>296</v>
      </c>
      <c r="AY356" s="284" t="s">
        <v>296</v>
      </c>
      <c r="AZ356" s="284" t="s">
        <v>296</v>
      </c>
      <c r="BA356" s="285" t="s">
        <v>296</v>
      </c>
    </row>
    <row r="357" spans="1:53" ht="409.5" x14ac:dyDescent="0.3">
      <c r="A357" s="243">
        <v>351</v>
      </c>
      <c r="B357" s="255" t="s">
        <v>1878</v>
      </c>
      <c r="C357" s="255" t="s">
        <v>1879</v>
      </c>
      <c r="D357" s="255" t="s">
        <v>1589</v>
      </c>
      <c r="E357" s="255" t="s">
        <v>1880</v>
      </c>
      <c r="F357" s="255" t="s">
        <v>1881</v>
      </c>
      <c r="G357" s="255" t="s">
        <v>1341</v>
      </c>
      <c r="H357" s="255" t="s">
        <v>1882</v>
      </c>
      <c r="I357" s="255" t="s">
        <v>1883</v>
      </c>
      <c r="J357" s="255" t="s">
        <v>1883</v>
      </c>
      <c r="K357" s="247" t="s">
        <v>1589</v>
      </c>
      <c r="L357" s="248" t="s">
        <v>295</v>
      </c>
      <c r="M357" s="291" t="s">
        <v>179</v>
      </c>
      <c r="N357" s="261" t="s">
        <v>314</v>
      </c>
      <c r="O357" s="262">
        <v>5</v>
      </c>
      <c r="P357" s="261" t="s">
        <v>376</v>
      </c>
      <c r="Q357" s="262">
        <v>5</v>
      </c>
      <c r="R357" s="261" t="s">
        <v>293</v>
      </c>
      <c r="S357" s="262">
        <v>3</v>
      </c>
      <c r="T357" s="262">
        <v>5</v>
      </c>
      <c r="U357" s="261" t="s">
        <v>376</v>
      </c>
      <c r="V357" s="237" t="s">
        <v>295</v>
      </c>
      <c r="W357" s="250" t="s">
        <v>315</v>
      </c>
      <c r="X357" s="251" t="s">
        <v>296</v>
      </c>
      <c r="Y357" s="251" t="s">
        <v>315</v>
      </c>
      <c r="Z357" s="251" t="s">
        <v>296</v>
      </c>
      <c r="AA357" s="251" t="s">
        <v>296</v>
      </c>
      <c r="AB357" s="242" t="s">
        <v>329</v>
      </c>
      <c r="AC357" s="269" t="s">
        <v>348</v>
      </c>
      <c r="AD357" s="272" t="s">
        <v>317</v>
      </c>
      <c r="AE357" s="272" t="s">
        <v>318</v>
      </c>
      <c r="AF357" s="272" t="s">
        <v>319</v>
      </c>
      <c r="AG357" s="272" t="s">
        <v>1903</v>
      </c>
      <c r="AH357" s="272" t="s">
        <v>360</v>
      </c>
      <c r="AI357" s="272" t="s">
        <v>1883</v>
      </c>
      <c r="AJ357" s="272" t="s">
        <v>360</v>
      </c>
      <c r="AK357" s="272" t="s">
        <v>1883</v>
      </c>
      <c r="AL357" s="269" t="s">
        <v>580</v>
      </c>
      <c r="AM357" s="252" t="s">
        <v>1904</v>
      </c>
      <c r="AN357" s="275" t="s">
        <v>515</v>
      </c>
      <c r="AO357" s="276" t="s">
        <v>582</v>
      </c>
      <c r="AP357" s="276" t="s">
        <v>517</v>
      </c>
      <c r="AQ357" s="277" t="s">
        <v>518</v>
      </c>
      <c r="AR357" s="267" t="s">
        <v>306</v>
      </c>
      <c r="AS357" s="253" t="s">
        <v>688</v>
      </c>
      <c r="AT357" s="253" t="s">
        <v>308</v>
      </c>
      <c r="AU357" s="253" t="s">
        <v>326</v>
      </c>
      <c r="AV357" s="242"/>
      <c r="AW357" s="282" t="s">
        <v>296</v>
      </c>
      <c r="AX357" s="283" t="s">
        <v>296</v>
      </c>
      <c r="AY357" s="284" t="s">
        <v>296</v>
      </c>
      <c r="AZ357" s="284" t="s">
        <v>296</v>
      </c>
      <c r="BA357" s="281" t="s">
        <v>296</v>
      </c>
    </row>
    <row r="358" spans="1:53" ht="409.5" x14ac:dyDescent="0.3">
      <c r="A358" s="243">
        <v>352</v>
      </c>
      <c r="B358" s="246" t="s">
        <v>1878</v>
      </c>
      <c r="C358" s="246" t="s">
        <v>1879</v>
      </c>
      <c r="D358" s="246" t="s">
        <v>1595</v>
      </c>
      <c r="E358" s="245" t="s">
        <v>1884</v>
      </c>
      <c r="F358" s="244" t="s">
        <v>1881</v>
      </c>
      <c r="G358" s="244" t="s">
        <v>1341</v>
      </c>
      <c r="H358" s="246" t="s">
        <v>1882</v>
      </c>
      <c r="I358" s="255" t="s">
        <v>1883</v>
      </c>
      <c r="J358" s="255" t="s">
        <v>1883</v>
      </c>
      <c r="K358" s="247" t="s">
        <v>931</v>
      </c>
      <c r="L358" s="248" t="s">
        <v>1595</v>
      </c>
      <c r="M358" s="291" t="s">
        <v>179</v>
      </c>
      <c r="N358" s="263" t="s">
        <v>314</v>
      </c>
      <c r="O358" s="262">
        <v>5</v>
      </c>
      <c r="P358" s="263" t="s">
        <v>376</v>
      </c>
      <c r="Q358" s="262">
        <v>5</v>
      </c>
      <c r="R358" s="263" t="s">
        <v>293</v>
      </c>
      <c r="S358" s="262">
        <v>3</v>
      </c>
      <c r="T358" s="264">
        <v>5</v>
      </c>
      <c r="U358" s="261" t="s">
        <v>376</v>
      </c>
      <c r="V358" s="249" t="s">
        <v>295</v>
      </c>
      <c r="W358" s="250" t="s">
        <v>315</v>
      </c>
      <c r="X358" s="251" t="s">
        <v>296</v>
      </c>
      <c r="Y358" s="251" t="s">
        <v>315</v>
      </c>
      <c r="Z358" s="251" t="s">
        <v>296</v>
      </c>
      <c r="AA358" s="251" t="s">
        <v>296</v>
      </c>
      <c r="AB358" s="242" t="s">
        <v>329</v>
      </c>
      <c r="AC358" s="269" t="s">
        <v>348</v>
      </c>
      <c r="AD358" s="269" t="s">
        <v>317</v>
      </c>
      <c r="AE358" s="269" t="s">
        <v>318</v>
      </c>
      <c r="AF358" s="269" t="s">
        <v>319</v>
      </c>
      <c r="AG358" s="272" t="s">
        <v>1903</v>
      </c>
      <c r="AH358" s="272" t="s">
        <v>360</v>
      </c>
      <c r="AI358" s="307" t="s">
        <v>1883</v>
      </c>
      <c r="AJ358" s="272" t="s">
        <v>360</v>
      </c>
      <c r="AK358" s="308" t="s">
        <v>1883</v>
      </c>
      <c r="AL358" s="269" t="s">
        <v>580</v>
      </c>
      <c r="AM358" s="252" t="s">
        <v>1904</v>
      </c>
      <c r="AN358" s="275" t="s">
        <v>515</v>
      </c>
      <c r="AO358" s="276" t="s">
        <v>582</v>
      </c>
      <c r="AP358" s="276" t="s">
        <v>517</v>
      </c>
      <c r="AQ358" s="277" t="s">
        <v>518</v>
      </c>
      <c r="AR358" s="267" t="s">
        <v>306</v>
      </c>
      <c r="AS358" s="253" t="s">
        <v>688</v>
      </c>
      <c r="AT358" s="268" t="s">
        <v>308</v>
      </c>
      <c r="AU358" s="268" t="s">
        <v>326</v>
      </c>
      <c r="AV358" s="251"/>
      <c r="AW358" s="282" t="s">
        <v>296</v>
      </c>
      <c r="AX358" s="283" t="s">
        <v>296</v>
      </c>
      <c r="AY358" s="284" t="s">
        <v>296</v>
      </c>
      <c r="AZ358" s="284" t="s">
        <v>296</v>
      </c>
      <c r="BA358" s="285" t="s">
        <v>296</v>
      </c>
    </row>
    <row r="359" spans="1:53" ht="409.5" x14ac:dyDescent="0.3">
      <c r="A359" s="243">
        <v>353</v>
      </c>
      <c r="B359" s="246" t="s">
        <v>1878</v>
      </c>
      <c r="C359" s="246" t="s">
        <v>1879</v>
      </c>
      <c r="D359" s="246" t="s">
        <v>1885</v>
      </c>
      <c r="E359" s="254" t="s">
        <v>1886</v>
      </c>
      <c r="F359" s="244" t="s">
        <v>1881</v>
      </c>
      <c r="G359" s="244" t="s">
        <v>1341</v>
      </c>
      <c r="H359" s="246" t="s">
        <v>1882</v>
      </c>
      <c r="I359" s="255" t="s">
        <v>1883</v>
      </c>
      <c r="J359" s="255" t="s">
        <v>1883</v>
      </c>
      <c r="K359" s="247" t="s">
        <v>409</v>
      </c>
      <c r="L359" s="248" t="s">
        <v>1885</v>
      </c>
      <c r="M359" s="291" t="s">
        <v>179</v>
      </c>
      <c r="N359" s="263" t="s">
        <v>314</v>
      </c>
      <c r="O359" s="262">
        <v>5</v>
      </c>
      <c r="P359" s="263" t="s">
        <v>376</v>
      </c>
      <c r="Q359" s="262">
        <v>5</v>
      </c>
      <c r="R359" s="263" t="s">
        <v>293</v>
      </c>
      <c r="S359" s="262">
        <v>3</v>
      </c>
      <c r="T359" s="264">
        <v>5</v>
      </c>
      <c r="U359" s="261" t="s">
        <v>376</v>
      </c>
      <c r="V359" s="249" t="s">
        <v>295</v>
      </c>
      <c r="W359" s="250" t="s">
        <v>315</v>
      </c>
      <c r="X359" s="251" t="s">
        <v>296</v>
      </c>
      <c r="Y359" s="251" t="s">
        <v>315</v>
      </c>
      <c r="Z359" s="251" t="s">
        <v>296</v>
      </c>
      <c r="AA359" s="251" t="s">
        <v>296</v>
      </c>
      <c r="AB359" s="242" t="s">
        <v>329</v>
      </c>
      <c r="AC359" s="269" t="s">
        <v>348</v>
      </c>
      <c r="AD359" s="269" t="s">
        <v>317</v>
      </c>
      <c r="AE359" s="269" t="s">
        <v>318</v>
      </c>
      <c r="AF359" s="269" t="s">
        <v>319</v>
      </c>
      <c r="AG359" s="272" t="s">
        <v>1903</v>
      </c>
      <c r="AH359" s="272" t="s">
        <v>360</v>
      </c>
      <c r="AI359" s="307" t="s">
        <v>1883</v>
      </c>
      <c r="AJ359" s="272" t="s">
        <v>360</v>
      </c>
      <c r="AK359" s="308" t="s">
        <v>1883</v>
      </c>
      <c r="AL359" s="269" t="s">
        <v>580</v>
      </c>
      <c r="AM359" s="252" t="s">
        <v>1905</v>
      </c>
      <c r="AN359" s="275" t="s">
        <v>515</v>
      </c>
      <c r="AO359" s="276" t="s">
        <v>582</v>
      </c>
      <c r="AP359" s="276" t="s">
        <v>517</v>
      </c>
      <c r="AQ359" s="277" t="s">
        <v>518</v>
      </c>
      <c r="AR359" s="267" t="s">
        <v>306</v>
      </c>
      <c r="AS359" s="253" t="s">
        <v>688</v>
      </c>
      <c r="AT359" s="268" t="s">
        <v>308</v>
      </c>
      <c r="AU359" s="268" t="s">
        <v>326</v>
      </c>
      <c r="AV359" s="251"/>
      <c r="AW359" s="282" t="s">
        <v>296</v>
      </c>
      <c r="AX359" s="283" t="s">
        <v>296</v>
      </c>
      <c r="AY359" s="284" t="s">
        <v>296</v>
      </c>
      <c r="AZ359" s="284" t="s">
        <v>296</v>
      </c>
      <c r="BA359" s="285" t="s">
        <v>296</v>
      </c>
    </row>
    <row r="360" spans="1:53" ht="273" x14ac:dyDescent="0.3">
      <c r="A360" s="243">
        <v>354</v>
      </c>
      <c r="B360" s="246" t="s">
        <v>1878</v>
      </c>
      <c r="C360" s="246" t="s">
        <v>1879</v>
      </c>
      <c r="D360" s="246" t="s">
        <v>1887</v>
      </c>
      <c r="E360" s="254" t="s">
        <v>1888</v>
      </c>
      <c r="F360" s="244" t="s">
        <v>1881</v>
      </c>
      <c r="G360" s="244" t="s">
        <v>1341</v>
      </c>
      <c r="H360" s="335" t="s">
        <v>1889</v>
      </c>
      <c r="I360" s="255" t="s">
        <v>1889</v>
      </c>
      <c r="J360" s="255" t="s">
        <v>1889</v>
      </c>
      <c r="K360" s="247" t="s">
        <v>1890</v>
      </c>
      <c r="L360" s="248" t="s">
        <v>1887</v>
      </c>
      <c r="M360" s="291" t="s">
        <v>179</v>
      </c>
      <c r="N360" s="263" t="s">
        <v>292</v>
      </c>
      <c r="O360" s="262">
        <v>3</v>
      </c>
      <c r="P360" s="263" t="s">
        <v>293</v>
      </c>
      <c r="Q360" s="262">
        <v>3</v>
      </c>
      <c r="R360" s="263" t="s">
        <v>293</v>
      </c>
      <c r="S360" s="262">
        <v>3</v>
      </c>
      <c r="T360" s="264">
        <v>3</v>
      </c>
      <c r="U360" s="263" t="s">
        <v>293</v>
      </c>
      <c r="V360" s="249" t="s">
        <v>295</v>
      </c>
      <c r="W360" s="250" t="s">
        <v>315</v>
      </c>
      <c r="X360" s="251" t="s">
        <v>315</v>
      </c>
      <c r="Y360" s="251" t="s">
        <v>315</v>
      </c>
      <c r="Z360" s="251" t="s">
        <v>315</v>
      </c>
      <c r="AA360" s="251" t="s">
        <v>296</v>
      </c>
      <c r="AB360" s="242" t="s">
        <v>297</v>
      </c>
      <c r="AC360" s="269" t="s">
        <v>348</v>
      </c>
      <c r="AD360" s="269" t="s">
        <v>317</v>
      </c>
      <c r="AE360" s="269" t="s">
        <v>318</v>
      </c>
      <c r="AF360" s="269" t="s">
        <v>396</v>
      </c>
      <c r="AG360" s="272" t="s">
        <v>990</v>
      </c>
      <c r="AH360" s="272" t="s">
        <v>1284</v>
      </c>
      <c r="AI360" s="307" t="s">
        <v>1889</v>
      </c>
      <c r="AJ360" s="272" t="s">
        <v>360</v>
      </c>
      <c r="AK360" s="307" t="s">
        <v>1889</v>
      </c>
      <c r="AL360" s="269" t="s">
        <v>580</v>
      </c>
      <c r="AM360" s="252" t="s">
        <v>1906</v>
      </c>
      <c r="AN360" s="275" t="s">
        <v>515</v>
      </c>
      <c r="AO360" s="276" t="s">
        <v>582</v>
      </c>
      <c r="AP360" s="276" t="s">
        <v>517</v>
      </c>
      <c r="AQ360" s="277" t="s">
        <v>518</v>
      </c>
      <c r="AR360" s="267" t="s">
        <v>365</v>
      </c>
      <c r="AS360" s="253" t="s">
        <v>688</v>
      </c>
      <c r="AT360" s="268" t="s">
        <v>308</v>
      </c>
      <c r="AU360" s="268" t="s">
        <v>326</v>
      </c>
      <c r="AV360" s="242"/>
      <c r="AW360" s="282" t="s">
        <v>296</v>
      </c>
      <c r="AX360" s="283" t="s">
        <v>296</v>
      </c>
      <c r="AY360" s="284" t="s">
        <v>296</v>
      </c>
      <c r="AZ360" s="284" t="s">
        <v>296</v>
      </c>
      <c r="BA360" s="285" t="s">
        <v>296</v>
      </c>
    </row>
    <row r="361" spans="1:53" ht="273" x14ac:dyDescent="0.3">
      <c r="A361" s="243">
        <v>355</v>
      </c>
      <c r="B361" s="246" t="s">
        <v>1878</v>
      </c>
      <c r="C361" s="246" t="s">
        <v>1879</v>
      </c>
      <c r="D361" s="246" t="s">
        <v>1891</v>
      </c>
      <c r="E361" s="245" t="s">
        <v>1888</v>
      </c>
      <c r="F361" s="246" t="s">
        <v>1881</v>
      </c>
      <c r="G361" s="244" t="s">
        <v>1341</v>
      </c>
      <c r="H361" s="335" t="str">
        <f>I361</f>
        <v>Grupo de Protección y Promoción de la Competencia</v>
      </c>
      <c r="I361" s="255" t="s">
        <v>1892</v>
      </c>
      <c r="J361" s="255" t="s">
        <v>1892</v>
      </c>
      <c r="K361" s="256" t="s">
        <v>1890</v>
      </c>
      <c r="L361" s="257" t="s">
        <v>1891</v>
      </c>
      <c r="M361" s="291" t="s">
        <v>179</v>
      </c>
      <c r="N361" s="263" t="s">
        <v>292</v>
      </c>
      <c r="O361" s="262">
        <v>3</v>
      </c>
      <c r="P361" s="263" t="s">
        <v>293</v>
      </c>
      <c r="Q361" s="262">
        <v>3</v>
      </c>
      <c r="R361" s="263" t="s">
        <v>293</v>
      </c>
      <c r="S361" s="262">
        <v>3</v>
      </c>
      <c r="T361" s="264">
        <v>3</v>
      </c>
      <c r="U361" s="263" t="s">
        <v>293</v>
      </c>
      <c r="V361" s="249" t="s">
        <v>295</v>
      </c>
      <c r="W361" s="250" t="s">
        <v>315</v>
      </c>
      <c r="X361" s="251" t="s">
        <v>315</v>
      </c>
      <c r="Y361" s="251" t="s">
        <v>315</v>
      </c>
      <c r="Z361" s="251" t="s">
        <v>315</v>
      </c>
      <c r="AA361" s="251" t="s">
        <v>296</v>
      </c>
      <c r="AB361" s="242" t="s">
        <v>297</v>
      </c>
      <c r="AC361" s="269" t="s">
        <v>348</v>
      </c>
      <c r="AD361" s="269" t="s">
        <v>317</v>
      </c>
      <c r="AE361" s="269" t="s">
        <v>318</v>
      </c>
      <c r="AF361" s="269" t="s">
        <v>396</v>
      </c>
      <c r="AG361" s="269" t="s">
        <v>990</v>
      </c>
      <c r="AH361" s="272" t="s">
        <v>1284</v>
      </c>
      <c r="AI361" s="307" t="s">
        <v>1892</v>
      </c>
      <c r="AJ361" s="272" t="s">
        <v>360</v>
      </c>
      <c r="AK361" s="307" t="s">
        <v>1892</v>
      </c>
      <c r="AL361" s="269" t="s">
        <v>580</v>
      </c>
      <c r="AM361" s="252" t="s">
        <v>1906</v>
      </c>
      <c r="AN361" s="275" t="s">
        <v>515</v>
      </c>
      <c r="AO361" s="276" t="s">
        <v>582</v>
      </c>
      <c r="AP361" s="276" t="s">
        <v>517</v>
      </c>
      <c r="AQ361" s="277" t="s">
        <v>518</v>
      </c>
      <c r="AR361" s="267" t="s">
        <v>365</v>
      </c>
      <c r="AS361" s="251" t="s">
        <v>688</v>
      </c>
      <c r="AT361" s="268" t="s">
        <v>308</v>
      </c>
      <c r="AU361" s="268" t="s">
        <v>326</v>
      </c>
      <c r="AV361" s="242"/>
      <c r="AW361" s="282" t="s">
        <v>296</v>
      </c>
      <c r="AX361" s="283" t="s">
        <v>296</v>
      </c>
      <c r="AY361" s="284" t="s">
        <v>296</v>
      </c>
      <c r="AZ361" s="284" t="s">
        <v>296</v>
      </c>
      <c r="BA361" s="285" t="s">
        <v>296</v>
      </c>
    </row>
    <row r="362" spans="1:53" ht="273" x14ac:dyDescent="0.3">
      <c r="A362" s="243">
        <v>356</v>
      </c>
      <c r="B362" s="246" t="s">
        <v>1878</v>
      </c>
      <c r="C362" s="244" t="s">
        <v>1879</v>
      </c>
      <c r="D362" s="244" t="s">
        <v>1893</v>
      </c>
      <c r="E362" s="245" t="s">
        <v>1888</v>
      </c>
      <c r="F362" s="244" t="s">
        <v>1881</v>
      </c>
      <c r="G362" s="244" t="s">
        <v>1341</v>
      </c>
      <c r="H362" s="436" t="str">
        <f>I362</f>
        <v>Grupo de Prácticas Restrictivas</v>
      </c>
      <c r="I362" s="255" t="s">
        <v>1894</v>
      </c>
      <c r="J362" s="255" t="s">
        <v>1894</v>
      </c>
      <c r="K362" s="256" t="s">
        <v>1890</v>
      </c>
      <c r="L362" s="257" t="s">
        <v>1893</v>
      </c>
      <c r="M362" s="260" t="s">
        <v>179</v>
      </c>
      <c r="N362" s="263" t="s">
        <v>292</v>
      </c>
      <c r="O362" s="262">
        <v>3</v>
      </c>
      <c r="P362" s="263" t="s">
        <v>293</v>
      </c>
      <c r="Q362" s="262">
        <v>3</v>
      </c>
      <c r="R362" s="263" t="s">
        <v>293</v>
      </c>
      <c r="S362" s="262">
        <v>3</v>
      </c>
      <c r="T362" s="264">
        <v>3</v>
      </c>
      <c r="U362" s="263" t="s">
        <v>293</v>
      </c>
      <c r="V362" s="249" t="s">
        <v>295</v>
      </c>
      <c r="W362" s="250" t="s">
        <v>315</v>
      </c>
      <c r="X362" s="251" t="s">
        <v>315</v>
      </c>
      <c r="Y362" s="251" t="s">
        <v>296</v>
      </c>
      <c r="Z362" s="251" t="s">
        <v>315</v>
      </c>
      <c r="AA362" s="251" t="s">
        <v>296</v>
      </c>
      <c r="AB362" s="242" t="s">
        <v>297</v>
      </c>
      <c r="AC362" s="269" t="s">
        <v>348</v>
      </c>
      <c r="AD362" s="269" t="s">
        <v>317</v>
      </c>
      <c r="AE362" s="269" t="s">
        <v>318</v>
      </c>
      <c r="AF362" s="269" t="s">
        <v>396</v>
      </c>
      <c r="AG362" s="272" t="s">
        <v>990</v>
      </c>
      <c r="AH362" s="272" t="s">
        <v>360</v>
      </c>
      <c r="AI362" s="307" t="s">
        <v>1894</v>
      </c>
      <c r="AJ362" s="272" t="s">
        <v>360</v>
      </c>
      <c r="AK362" s="307" t="s">
        <v>1894</v>
      </c>
      <c r="AL362" s="269" t="s">
        <v>580</v>
      </c>
      <c r="AM362" s="252" t="s">
        <v>1906</v>
      </c>
      <c r="AN362" s="275" t="s">
        <v>515</v>
      </c>
      <c r="AO362" s="276" t="s">
        <v>582</v>
      </c>
      <c r="AP362" s="276" t="s">
        <v>517</v>
      </c>
      <c r="AQ362" s="277" t="s">
        <v>518</v>
      </c>
      <c r="AR362" s="267" t="s">
        <v>365</v>
      </c>
      <c r="AS362" s="251" t="s">
        <v>688</v>
      </c>
      <c r="AT362" s="268" t="s">
        <v>308</v>
      </c>
      <c r="AU362" s="268" t="s">
        <v>326</v>
      </c>
      <c r="AV362" s="242"/>
      <c r="AW362" s="282" t="s">
        <v>296</v>
      </c>
      <c r="AX362" s="283" t="s">
        <v>296</v>
      </c>
      <c r="AY362" s="284" t="s">
        <v>296</v>
      </c>
      <c r="AZ362" s="284" t="s">
        <v>296</v>
      </c>
      <c r="BA362" s="285" t="s">
        <v>296</v>
      </c>
    </row>
    <row r="363" spans="1:53" ht="143" x14ac:dyDescent="0.3">
      <c r="A363" s="243">
        <v>357</v>
      </c>
      <c r="B363" s="246" t="s">
        <v>1878</v>
      </c>
      <c r="C363" s="246" t="s">
        <v>295</v>
      </c>
      <c r="D363" s="246" t="s">
        <v>1895</v>
      </c>
      <c r="E363" s="254" t="s">
        <v>1896</v>
      </c>
      <c r="F363" s="246" t="s">
        <v>295</v>
      </c>
      <c r="G363" s="246" t="s">
        <v>1353</v>
      </c>
      <c r="H363" s="246" t="s">
        <v>1897</v>
      </c>
      <c r="I363" s="246" t="s">
        <v>1883</v>
      </c>
      <c r="J363" s="246" t="s">
        <v>1897</v>
      </c>
      <c r="K363" s="256" t="s">
        <v>295</v>
      </c>
      <c r="L363" s="257" t="s">
        <v>295</v>
      </c>
      <c r="M363" s="260" t="s">
        <v>338</v>
      </c>
      <c r="N363" s="263" t="s">
        <v>375</v>
      </c>
      <c r="O363" s="262">
        <v>1</v>
      </c>
      <c r="P363" s="263" t="s">
        <v>294</v>
      </c>
      <c r="Q363" s="262">
        <v>1</v>
      </c>
      <c r="R363" s="263" t="s">
        <v>294</v>
      </c>
      <c r="S363" s="262">
        <v>1</v>
      </c>
      <c r="T363" s="264">
        <v>1</v>
      </c>
      <c r="U363" s="263" t="s">
        <v>294</v>
      </c>
      <c r="V363" s="249" t="s">
        <v>295</v>
      </c>
      <c r="W363" s="250" t="s">
        <v>329</v>
      </c>
      <c r="X363" s="251" t="s">
        <v>329</v>
      </c>
      <c r="Y363" s="251" t="s">
        <v>329</v>
      </c>
      <c r="Z363" s="251" t="s">
        <v>329</v>
      </c>
      <c r="AA363" s="251" t="s">
        <v>329</v>
      </c>
      <c r="AB363" s="242" t="s">
        <v>329</v>
      </c>
      <c r="AC363" s="269" t="s">
        <v>298</v>
      </c>
      <c r="AD363" s="269" t="s">
        <v>329</v>
      </c>
      <c r="AE363" s="269" t="s">
        <v>331</v>
      </c>
      <c r="AF363" s="269" t="s">
        <v>319</v>
      </c>
      <c r="AG363" s="269" t="s">
        <v>331</v>
      </c>
      <c r="AH363" s="272" t="s">
        <v>360</v>
      </c>
      <c r="AI363" s="307" t="s">
        <v>1883</v>
      </c>
      <c r="AJ363" s="272" t="s">
        <v>1269</v>
      </c>
      <c r="AK363" s="307" t="s">
        <v>1883</v>
      </c>
      <c r="AL363" s="269" t="s">
        <v>377</v>
      </c>
      <c r="AM363" s="252" t="s">
        <v>295</v>
      </c>
      <c r="AN363" s="275" t="s">
        <v>465</v>
      </c>
      <c r="AO363" s="276" t="s">
        <v>465</v>
      </c>
      <c r="AP363" s="276" t="s">
        <v>466</v>
      </c>
      <c r="AQ363" s="277" t="s">
        <v>329</v>
      </c>
      <c r="AR363" s="267" t="s">
        <v>329</v>
      </c>
      <c r="AS363" s="251" t="s">
        <v>688</v>
      </c>
      <c r="AT363" s="268" t="s">
        <v>331</v>
      </c>
      <c r="AU363" s="268" t="s">
        <v>329</v>
      </c>
      <c r="AV363" s="242"/>
      <c r="AW363" s="282" t="s">
        <v>296</v>
      </c>
      <c r="AX363" s="283" t="s">
        <v>296</v>
      </c>
      <c r="AY363" s="284" t="s">
        <v>296</v>
      </c>
      <c r="AZ363" s="284" t="s">
        <v>296</v>
      </c>
      <c r="BA363" s="285" t="s">
        <v>296</v>
      </c>
    </row>
    <row r="364" spans="1:53" ht="273" x14ac:dyDescent="0.3">
      <c r="A364" s="243">
        <v>358</v>
      </c>
      <c r="B364" s="246" t="s">
        <v>1878</v>
      </c>
      <c r="C364" s="246" t="s">
        <v>295</v>
      </c>
      <c r="D364" s="246" t="s">
        <v>1898</v>
      </c>
      <c r="E364" s="254" t="s">
        <v>1899</v>
      </c>
      <c r="F364" s="246" t="s">
        <v>295</v>
      </c>
      <c r="G364" s="246" t="s">
        <v>1341</v>
      </c>
      <c r="H364" s="246" t="s">
        <v>1900</v>
      </c>
      <c r="I364" s="246" t="s">
        <v>1900</v>
      </c>
      <c r="J364" s="246" t="s">
        <v>1897</v>
      </c>
      <c r="K364" s="256" t="s">
        <v>295</v>
      </c>
      <c r="L364" s="257" t="s">
        <v>295</v>
      </c>
      <c r="M364" s="260" t="s">
        <v>324</v>
      </c>
      <c r="N364" s="263" t="s">
        <v>314</v>
      </c>
      <c r="O364" s="262">
        <v>5</v>
      </c>
      <c r="P364" s="263" t="s">
        <v>376</v>
      </c>
      <c r="Q364" s="262">
        <v>5</v>
      </c>
      <c r="R364" s="263" t="s">
        <v>294</v>
      </c>
      <c r="S364" s="262">
        <v>1</v>
      </c>
      <c r="T364" s="264">
        <v>5</v>
      </c>
      <c r="U364" s="263" t="s">
        <v>376</v>
      </c>
      <c r="V364" s="249" t="s">
        <v>295</v>
      </c>
      <c r="W364" s="250" t="s">
        <v>315</v>
      </c>
      <c r="X364" s="251" t="s">
        <v>296</v>
      </c>
      <c r="Y364" s="251" t="s">
        <v>315</v>
      </c>
      <c r="Z364" s="251" t="s">
        <v>315</v>
      </c>
      <c r="AA364" s="251" t="s">
        <v>296</v>
      </c>
      <c r="AB364" s="242" t="s">
        <v>297</v>
      </c>
      <c r="AC364" s="269" t="s">
        <v>348</v>
      </c>
      <c r="AD364" s="269" t="s">
        <v>299</v>
      </c>
      <c r="AE364" s="269" t="s">
        <v>300</v>
      </c>
      <c r="AF364" s="269" t="s">
        <v>319</v>
      </c>
      <c r="AG364" s="269" t="s">
        <v>1907</v>
      </c>
      <c r="AH364" s="272" t="s">
        <v>360</v>
      </c>
      <c r="AI364" s="307" t="s">
        <v>1883</v>
      </c>
      <c r="AJ364" s="272" t="s">
        <v>360</v>
      </c>
      <c r="AK364" s="307" t="s">
        <v>1883</v>
      </c>
      <c r="AL364" s="269" t="s">
        <v>580</v>
      </c>
      <c r="AM364" s="252" t="s">
        <v>1906</v>
      </c>
      <c r="AN364" s="275" t="s">
        <v>515</v>
      </c>
      <c r="AO364" s="276" t="s">
        <v>582</v>
      </c>
      <c r="AP364" s="276" t="s">
        <v>517</v>
      </c>
      <c r="AQ364" s="277" t="s">
        <v>518</v>
      </c>
      <c r="AR364" s="267" t="s">
        <v>306</v>
      </c>
      <c r="AS364" s="251" t="s">
        <v>688</v>
      </c>
      <c r="AT364" s="268" t="s">
        <v>308</v>
      </c>
      <c r="AU364" s="268" t="s">
        <v>503</v>
      </c>
      <c r="AV364" s="242"/>
      <c r="AW364" s="282" t="s">
        <v>296</v>
      </c>
      <c r="AX364" s="283" t="s">
        <v>296</v>
      </c>
      <c r="AY364" s="284" t="s">
        <v>296</v>
      </c>
      <c r="AZ364" s="284" t="s">
        <v>296</v>
      </c>
      <c r="BA364" s="285" t="s">
        <v>296</v>
      </c>
    </row>
    <row r="365" spans="1:53" ht="234" x14ac:dyDescent="0.3">
      <c r="A365" s="243">
        <v>359</v>
      </c>
      <c r="B365" s="246" t="s">
        <v>1878</v>
      </c>
      <c r="C365" s="246" t="s">
        <v>295</v>
      </c>
      <c r="D365" s="246" t="s">
        <v>1901</v>
      </c>
      <c r="E365" s="254" t="s">
        <v>1902</v>
      </c>
      <c r="F365" s="246" t="s">
        <v>295</v>
      </c>
      <c r="G365" s="246" t="s">
        <v>1341</v>
      </c>
      <c r="H365" s="246" t="s">
        <v>1882</v>
      </c>
      <c r="I365" s="244" t="s">
        <v>1882</v>
      </c>
      <c r="J365" s="244" t="s">
        <v>1882</v>
      </c>
      <c r="K365" s="256" t="s">
        <v>295</v>
      </c>
      <c r="L365" s="257" t="s">
        <v>295</v>
      </c>
      <c r="M365" s="260" t="s">
        <v>358</v>
      </c>
      <c r="N365" s="263" t="s">
        <v>375</v>
      </c>
      <c r="O365" s="262">
        <v>1</v>
      </c>
      <c r="P365" s="263" t="s">
        <v>294</v>
      </c>
      <c r="Q365" s="262">
        <v>1</v>
      </c>
      <c r="R365" s="263" t="s">
        <v>294</v>
      </c>
      <c r="S365" s="262">
        <v>1</v>
      </c>
      <c r="T365" s="264">
        <v>1</v>
      </c>
      <c r="U365" s="263" t="s">
        <v>294</v>
      </c>
      <c r="V365" s="249" t="s">
        <v>295</v>
      </c>
      <c r="W365" s="250" t="s">
        <v>296</v>
      </c>
      <c r="X365" s="251" t="s">
        <v>296</v>
      </c>
      <c r="Y365" s="251" t="s">
        <v>296</v>
      </c>
      <c r="Z365" s="251" t="s">
        <v>296</v>
      </c>
      <c r="AA365" s="251" t="s">
        <v>296</v>
      </c>
      <c r="AB365" s="242" t="s">
        <v>297</v>
      </c>
      <c r="AC365" s="269" t="s">
        <v>348</v>
      </c>
      <c r="AD365" s="269" t="s">
        <v>299</v>
      </c>
      <c r="AE365" s="269" t="s">
        <v>463</v>
      </c>
      <c r="AF365" s="269" t="s">
        <v>319</v>
      </c>
      <c r="AG365" s="269" t="s">
        <v>1907</v>
      </c>
      <c r="AH365" s="272" t="s">
        <v>360</v>
      </c>
      <c r="AI365" s="307" t="s">
        <v>1882</v>
      </c>
      <c r="AJ365" s="272" t="s">
        <v>360</v>
      </c>
      <c r="AK365" s="307" t="s">
        <v>1882</v>
      </c>
      <c r="AL365" s="269" t="s">
        <v>377</v>
      </c>
      <c r="AM365" s="252" t="s">
        <v>295</v>
      </c>
      <c r="AN365" s="275" t="s">
        <v>465</v>
      </c>
      <c r="AO365" s="276" t="s">
        <v>465</v>
      </c>
      <c r="AP365" s="276" t="s">
        <v>466</v>
      </c>
      <c r="AQ365" s="277" t="s">
        <v>329</v>
      </c>
      <c r="AR365" s="267" t="s">
        <v>329</v>
      </c>
      <c r="AS365" s="251" t="s">
        <v>295</v>
      </c>
      <c r="AT365" s="268" t="s">
        <v>308</v>
      </c>
      <c r="AU365" s="268" t="s">
        <v>352</v>
      </c>
      <c r="AV365" s="242"/>
      <c r="AW365" s="282" t="s">
        <v>296</v>
      </c>
      <c r="AX365" s="283" t="s">
        <v>296</v>
      </c>
      <c r="AY365" s="284" t="s">
        <v>296</v>
      </c>
      <c r="AZ365" s="284" t="s">
        <v>296</v>
      </c>
      <c r="BA365" s="285" t="s">
        <v>296</v>
      </c>
    </row>
    <row r="366" spans="1:53" ht="208" x14ac:dyDescent="0.3">
      <c r="A366" s="243">
        <v>360</v>
      </c>
      <c r="B366" s="246" t="s">
        <v>1908</v>
      </c>
      <c r="C366" s="246" t="s">
        <v>1909</v>
      </c>
      <c r="D366" s="246" t="s">
        <v>1910</v>
      </c>
      <c r="E366" s="254" t="s">
        <v>1911</v>
      </c>
      <c r="F366" s="246" t="s">
        <v>1912</v>
      </c>
      <c r="G366" s="246">
        <v>44607</v>
      </c>
      <c r="H366" s="246" t="s">
        <v>727</v>
      </c>
      <c r="I366" s="254" t="s">
        <v>1913</v>
      </c>
      <c r="J366" s="341" t="s">
        <v>1914</v>
      </c>
      <c r="K366" s="256" t="s">
        <v>1915</v>
      </c>
      <c r="L366" s="257" t="s">
        <v>1910</v>
      </c>
      <c r="M366" s="291" t="s">
        <v>179</v>
      </c>
      <c r="N366" s="261" t="s">
        <v>375</v>
      </c>
      <c r="O366" s="262">
        <v>1</v>
      </c>
      <c r="P366" s="261" t="s">
        <v>294</v>
      </c>
      <c r="Q366" s="262">
        <v>1</v>
      </c>
      <c r="R366" s="261" t="s">
        <v>294</v>
      </c>
      <c r="S366" s="262">
        <v>1</v>
      </c>
      <c r="T366" s="262">
        <v>1</v>
      </c>
      <c r="U366" s="261" t="s">
        <v>294</v>
      </c>
      <c r="V366" s="237" t="s">
        <v>295</v>
      </c>
      <c r="W366" s="250" t="s">
        <v>296</v>
      </c>
      <c r="X366" s="251" t="s">
        <v>296</v>
      </c>
      <c r="Y366" s="251" t="s">
        <v>296</v>
      </c>
      <c r="Z366" s="251" t="s">
        <v>296</v>
      </c>
      <c r="AA366" s="251" t="s">
        <v>296</v>
      </c>
      <c r="AB366" s="242" t="s">
        <v>297</v>
      </c>
      <c r="AC366" s="269" t="s">
        <v>298</v>
      </c>
      <c r="AD366" s="269" t="s">
        <v>299</v>
      </c>
      <c r="AE366" s="269" t="s">
        <v>1249</v>
      </c>
      <c r="AF366" s="269" t="s">
        <v>319</v>
      </c>
      <c r="AG366" s="437">
        <v>42767</v>
      </c>
      <c r="AH366" s="272" t="s">
        <v>360</v>
      </c>
      <c r="AI366" s="290" t="s">
        <v>1913</v>
      </c>
      <c r="AJ366" s="272" t="s">
        <v>360</v>
      </c>
      <c r="AK366" s="289" t="s">
        <v>1914</v>
      </c>
      <c r="AL366" s="272" t="s">
        <v>377</v>
      </c>
      <c r="AM366" s="252" t="s">
        <v>295</v>
      </c>
      <c r="AN366" s="275" t="s">
        <v>465</v>
      </c>
      <c r="AO366" s="276" t="s">
        <v>465</v>
      </c>
      <c r="AP366" s="276" t="s">
        <v>466</v>
      </c>
      <c r="AQ366" s="277" t="s">
        <v>329</v>
      </c>
      <c r="AR366" s="267" t="s">
        <v>329</v>
      </c>
      <c r="AS366" s="253" t="s">
        <v>295</v>
      </c>
      <c r="AT366" s="268" t="s">
        <v>308</v>
      </c>
      <c r="AU366" s="268" t="s">
        <v>352</v>
      </c>
      <c r="AV366" s="242"/>
      <c r="AW366" s="282" t="s">
        <v>296</v>
      </c>
      <c r="AX366" s="283" t="s">
        <v>296</v>
      </c>
      <c r="AY366" s="284" t="s">
        <v>296</v>
      </c>
      <c r="AZ366" s="284" t="s">
        <v>296</v>
      </c>
      <c r="BA366" s="281" t="s">
        <v>296</v>
      </c>
    </row>
    <row r="367" spans="1:53" ht="104" x14ac:dyDescent="0.3">
      <c r="A367" s="243">
        <v>361</v>
      </c>
      <c r="B367" s="246" t="s">
        <v>1908</v>
      </c>
      <c r="C367" s="246" t="s">
        <v>1916</v>
      </c>
      <c r="D367" s="246" t="s">
        <v>1917</v>
      </c>
      <c r="E367" s="245" t="s">
        <v>1918</v>
      </c>
      <c r="F367" s="246" t="s">
        <v>1919</v>
      </c>
      <c r="G367" s="384">
        <v>44771</v>
      </c>
      <c r="H367" s="246" t="s">
        <v>727</v>
      </c>
      <c r="I367" s="244" t="s">
        <v>1920</v>
      </c>
      <c r="J367" s="341" t="s">
        <v>1914</v>
      </c>
      <c r="K367" s="247" t="s">
        <v>1915</v>
      </c>
      <c r="L367" s="248" t="s">
        <v>1917</v>
      </c>
      <c r="M367" s="291" t="s">
        <v>179</v>
      </c>
      <c r="N367" s="263" t="s">
        <v>375</v>
      </c>
      <c r="O367" s="262">
        <v>1</v>
      </c>
      <c r="P367" s="263" t="s">
        <v>294</v>
      </c>
      <c r="Q367" s="262">
        <v>1</v>
      </c>
      <c r="R367" s="263" t="s">
        <v>294</v>
      </c>
      <c r="S367" s="262">
        <v>1</v>
      </c>
      <c r="T367" s="264">
        <v>1</v>
      </c>
      <c r="U367" s="261" t="s">
        <v>294</v>
      </c>
      <c r="V367" s="249" t="s">
        <v>295</v>
      </c>
      <c r="W367" s="250" t="s">
        <v>296</v>
      </c>
      <c r="X367" s="251" t="s">
        <v>296</v>
      </c>
      <c r="Y367" s="251" t="s">
        <v>296</v>
      </c>
      <c r="Z367" s="251" t="s">
        <v>296</v>
      </c>
      <c r="AA367" s="251" t="s">
        <v>296</v>
      </c>
      <c r="AB367" s="242" t="s">
        <v>297</v>
      </c>
      <c r="AC367" s="269" t="s">
        <v>298</v>
      </c>
      <c r="AD367" s="269" t="s">
        <v>299</v>
      </c>
      <c r="AE367" s="269" t="s">
        <v>318</v>
      </c>
      <c r="AF367" s="269" t="s">
        <v>319</v>
      </c>
      <c r="AG367" s="272">
        <v>44593</v>
      </c>
      <c r="AH367" s="272" t="s">
        <v>360</v>
      </c>
      <c r="AI367" s="290" t="s">
        <v>1914</v>
      </c>
      <c r="AJ367" s="272" t="s">
        <v>360</v>
      </c>
      <c r="AK367" s="289" t="s">
        <v>1914</v>
      </c>
      <c r="AL367" s="269" t="s">
        <v>377</v>
      </c>
      <c r="AM367" s="252" t="s">
        <v>295</v>
      </c>
      <c r="AN367" s="275" t="s">
        <v>465</v>
      </c>
      <c r="AO367" s="276" t="s">
        <v>465</v>
      </c>
      <c r="AP367" s="276" t="s">
        <v>466</v>
      </c>
      <c r="AQ367" s="277" t="s">
        <v>329</v>
      </c>
      <c r="AR367" s="267" t="s">
        <v>329</v>
      </c>
      <c r="AS367" s="253" t="s">
        <v>295</v>
      </c>
      <c r="AT367" s="268" t="s">
        <v>498</v>
      </c>
      <c r="AU367" s="268" t="s">
        <v>352</v>
      </c>
      <c r="AV367" s="251"/>
      <c r="AW367" s="282" t="s">
        <v>296</v>
      </c>
      <c r="AX367" s="283" t="s">
        <v>296</v>
      </c>
      <c r="AY367" s="284" t="s">
        <v>296</v>
      </c>
      <c r="AZ367" s="284" t="s">
        <v>296</v>
      </c>
      <c r="BA367" s="285" t="s">
        <v>296</v>
      </c>
    </row>
    <row r="368" spans="1:53" ht="91" x14ac:dyDescent="0.3">
      <c r="A368" s="243">
        <v>362</v>
      </c>
      <c r="B368" s="246" t="s">
        <v>1908</v>
      </c>
      <c r="C368" s="246" t="s">
        <v>1921</v>
      </c>
      <c r="D368" s="246" t="s">
        <v>1922</v>
      </c>
      <c r="E368" s="254" t="s">
        <v>1923</v>
      </c>
      <c r="F368" s="244" t="s">
        <v>1924</v>
      </c>
      <c r="G368" s="246">
        <v>2022</v>
      </c>
      <c r="H368" s="246" t="s">
        <v>511</v>
      </c>
      <c r="I368" s="246" t="s">
        <v>1925</v>
      </c>
      <c r="J368" s="341" t="s">
        <v>1914</v>
      </c>
      <c r="K368" s="247" t="s">
        <v>1926</v>
      </c>
      <c r="L368" s="248" t="s">
        <v>1922</v>
      </c>
      <c r="M368" s="291" t="s">
        <v>179</v>
      </c>
      <c r="N368" s="263" t="s">
        <v>375</v>
      </c>
      <c r="O368" s="262">
        <v>1</v>
      </c>
      <c r="P368" s="263" t="s">
        <v>293</v>
      </c>
      <c r="Q368" s="262">
        <v>3</v>
      </c>
      <c r="R368" s="263" t="s">
        <v>293</v>
      </c>
      <c r="S368" s="262">
        <v>3</v>
      </c>
      <c r="T368" s="264">
        <v>3</v>
      </c>
      <c r="U368" s="261" t="s">
        <v>293</v>
      </c>
      <c r="V368" s="249" t="s">
        <v>295</v>
      </c>
      <c r="W368" s="250" t="s">
        <v>296</v>
      </c>
      <c r="X368" s="251" t="s">
        <v>296</v>
      </c>
      <c r="Y368" s="251" t="s">
        <v>296</v>
      </c>
      <c r="Z368" s="251" t="s">
        <v>296</v>
      </c>
      <c r="AA368" s="251" t="s">
        <v>296</v>
      </c>
      <c r="AB368" s="242" t="s">
        <v>297</v>
      </c>
      <c r="AC368" s="269" t="s">
        <v>298</v>
      </c>
      <c r="AD368" s="269" t="s">
        <v>299</v>
      </c>
      <c r="AE368" s="269" t="s">
        <v>463</v>
      </c>
      <c r="AF368" s="269" t="s">
        <v>319</v>
      </c>
      <c r="AG368" s="272">
        <v>42736</v>
      </c>
      <c r="AH368" s="272" t="s">
        <v>360</v>
      </c>
      <c r="AI368" s="307" t="s">
        <v>1925</v>
      </c>
      <c r="AJ368" s="272" t="s">
        <v>360</v>
      </c>
      <c r="AK368" s="289" t="s">
        <v>1914</v>
      </c>
      <c r="AL368" s="269" t="s">
        <v>377</v>
      </c>
      <c r="AM368" s="252" t="s">
        <v>295</v>
      </c>
      <c r="AN368" s="275" t="s">
        <v>465</v>
      </c>
      <c r="AO368" s="276" t="s">
        <v>465</v>
      </c>
      <c r="AP368" s="276" t="s">
        <v>466</v>
      </c>
      <c r="AQ368" s="277" t="s">
        <v>329</v>
      </c>
      <c r="AR368" s="267" t="s">
        <v>329</v>
      </c>
      <c r="AS368" s="253" t="s">
        <v>295</v>
      </c>
      <c r="AT368" s="268" t="s">
        <v>308</v>
      </c>
      <c r="AU368" s="268" t="s">
        <v>326</v>
      </c>
      <c r="AV368" s="251"/>
      <c r="AW368" s="282" t="s">
        <v>296</v>
      </c>
      <c r="AX368" s="283" t="s">
        <v>296</v>
      </c>
      <c r="AY368" s="284" t="s">
        <v>296</v>
      </c>
      <c r="AZ368" s="284" t="s">
        <v>296</v>
      </c>
      <c r="BA368" s="285" t="s">
        <v>296</v>
      </c>
    </row>
    <row r="369" spans="1:53" ht="65" x14ac:dyDescent="0.3">
      <c r="A369" s="243">
        <v>363</v>
      </c>
      <c r="B369" s="246" t="s">
        <v>1908</v>
      </c>
      <c r="C369" s="246" t="s">
        <v>940</v>
      </c>
      <c r="D369" s="246" t="s">
        <v>1927</v>
      </c>
      <c r="E369" s="254" t="s">
        <v>1928</v>
      </c>
      <c r="F369" s="246" t="s">
        <v>940</v>
      </c>
      <c r="G369" s="244">
        <v>2017</v>
      </c>
      <c r="H369" s="246" t="s">
        <v>727</v>
      </c>
      <c r="I369" s="255" t="s">
        <v>1929</v>
      </c>
      <c r="J369" s="258" t="s">
        <v>1929</v>
      </c>
      <c r="K369" s="256" t="s">
        <v>295</v>
      </c>
      <c r="L369" s="257" t="s">
        <v>295</v>
      </c>
      <c r="M369" s="291" t="s">
        <v>324</v>
      </c>
      <c r="N369" s="263" t="s">
        <v>375</v>
      </c>
      <c r="O369" s="262">
        <v>1</v>
      </c>
      <c r="P369" s="263" t="s">
        <v>376</v>
      </c>
      <c r="Q369" s="262">
        <v>5</v>
      </c>
      <c r="R369" s="263" t="s">
        <v>376</v>
      </c>
      <c r="S369" s="262">
        <v>5</v>
      </c>
      <c r="T369" s="264">
        <v>5</v>
      </c>
      <c r="U369" s="261" t="s">
        <v>376</v>
      </c>
      <c r="V369" s="249" t="s">
        <v>295</v>
      </c>
      <c r="W369" s="250" t="s">
        <v>315</v>
      </c>
      <c r="X369" s="251" t="s">
        <v>296</v>
      </c>
      <c r="Y369" s="251" t="s">
        <v>296</v>
      </c>
      <c r="Z369" s="251" t="s">
        <v>315</v>
      </c>
      <c r="AA369" s="251" t="s">
        <v>315</v>
      </c>
      <c r="AB369" s="242" t="s">
        <v>297</v>
      </c>
      <c r="AC369" s="269" t="s">
        <v>298</v>
      </c>
      <c r="AD369" s="269" t="s">
        <v>299</v>
      </c>
      <c r="AE369" s="269" t="s">
        <v>463</v>
      </c>
      <c r="AF369" s="269" t="s">
        <v>396</v>
      </c>
      <c r="AG369" s="272">
        <v>42765</v>
      </c>
      <c r="AH369" s="272" t="s">
        <v>360</v>
      </c>
      <c r="AI369" s="290" t="s">
        <v>1914</v>
      </c>
      <c r="AJ369" s="272" t="s">
        <v>360</v>
      </c>
      <c r="AK369" s="290" t="s">
        <v>1914</v>
      </c>
      <c r="AL369" s="269" t="s">
        <v>363</v>
      </c>
      <c r="AM369" s="252" t="s">
        <v>295</v>
      </c>
      <c r="AN369" s="275" t="s">
        <v>486</v>
      </c>
      <c r="AO369" s="276" t="s">
        <v>487</v>
      </c>
      <c r="AP369" s="276" t="s">
        <v>488</v>
      </c>
      <c r="AQ369" s="277" t="s">
        <v>489</v>
      </c>
      <c r="AR369" s="267" t="s">
        <v>365</v>
      </c>
      <c r="AS369" s="253" t="s">
        <v>295</v>
      </c>
      <c r="AT369" s="268" t="s">
        <v>308</v>
      </c>
      <c r="AU369" s="268" t="s">
        <v>326</v>
      </c>
      <c r="AV369" s="242"/>
      <c r="AW369" s="282" t="s">
        <v>296</v>
      </c>
      <c r="AX369" s="283" t="s">
        <v>296</v>
      </c>
      <c r="AY369" s="284" t="s">
        <v>296</v>
      </c>
      <c r="AZ369" s="284" t="s">
        <v>296</v>
      </c>
      <c r="BA369" s="285" t="s">
        <v>296</v>
      </c>
    </row>
    <row r="370" spans="1:53" ht="78" x14ac:dyDescent="0.3">
      <c r="A370" s="243">
        <v>364</v>
      </c>
      <c r="B370" s="246" t="s">
        <v>1908</v>
      </c>
      <c r="C370" s="244" t="s">
        <v>295</v>
      </c>
      <c r="D370" s="244" t="s">
        <v>1930</v>
      </c>
      <c r="E370" s="245" t="s">
        <v>1931</v>
      </c>
      <c r="F370" s="244" t="s">
        <v>295</v>
      </c>
      <c r="G370" s="244">
        <v>2022</v>
      </c>
      <c r="H370" s="258" t="s">
        <v>1929</v>
      </c>
      <c r="I370" s="258" t="s">
        <v>1929</v>
      </c>
      <c r="J370" s="258" t="s">
        <v>1929</v>
      </c>
      <c r="K370" s="256" t="s">
        <v>295</v>
      </c>
      <c r="L370" s="257" t="s">
        <v>295</v>
      </c>
      <c r="M370" s="291" t="s">
        <v>338</v>
      </c>
      <c r="N370" s="263" t="s">
        <v>292</v>
      </c>
      <c r="O370" s="262">
        <v>3</v>
      </c>
      <c r="P370" s="263" t="s">
        <v>293</v>
      </c>
      <c r="Q370" s="262">
        <v>3</v>
      </c>
      <c r="R370" s="263" t="s">
        <v>293</v>
      </c>
      <c r="S370" s="262">
        <v>3</v>
      </c>
      <c r="T370" s="264">
        <v>3</v>
      </c>
      <c r="U370" s="263" t="s">
        <v>293</v>
      </c>
      <c r="V370" s="249" t="s">
        <v>295</v>
      </c>
      <c r="W370" s="250" t="s">
        <v>329</v>
      </c>
      <c r="X370" s="251" t="s">
        <v>329</v>
      </c>
      <c r="Y370" s="251" t="s">
        <v>329</v>
      </c>
      <c r="Z370" s="251" t="s">
        <v>329</v>
      </c>
      <c r="AA370" s="251" t="s">
        <v>329</v>
      </c>
      <c r="AB370" s="242" t="s">
        <v>329</v>
      </c>
      <c r="AC370" s="269" t="s">
        <v>329</v>
      </c>
      <c r="AD370" s="269" t="s">
        <v>329</v>
      </c>
      <c r="AE370" s="269" t="s">
        <v>331</v>
      </c>
      <c r="AF370" s="269" t="s">
        <v>319</v>
      </c>
      <c r="AG370" s="269" t="s">
        <v>1932</v>
      </c>
      <c r="AH370" s="272" t="s">
        <v>360</v>
      </c>
      <c r="AI370" s="290" t="s">
        <v>1929</v>
      </c>
      <c r="AJ370" s="272" t="s">
        <v>360</v>
      </c>
      <c r="AK370" s="290" t="s">
        <v>1929</v>
      </c>
      <c r="AL370" s="269" t="s">
        <v>363</v>
      </c>
      <c r="AM370" s="252" t="s">
        <v>435</v>
      </c>
      <c r="AN370" s="275" t="s">
        <v>486</v>
      </c>
      <c r="AO370" s="276" t="s">
        <v>487</v>
      </c>
      <c r="AP370" s="276" t="s">
        <v>488</v>
      </c>
      <c r="AQ370" s="277" t="s">
        <v>489</v>
      </c>
      <c r="AR370" s="267" t="s">
        <v>365</v>
      </c>
      <c r="AS370" s="253" t="s">
        <v>1932</v>
      </c>
      <c r="AT370" s="268" t="s">
        <v>308</v>
      </c>
      <c r="AU370" s="268" t="s">
        <v>329</v>
      </c>
      <c r="AV370" s="242"/>
      <c r="AW370" s="282" t="s">
        <v>329</v>
      </c>
      <c r="AX370" s="283" t="s">
        <v>296</v>
      </c>
      <c r="AY370" s="284" t="s">
        <v>296</v>
      </c>
      <c r="AZ370" s="284" t="s">
        <v>296</v>
      </c>
      <c r="BA370" s="285" t="s">
        <v>296</v>
      </c>
    </row>
    <row r="371" spans="1:53" ht="91" x14ac:dyDescent="0.3">
      <c r="A371" s="243">
        <v>365</v>
      </c>
      <c r="B371" s="246" t="s">
        <v>1933</v>
      </c>
      <c r="C371" s="246" t="s">
        <v>1934</v>
      </c>
      <c r="D371" s="244" t="s">
        <v>1935</v>
      </c>
      <c r="E371" s="245" t="s">
        <v>1936</v>
      </c>
      <c r="F371" s="246" t="s">
        <v>1937</v>
      </c>
      <c r="G371" s="244">
        <v>2022</v>
      </c>
      <c r="H371" s="246" t="s">
        <v>1938</v>
      </c>
      <c r="I371" s="244" t="s">
        <v>1939</v>
      </c>
      <c r="J371" s="244" t="s">
        <v>1939</v>
      </c>
      <c r="K371" s="256" t="s">
        <v>1935</v>
      </c>
      <c r="L371" s="257" t="s">
        <v>295</v>
      </c>
      <c r="M371" s="342" t="s">
        <v>179</v>
      </c>
      <c r="N371" s="261" t="s">
        <v>375</v>
      </c>
      <c r="O371" s="262">
        <v>1</v>
      </c>
      <c r="P371" s="261" t="s">
        <v>293</v>
      </c>
      <c r="Q371" s="262">
        <v>3</v>
      </c>
      <c r="R371" s="261" t="s">
        <v>293</v>
      </c>
      <c r="S371" s="262">
        <v>3</v>
      </c>
      <c r="T371" s="262">
        <v>3</v>
      </c>
      <c r="U371" s="261" t="s">
        <v>293</v>
      </c>
      <c r="V371" s="237" t="s">
        <v>295</v>
      </c>
      <c r="W371" s="250" t="s">
        <v>296</v>
      </c>
      <c r="X371" s="251" t="s">
        <v>296</v>
      </c>
      <c r="Y371" s="251" t="s">
        <v>296</v>
      </c>
      <c r="Z371" s="251" t="s">
        <v>296</v>
      </c>
      <c r="AA371" s="251" t="s">
        <v>296</v>
      </c>
      <c r="AB371" s="242" t="s">
        <v>297</v>
      </c>
      <c r="AC371" s="439" t="s">
        <v>298</v>
      </c>
      <c r="AD371" s="439" t="s">
        <v>299</v>
      </c>
      <c r="AE371" s="439" t="s">
        <v>318</v>
      </c>
      <c r="AF371" s="439" t="s">
        <v>319</v>
      </c>
      <c r="AG371" s="304">
        <v>38749</v>
      </c>
      <c r="AH371" s="272" t="s">
        <v>360</v>
      </c>
      <c r="AI371" s="290" t="s">
        <v>1939</v>
      </c>
      <c r="AJ371" s="272" t="s">
        <v>360</v>
      </c>
      <c r="AK371" s="289" t="s">
        <v>1939</v>
      </c>
      <c r="AL371" s="269" t="s">
        <v>377</v>
      </c>
      <c r="AM371" s="252" t="s">
        <v>295</v>
      </c>
      <c r="AN371" s="275" t="s">
        <v>465</v>
      </c>
      <c r="AO371" s="276" t="s">
        <v>465</v>
      </c>
      <c r="AP371" s="276" t="s">
        <v>466</v>
      </c>
      <c r="AQ371" s="277" t="s">
        <v>329</v>
      </c>
      <c r="AR371" s="267" t="s">
        <v>329</v>
      </c>
      <c r="AS371" s="253" t="s">
        <v>295</v>
      </c>
      <c r="AT371" s="268" t="s">
        <v>498</v>
      </c>
      <c r="AU371" s="268" t="s">
        <v>334</v>
      </c>
      <c r="AV371" s="242"/>
      <c r="AW371" s="282" t="s">
        <v>296</v>
      </c>
      <c r="AX371" s="283" t="s">
        <v>296</v>
      </c>
      <c r="AY371" s="284" t="s">
        <v>296</v>
      </c>
      <c r="AZ371" s="284" t="s">
        <v>296</v>
      </c>
      <c r="BA371" s="281" t="s">
        <v>296</v>
      </c>
    </row>
    <row r="372" spans="1:53" ht="52" x14ac:dyDescent="0.3">
      <c r="A372" s="243">
        <v>366</v>
      </c>
      <c r="B372" s="246" t="s">
        <v>1933</v>
      </c>
      <c r="C372" s="246" t="s">
        <v>1940</v>
      </c>
      <c r="D372" s="244" t="s">
        <v>1941</v>
      </c>
      <c r="E372" s="245" t="s">
        <v>1942</v>
      </c>
      <c r="F372" s="246" t="s">
        <v>1943</v>
      </c>
      <c r="G372" s="244">
        <v>2022</v>
      </c>
      <c r="H372" s="246" t="s">
        <v>1920</v>
      </c>
      <c r="I372" s="244" t="s">
        <v>1920</v>
      </c>
      <c r="J372" s="255" t="s">
        <v>1939</v>
      </c>
      <c r="K372" s="256" t="s">
        <v>1941</v>
      </c>
      <c r="L372" s="257" t="s">
        <v>295</v>
      </c>
      <c r="M372" s="342" t="s">
        <v>179</v>
      </c>
      <c r="N372" s="263" t="s">
        <v>375</v>
      </c>
      <c r="O372" s="262">
        <v>1</v>
      </c>
      <c r="P372" s="263" t="s">
        <v>376</v>
      </c>
      <c r="Q372" s="262">
        <v>5</v>
      </c>
      <c r="R372" s="263" t="s">
        <v>376</v>
      </c>
      <c r="S372" s="262">
        <v>5</v>
      </c>
      <c r="T372" s="264">
        <v>5</v>
      </c>
      <c r="U372" s="261" t="s">
        <v>376</v>
      </c>
      <c r="V372" s="249" t="s">
        <v>295</v>
      </c>
      <c r="W372" s="250" t="s">
        <v>296</v>
      </c>
      <c r="X372" s="251" t="s">
        <v>296</v>
      </c>
      <c r="Y372" s="251" t="s">
        <v>296</v>
      </c>
      <c r="Z372" s="251" t="s">
        <v>296</v>
      </c>
      <c r="AA372" s="251" t="s">
        <v>296</v>
      </c>
      <c r="AB372" s="242" t="s">
        <v>297</v>
      </c>
      <c r="AC372" s="439" t="s">
        <v>298</v>
      </c>
      <c r="AD372" s="439" t="s">
        <v>418</v>
      </c>
      <c r="AE372" s="439" t="s">
        <v>300</v>
      </c>
      <c r="AF372" s="439" t="s">
        <v>396</v>
      </c>
      <c r="AG372" s="304">
        <v>44835</v>
      </c>
      <c r="AH372" s="272" t="s">
        <v>360</v>
      </c>
      <c r="AI372" s="290" t="s">
        <v>1920</v>
      </c>
      <c r="AJ372" s="272" t="s">
        <v>360</v>
      </c>
      <c r="AK372" s="289" t="s">
        <v>1939</v>
      </c>
      <c r="AL372" s="269" t="s">
        <v>377</v>
      </c>
      <c r="AM372" s="252" t="s">
        <v>295</v>
      </c>
      <c r="AN372" s="275" t="s">
        <v>465</v>
      </c>
      <c r="AO372" s="276" t="s">
        <v>465</v>
      </c>
      <c r="AP372" s="276" t="s">
        <v>466</v>
      </c>
      <c r="AQ372" s="277" t="s">
        <v>329</v>
      </c>
      <c r="AR372" s="267" t="s">
        <v>329</v>
      </c>
      <c r="AS372" s="253" t="s">
        <v>295</v>
      </c>
      <c r="AT372" s="268" t="s">
        <v>308</v>
      </c>
      <c r="AU372" s="251" t="s">
        <v>352</v>
      </c>
      <c r="AV372" s="242"/>
      <c r="AW372" s="282" t="s">
        <v>315</v>
      </c>
      <c r="AX372" s="283" t="s">
        <v>296</v>
      </c>
      <c r="AY372" s="284" t="s">
        <v>296</v>
      </c>
      <c r="AZ372" s="284" t="s">
        <v>296</v>
      </c>
      <c r="BA372" s="285" t="s">
        <v>296</v>
      </c>
    </row>
    <row r="373" spans="1:53" ht="52" x14ac:dyDescent="0.3">
      <c r="A373" s="243">
        <v>367</v>
      </c>
      <c r="B373" s="246" t="s">
        <v>1933</v>
      </c>
      <c r="C373" s="244" t="s">
        <v>1944</v>
      </c>
      <c r="D373" s="244" t="s">
        <v>1945</v>
      </c>
      <c r="E373" s="245" t="s">
        <v>1946</v>
      </c>
      <c r="F373" s="244" t="s">
        <v>1947</v>
      </c>
      <c r="G373" s="244">
        <v>2022</v>
      </c>
      <c r="H373" s="244" t="s">
        <v>1920</v>
      </c>
      <c r="I373" s="244" t="s">
        <v>1920</v>
      </c>
      <c r="J373" s="255" t="s">
        <v>1939</v>
      </c>
      <c r="K373" s="256" t="s">
        <v>1945</v>
      </c>
      <c r="L373" s="257" t="s">
        <v>295</v>
      </c>
      <c r="M373" s="342" t="s">
        <v>179</v>
      </c>
      <c r="N373" s="263" t="s">
        <v>375</v>
      </c>
      <c r="O373" s="262">
        <v>1</v>
      </c>
      <c r="P373" s="263" t="s">
        <v>376</v>
      </c>
      <c r="Q373" s="262">
        <v>5</v>
      </c>
      <c r="R373" s="263" t="s">
        <v>376</v>
      </c>
      <c r="S373" s="262">
        <v>5</v>
      </c>
      <c r="T373" s="264">
        <v>5</v>
      </c>
      <c r="U373" s="261" t="s">
        <v>376</v>
      </c>
      <c r="V373" s="249" t="s">
        <v>295</v>
      </c>
      <c r="W373" s="250" t="s">
        <v>296</v>
      </c>
      <c r="X373" s="251" t="s">
        <v>296</v>
      </c>
      <c r="Y373" s="251" t="s">
        <v>296</v>
      </c>
      <c r="Z373" s="251" t="s">
        <v>296</v>
      </c>
      <c r="AA373" s="251" t="s">
        <v>296</v>
      </c>
      <c r="AB373" s="242" t="s">
        <v>297</v>
      </c>
      <c r="AC373" s="439" t="s">
        <v>298</v>
      </c>
      <c r="AD373" s="439" t="s">
        <v>418</v>
      </c>
      <c r="AE373" s="439" t="s">
        <v>463</v>
      </c>
      <c r="AF373" s="439" t="s">
        <v>396</v>
      </c>
      <c r="AG373" s="304">
        <v>38749</v>
      </c>
      <c r="AH373" s="272" t="s">
        <v>360</v>
      </c>
      <c r="AI373" s="290" t="s">
        <v>1920</v>
      </c>
      <c r="AJ373" s="272" t="s">
        <v>360</v>
      </c>
      <c r="AK373" s="289" t="s">
        <v>1939</v>
      </c>
      <c r="AL373" s="269" t="s">
        <v>377</v>
      </c>
      <c r="AM373" s="252" t="s">
        <v>295</v>
      </c>
      <c r="AN373" s="275" t="s">
        <v>465</v>
      </c>
      <c r="AO373" s="276" t="s">
        <v>465</v>
      </c>
      <c r="AP373" s="276" t="s">
        <v>466</v>
      </c>
      <c r="AQ373" s="277" t="s">
        <v>329</v>
      </c>
      <c r="AR373" s="267" t="s">
        <v>329</v>
      </c>
      <c r="AS373" s="253" t="s">
        <v>295</v>
      </c>
      <c r="AT373" s="268" t="s">
        <v>308</v>
      </c>
      <c r="AU373" s="251" t="s">
        <v>352</v>
      </c>
      <c r="AV373" s="242"/>
      <c r="AW373" s="282" t="s">
        <v>296</v>
      </c>
      <c r="AX373" s="283" t="s">
        <v>296</v>
      </c>
      <c r="AY373" s="284" t="s">
        <v>296</v>
      </c>
      <c r="AZ373" s="284" t="s">
        <v>296</v>
      </c>
      <c r="BA373" s="285" t="s">
        <v>296</v>
      </c>
    </row>
    <row r="374" spans="1:53" ht="65" x14ac:dyDescent="0.3">
      <c r="A374" s="243">
        <v>368</v>
      </c>
      <c r="B374" s="246" t="s">
        <v>1933</v>
      </c>
      <c r="C374" s="244" t="s">
        <v>1944</v>
      </c>
      <c r="D374" s="244" t="s">
        <v>1948</v>
      </c>
      <c r="E374" s="245" t="s">
        <v>1949</v>
      </c>
      <c r="F374" s="246" t="s">
        <v>1947</v>
      </c>
      <c r="G374" s="244">
        <v>2022</v>
      </c>
      <c r="H374" s="244" t="s">
        <v>1920</v>
      </c>
      <c r="I374" s="244" t="s">
        <v>1920</v>
      </c>
      <c r="J374" s="255" t="s">
        <v>1939</v>
      </c>
      <c r="K374" s="256" t="s">
        <v>1948</v>
      </c>
      <c r="L374" s="257" t="s">
        <v>295</v>
      </c>
      <c r="M374" s="342" t="s">
        <v>179</v>
      </c>
      <c r="N374" s="263" t="s">
        <v>375</v>
      </c>
      <c r="O374" s="262">
        <v>1</v>
      </c>
      <c r="P374" s="263" t="s">
        <v>376</v>
      </c>
      <c r="Q374" s="262">
        <v>5</v>
      </c>
      <c r="R374" s="263" t="s">
        <v>376</v>
      </c>
      <c r="S374" s="262">
        <v>5</v>
      </c>
      <c r="T374" s="264">
        <v>5</v>
      </c>
      <c r="U374" s="261" t="s">
        <v>376</v>
      </c>
      <c r="V374" s="249" t="s">
        <v>295</v>
      </c>
      <c r="W374" s="250" t="s">
        <v>296</v>
      </c>
      <c r="X374" s="251" t="s">
        <v>296</v>
      </c>
      <c r="Y374" s="251" t="s">
        <v>296</v>
      </c>
      <c r="Z374" s="251" t="s">
        <v>296</v>
      </c>
      <c r="AA374" s="251" t="s">
        <v>296</v>
      </c>
      <c r="AB374" s="242" t="s">
        <v>297</v>
      </c>
      <c r="AC374" s="439" t="s">
        <v>298</v>
      </c>
      <c r="AD374" s="439" t="s">
        <v>418</v>
      </c>
      <c r="AE374" s="439" t="s">
        <v>463</v>
      </c>
      <c r="AF374" s="439" t="s">
        <v>396</v>
      </c>
      <c r="AG374" s="304">
        <v>38749</v>
      </c>
      <c r="AH374" s="272" t="s">
        <v>360</v>
      </c>
      <c r="AI374" s="290" t="s">
        <v>1920</v>
      </c>
      <c r="AJ374" s="272" t="s">
        <v>360</v>
      </c>
      <c r="AK374" s="290" t="s">
        <v>1939</v>
      </c>
      <c r="AL374" s="269" t="s">
        <v>377</v>
      </c>
      <c r="AM374" s="252" t="s">
        <v>295</v>
      </c>
      <c r="AN374" s="275" t="s">
        <v>465</v>
      </c>
      <c r="AO374" s="276" t="s">
        <v>465</v>
      </c>
      <c r="AP374" s="276" t="s">
        <v>466</v>
      </c>
      <c r="AQ374" s="277" t="s">
        <v>329</v>
      </c>
      <c r="AR374" s="267" t="s">
        <v>329</v>
      </c>
      <c r="AS374" s="253" t="s">
        <v>295</v>
      </c>
      <c r="AT374" s="268" t="s">
        <v>308</v>
      </c>
      <c r="AU374" s="251" t="s">
        <v>352</v>
      </c>
      <c r="AV374" s="242"/>
      <c r="AW374" s="282" t="s">
        <v>296</v>
      </c>
      <c r="AX374" s="283" t="s">
        <v>296</v>
      </c>
      <c r="AY374" s="284" t="s">
        <v>296</v>
      </c>
      <c r="AZ374" s="284" t="s">
        <v>296</v>
      </c>
      <c r="BA374" s="285" t="s">
        <v>296</v>
      </c>
    </row>
    <row r="375" spans="1:53" ht="78" x14ac:dyDescent="0.3">
      <c r="A375" s="243">
        <v>369</v>
      </c>
      <c r="B375" s="246" t="s">
        <v>1933</v>
      </c>
      <c r="C375" s="244" t="s">
        <v>1950</v>
      </c>
      <c r="D375" s="244" t="s">
        <v>1951</v>
      </c>
      <c r="E375" s="245" t="s">
        <v>1952</v>
      </c>
      <c r="F375" s="246" t="s">
        <v>1953</v>
      </c>
      <c r="G375" s="244">
        <v>2022</v>
      </c>
      <c r="H375" s="244" t="s">
        <v>1920</v>
      </c>
      <c r="I375" s="246" t="s">
        <v>1920</v>
      </c>
      <c r="J375" s="258" t="s">
        <v>1939</v>
      </c>
      <c r="K375" s="256" t="s">
        <v>1954</v>
      </c>
      <c r="L375" s="257" t="s">
        <v>1951</v>
      </c>
      <c r="M375" s="342" t="s">
        <v>179</v>
      </c>
      <c r="N375" s="263" t="s">
        <v>375</v>
      </c>
      <c r="O375" s="262">
        <v>1</v>
      </c>
      <c r="P375" s="263" t="s">
        <v>376</v>
      </c>
      <c r="Q375" s="262">
        <v>5</v>
      </c>
      <c r="R375" s="263" t="s">
        <v>376</v>
      </c>
      <c r="S375" s="262">
        <v>5</v>
      </c>
      <c r="T375" s="264">
        <v>5</v>
      </c>
      <c r="U375" s="263" t="s">
        <v>376</v>
      </c>
      <c r="V375" s="249" t="s">
        <v>295</v>
      </c>
      <c r="W375" s="250" t="s">
        <v>296</v>
      </c>
      <c r="X375" s="251" t="s">
        <v>296</v>
      </c>
      <c r="Y375" s="251" t="s">
        <v>296</v>
      </c>
      <c r="Z375" s="251" t="s">
        <v>296</v>
      </c>
      <c r="AA375" s="251" t="s">
        <v>296</v>
      </c>
      <c r="AB375" s="242" t="s">
        <v>297</v>
      </c>
      <c r="AC375" s="439" t="s">
        <v>298</v>
      </c>
      <c r="AD375" s="439" t="s">
        <v>418</v>
      </c>
      <c r="AE375" s="439" t="s">
        <v>463</v>
      </c>
      <c r="AF375" s="439" t="s">
        <v>396</v>
      </c>
      <c r="AG375" s="304">
        <v>38749</v>
      </c>
      <c r="AH375" s="272" t="s">
        <v>360</v>
      </c>
      <c r="AI375" s="290" t="s">
        <v>1920</v>
      </c>
      <c r="AJ375" s="272" t="s">
        <v>360</v>
      </c>
      <c r="AK375" s="290" t="s">
        <v>1939</v>
      </c>
      <c r="AL375" s="269" t="s">
        <v>377</v>
      </c>
      <c r="AM375" s="252" t="s">
        <v>295</v>
      </c>
      <c r="AN375" s="275" t="s">
        <v>465</v>
      </c>
      <c r="AO375" s="276" t="s">
        <v>465</v>
      </c>
      <c r="AP375" s="276" t="s">
        <v>466</v>
      </c>
      <c r="AQ375" s="277" t="s">
        <v>329</v>
      </c>
      <c r="AR375" s="267" t="s">
        <v>329</v>
      </c>
      <c r="AS375" s="253" t="s">
        <v>295</v>
      </c>
      <c r="AT375" s="268" t="s">
        <v>308</v>
      </c>
      <c r="AU375" s="251" t="s">
        <v>522</v>
      </c>
      <c r="AV375" s="242"/>
      <c r="AW375" s="282" t="s">
        <v>296</v>
      </c>
      <c r="AX375" s="283" t="s">
        <v>296</v>
      </c>
      <c r="AY375" s="284" t="s">
        <v>296</v>
      </c>
      <c r="AZ375" s="284" t="s">
        <v>296</v>
      </c>
      <c r="BA375" s="285" t="s">
        <v>296</v>
      </c>
    </row>
    <row r="376" spans="1:53" ht="65" x14ac:dyDescent="0.3">
      <c r="A376" s="243">
        <v>370</v>
      </c>
      <c r="B376" s="246" t="s">
        <v>1933</v>
      </c>
      <c r="C376" s="246" t="s">
        <v>1955</v>
      </c>
      <c r="D376" s="244" t="s">
        <v>1956</v>
      </c>
      <c r="E376" s="245" t="s">
        <v>1957</v>
      </c>
      <c r="F376" s="246" t="s">
        <v>1958</v>
      </c>
      <c r="G376" s="244">
        <v>2022</v>
      </c>
      <c r="H376" s="246" t="s">
        <v>1959</v>
      </c>
      <c r="I376" s="246" t="s">
        <v>1920</v>
      </c>
      <c r="J376" s="258" t="s">
        <v>1939</v>
      </c>
      <c r="K376" s="256" t="s">
        <v>612</v>
      </c>
      <c r="L376" s="257" t="s">
        <v>1956</v>
      </c>
      <c r="M376" s="342" t="s">
        <v>179</v>
      </c>
      <c r="N376" s="263" t="s">
        <v>375</v>
      </c>
      <c r="O376" s="262">
        <v>1</v>
      </c>
      <c r="P376" s="263" t="s">
        <v>376</v>
      </c>
      <c r="Q376" s="262">
        <v>5</v>
      </c>
      <c r="R376" s="263" t="s">
        <v>293</v>
      </c>
      <c r="S376" s="262">
        <v>3</v>
      </c>
      <c r="T376" s="264">
        <v>3</v>
      </c>
      <c r="U376" s="263" t="s">
        <v>293</v>
      </c>
      <c r="V376" s="249" t="s">
        <v>295</v>
      </c>
      <c r="W376" s="250" t="s">
        <v>296</v>
      </c>
      <c r="X376" s="251" t="s">
        <v>296</v>
      </c>
      <c r="Y376" s="251" t="s">
        <v>296</v>
      </c>
      <c r="Z376" s="251" t="s">
        <v>296</v>
      </c>
      <c r="AA376" s="251" t="s">
        <v>296</v>
      </c>
      <c r="AB376" s="242" t="s">
        <v>297</v>
      </c>
      <c r="AC376" s="439" t="s">
        <v>298</v>
      </c>
      <c r="AD376" s="439" t="s">
        <v>418</v>
      </c>
      <c r="AE376" s="439" t="s">
        <v>395</v>
      </c>
      <c r="AF376" s="439" t="s">
        <v>319</v>
      </c>
      <c r="AG376" s="304">
        <v>38749</v>
      </c>
      <c r="AH376" s="272" t="s">
        <v>360</v>
      </c>
      <c r="AI376" s="290" t="s">
        <v>1920</v>
      </c>
      <c r="AJ376" s="272" t="s">
        <v>360</v>
      </c>
      <c r="AK376" s="290" t="s">
        <v>1939</v>
      </c>
      <c r="AL376" s="269" t="s">
        <v>377</v>
      </c>
      <c r="AM376" s="252" t="s">
        <v>295</v>
      </c>
      <c r="AN376" s="275" t="s">
        <v>465</v>
      </c>
      <c r="AO376" s="276" t="s">
        <v>465</v>
      </c>
      <c r="AP376" s="276" t="s">
        <v>466</v>
      </c>
      <c r="AQ376" s="277" t="s">
        <v>329</v>
      </c>
      <c r="AR376" s="267" t="s">
        <v>329</v>
      </c>
      <c r="AS376" s="253" t="s">
        <v>295</v>
      </c>
      <c r="AT376" s="251" t="s">
        <v>308</v>
      </c>
      <c r="AU376" s="251" t="s">
        <v>334</v>
      </c>
      <c r="AV376" s="242"/>
      <c r="AW376" s="282" t="s">
        <v>296</v>
      </c>
      <c r="AX376" s="283" t="s">
        <v>296</v>
      </c>
      <c r="AY376" s="284" t="s">
        <v>296</v>
      </c>
      <c r="AZ376" s="284" t="s">
        <v>296</v>
      </c>
      <c r="BA376" s="285" t="s">
        <v>296</v>
      </c>
    </row>
    <row r="377" spans="1:53" ht="78" x14ac:dyDescent="0.3">
      <c r="A377" s="243">
        <v>371</v>
      </c>
      <c r="B377" s="246" t="s">
        <v>1933</v>
      </c>
      <c r="C377" s="246" t="s">
        <v>1960</v>
      </c>
      <c r="D377" s="244" t="s">
        <v>1961</v>
      </c>
      <c r="E377" s="245" t="s">
        <v>1962</v>
      </c>
      <c r="F377" s="246" t="s">
        <v>1963</v>
      </c>
      <c r="G377" s="244">
        <v>2022</v>
      </c>
      <c r="H377" s="246" t="s">
        <v>1959</v>
      </c>
      <c r="I377" s="244" t="s">
        <v>1939</v>
      </c>
      <c r="J377" s="258" t="s">
        <v>1939</v>
      </c>
      <c r="K377" s="256" t="s">
        <v>501</v>
      </c>
      <c r="L377" s="257" t="s">
        <v>1961</v>
      </c>
      <c r="M377" s="342" t="s">
        <v>179</v>
      </c>
      <c r="N377" s="263" t="s">
        <v>375</v>
      </c>
      <c r="O377" s="262">
        <v>1</v>
      </c>
      <c r="P377" s="263" t="s">
        <v>294</v>
      </c>
      <c r="Q377" s="262">
        <v>1</v>
      </c>
      <c r="R377" s="263" t="s">
        <v>294</v>
      </c>
      <c r="S377" s="262">
        <v>1</v>
      </c>
      <c r="T377" s="264">
        <v>1</v>
      </c>
      <c r="U377" s="263" t="s">
        <v>294</v>
      </c>
      <c r="V377" s="249" t="s">
        <v>295</v>
      </c>
      <c r="W377" s="250" t="s">
        <v>296</v>
      </c>
      <c r="X377" s="251" t="s">
        <v>296</v>
      </c>
      <c r="Y377" s="251" t="s">
        <v>296</v>
      </c>
      <c r="Z377" s="251" t="s">
        <v>296</v>
      </c>
      <c r="AA377" s="251" t="s">
        <v>296</v>
      </c>
      <c r="AB377" s="242" t="s">
        <v>297</v>
      </c>
      <c r="AC377" s="439" t="s">
        <v>298</v>
      </c>
      <c r="AD377" s="439" t="s">
        <v>299</v>
      </c>
      <c r="AE377" s="439" t="s">
        <v>463</v>
      </c>
      <c r="AF377" s="439" t="s">
        <v>319</v>
      </c>
      <c r="AG377" s="304">
        <v>44501</v>
      </c>
      <c r="AH377" s="272" t="s">
        <v>360</v>
      </c>
      <c r="AI377" s="290" t="s">
        <v>1939</v>
      </c>
      <c r="AJ377" s="272" t="s">
        <v>360</v>
      </c>
      <c r="AK377" s="290" t="s">
        <v>1939</v>
      </c>
      <c r="AL377" s="269" t="s">
        <v>377</v>
      </c>
      <c r="AM377" s="252" t="s">
        <v>295</v>
      </c>
      <c r="AN377" s="275" t="s">
        <v>465</v>
      </c>
      <c r="AO377" s="276" t="s">
        <v>465</v>
      </c>
      <c r="AP377" s="276" t="s">
        <v>466</v>
      </c>
      <c r="AQ377" s="277" t="s">
        <v>329</v>
      </c>
      <c r="AR377" s="267" t="s">
        <v>329</v>
      </c>
      <c r="AS377" s="253" t="s">
        <v>295</v>
      </c>
      <c r="AT377" s="251" t="s">
        <v>498</v>
      </c>
      <c r="AU377" s="251" t="s">
        <v>334</v>
      </c>
      <c r="AV377" s="242"/>
      <c r="AW377" s="282" t="s">
        <v>296</v>
      </c>
      <c r="AX377" s="283" t="s">
        <v>296</v>
      </c>
      <c r="AY377" s="284" t="s">
        <v>296</v>
      </c>
      <c r="AZ377" s="284" t="s">
        <v>296</v>
      </c>
      <c r="BA377" s="285" t="s">
        <v>296</v>
      </c>
    </row>
    <row r="378" spans="1:53" ht="65" x14ac:dyDescent="0.3">
      <c r="A378" s="243">
        <v>372</v>
      </c>
      <c r="B378" s="246" t="s">
        <v>1933</v>
      </c>
      <c r="C378" s="244" t="s">
        <v>295</v>
      </c>
      <c r="D378" s="244" t="s">
        <v>1964</v>
      </c>
      <c r="E378" s="245" t="s">
        <v>1965</v>
      </c>
      <c r="F378" s="246" t="s">
        <v>295</v>
      </c>
      <c r="G378" s="244">
        <v>2022</v>
      </c>
      <c r="H378" s="246" t="s">
        <v>1966</v>
      </c>
      <c r="I378" s="246" t="s">
        <v>1966</v>
      </c>
      <c r="J378" s="246" t="s">
        <v>1939</v>
      </c>
      <c r="K378" s="256" t="s">
        <v>295</v>
      </c>
      <c r="L378" s="257" t="s">
        <v>295</v>
      </c>
      <c r="M378" s="342" t="s">
        <v>338</v>
      </c>
      <c r="N378" s="263" t="s">
        <v>292</v>
      </c>
      <c r="O378" s="262">
        <v>3</v>
      </c>
      <c r="P378" s="263" t="s">
        <v>293</v>
      </c>
      <c r="Q378" s="262">
        <v>3</v>
      </c>
      <c r="R378" s="263" t="s">
        <v>293</v>
      </c>
      <c r="S378" s="262">
        <v>3</v>
      </c>
      <c r="T378" s="264">
        <v>3</v>
      </c>
      <c r="U378" s="263" t="s">
        <v>293</v>
      </c>
      <c r="V378" s="249" t="s">
        <v>295</v>
      </c>
      <c r="W378" s="250" t="s">
        <v>329</v>
      </c>
      <c r="X378" s="251" t="s">
        <v>329</v>
      </c>
      <c r="Y378" s="251" t="s">
        <v>329</v>
      </c>
      <c r="Z378" s="251" t="s">
        <v>329</v>
      </c>
      <c r="AA378" s="251" t="s">
        <v>329</v>
      </c>
      <c r="AB378" s="242" t="s">
        <v>297</v>
      </c>
      <c r="AC378" s="439" t="s">
        <v>329</v>
      </c>
      <c r="AD378" s="439" t="s">
        <v>329</v>
      </c>
      <c r="AE378" s="439" t="s">
        <v>331</v>
      </c>
      <c r="AF378" s="439" t="s">
        <v>319</v>
      </c>
      <c r="AG378" s="439" t="s">
        <v>1969</v>
      </c>
      <c r="AH378" s="272" t="s">
        <v>1250</v>
      </c>
      <c r="AI378" s="290" t="s">
        <v>295</v>
      </c>
      <c r="AJ378" s="272" t="s">
        <v>360</v>
      </c>
      <c r="AK378" s="290" t="s">
        <v>1939</v>
      </c>
      <c r="AL378" s="269" t="s">
        <v>363</v>
      </c>
      <c r="AM378" s="252" t="s">
        <v>435</v>
      </c>
      <c r="AN378" s="275" t="s">
        <v>486</v>
      </c>
      <c r="AO378" s="276" t="s">
        <v>487</v>
      </c>
      <c r="AP378" s="276" t="s">
        <v>488</v>
      </c>
      <c r="AQ378" s="277" t="s">
        <v>489</v>
      </c>
      <c r="AR378" s="267" t="s">
        <v>365</v>
      </c>
      <c r="AS378" s="253" t="s">
        <v>1969</v>
      </c>
      <c r="AT378" s="251" t="s">
        <v>308</v>
      </c>
      <c r="AU378" s="251" t="s">
        <v>329</v>
      </c>
      <c r="AV378" s="242"/>
      <c r="AW378" s="282" t="s">
        <v>329</v>
      </c>
      <c r="AX378" s="283" t="s">
        <v>296</v>
      </c>
      <c r="AY378" s="284" t="s">
        <v>296</v>
      </c>
      <c r="AZ378" s="284" t="s">
        <v>296</v>
      </c>
      <c r="BA378" s="285" t="s">
        <v>296</v>
      </c>
    </row>
    <row r="379" spans="1:53" ht="52" x14ac:dyDescent="0.3">
      <c r="A379" s="243">
        <v>373</v>
      </c>
      <c r="B379" s="246" t="s">
        <v>1933</v>
      </c>
      <c r="C379" s="438" t="s">
        <v>1940</v>
      </c>
      <c r="D379" s="244" t="s">
        <v>1967</v>
      </c>
      <c r="E379" s="245" t="s">
        <v>1968</v>
      </c>
      <c r="F379" s="438" t="s">
        <v>1943</v>
      </c>
      <c r="G379" s="244">
        <v>2022</v>
      </c>
      <c r="H379" s="244" t="s">
        <v>1920</v>
      </c>
      <c r="I379" s="246" t="s">
        <v>1920</v>
      </c>
      <c r="J379" s="246" t="s">
        <v>1939</v>
      </c>
      <c r="K379" s="247" t="s">
        <v>295</v>
      </c>
      <c r="L379" s="248" t="s">
        <v>295</v>
      </c>
      <c r="M379" s="342" t="s">
        <v>324</v>
      </c>
      <c r="N379" s="263" t="s">
        <v>375</v>
      </c>
      <c r="O379" s="262">
        <v>1</v>
      </c>
      <c r="P379" s="263" t="s">
        <v>376</v>
      </c>
      <c r="Q379" s="262">
        <v>5</v>
      </c>
      <c r="R379" s="263" t="s">
        <v>376</v>
      </c>
      <c r="S379" s="262">
        <v>5</v>
      </c>
      <c r="T379" s="264">
        <v>5</v>
      </c>
      <c r="U379" s="263" t="s">
        <v>376</v>
      </c>
      <c r="V379" s="249" t="s">
        <v>295</v>
      </c>
      <c r="W379" s="250" t="s">
        <v>296</v>
      </c>
      <c r="X379" s="251" t="s">
        <v>296</v>
      </c>
      <c r="Y379" s="251" t="s">
        <v>296</v>
      </c>
      <c r="Z379" s="251" t="s">
        <v>296</v>
      </c>
      <c r="AA379" s="251" t="s">
        <v>296</v>
      </c>
      <c r="AB379" s="242" t="s">
        <v>297</v>
      </c>
      <c r="AC379" s="269" t="s">
        <v>298</v>
      </c>
      <c r="AD379" s="269" t="s">
        <v>299</v>
      </c>
      <c r="AE379" s="269" t="s">
        <v>463</v>
      </c>
      <c r="AF379" s="269" t="s">
        <v>396</v>
      </c>
      <c r="AG379" s="272">
        <v>44835</v>
      </c>
      <c r="AH379" s="272" t="s">
        <v>360</v>
      </c>
      <c r="AI379" s="290" t="s">
        <v>1920</v>
      </c>
      <c r="AJ379" s="272" t="s">
        <v>360</v>
      </c>
      <c r="AK379" s="290" t="s">
        <v>1939</v>
      </c>
      <c r="AL379" s="269" t="s">
        <v>377</v>
      </c>
      <c r="AM379" s="252" t="s">
        <v>295</v>
      </c>
      <c r="AN379" s="275" t="s">
        <v>465</v>
      </c>
      <c r="AO379" s="276" t="s">
        <v>465</v>
      </c>
      <c r="AP379" s="276" t="s">
        <v>466</v>
      </c>
      <c r="AQ379" s="277" t="s">
        <v>329</v>
      </c>
      <c r="AR379" s="267" t="s">
        <v>329</v>
      </c>
      <c r="AS379" s="251" t="s">
        <v>295</v>
      </c>
      <c r="AT379" s="268" t="s">
        <v>308</v>
      </c>
      <c r="AU379" s="268" t="s">
        <v>503</v>
      </c>
      <c r="AV379" s="242"/>
      <c r="AW379" s="282" t="s">
        <v>329</v>
      </c>
      <c r="AX379" s="283" t="s">
        <v>296</v>
      </c>
      <c r="AY379" s="284" t="s">
        <v>296</v>
      </c>
      <c r="AZ379" s="284" t="s">
        <v>296</v>
      </c>
      <c r="BA379" s="285" t="s">
        <v>296</v>
      </c>
    </row>
    <row r="380" spans="1:53" ht="65" x14ac:dyDescent="0.3">
      <c r="A380" s="243">
        <v>374</v>
      </c>
      <c r="B380" s="246" t="s">
        <v>1970</v>
      </c>
      <c r="C380" s="246" t="s">
        <v>295</v>
      </c>
      <c r="D380" s="246" t="s">
        <v>467</v>
      </c>
      <c r="E380" s="254" t="s">
        <v>544</v>
      </c>
      <c r="F380" s="246" t="s">
        <v>295</v>
      </c>
      <c r="G380" s="244">
        <v>2022</v>
      </c>
      <c r="H380" s="246" t="s">
        <v>727</v>
      </c>
      <c r="I380" s="246" t="s">
        <v>1939</v>
      </c>
      <c r="J380" s="246" t="s">
        <v>1939</v>
      </c>
      <c r="K380" s="247" t="s">
        <v>1915</v>
      </c>
      <c r="L380" s="248" t="s">
        <v>467</v>
      </c>
      <c r="M380" s="291" t="s">
        <v>179</v>
      </c>
      <c r="N380" s="261" t="s">
        <v>375</v>
      </c>
      <c r="O380" s="262">
        <v>1</v>
      </c>
      <c r="P380" s="261" t="s">
        <v>293</v>
      </c>
      <c r="Q380" s="262">
        <v>3</v>
      </c>
      <c r="R380" s="261" t="s">
        <v>293</v>
      </c>
      <c r="S380" s="262">
        <v>3</v>
      </c>
      <c r="T380" s="262">
        <v>3</v>
      </c>
      <c r="U380" s="261" t="s">
        <v>293</v>
      </c>
      <c r="V380" s="237" t="s">
        <v>295</v>
      </c>
      <c r="W380" s="250" t="s">
        <v>296</v>
      </c>
      <c r="X380" s="251" t="s">
        <v>296</v>
      </c>
      <c r="Y380" s="251" t="s">
        <v>296</v>
      </c>
      <c r="Z380" s="251" t="s">
        <v>296</v>
      </c>
      <c r="AA380" s="251" t="s">
        <v>296</v>
      </c>
      <c r="AB380" s="242" t="s">
        <v>297</v>
      </c>
      <c r="AC380" s="439" t="s">
        <v>298</v>
      </c>
      <c r="AD380" s="439" t="s">
        <v>418</v>
      </c>
      <c r="AE380" s="439" t="s">
        <v>318</v>
      </c>
      <c r="AF380" s="439" t="s">
        <v>319</v>
      </c>
      <c r="AG380" s="304">
        <v>40574</v>
      </c>
      <c r="AH380" s="272" t="s">
        <v>360</v>
      </c>
      <c r="AI380" s="330" t="s">
        <v>1939</v>
      </c>
      <c r="AJ380" s="272" t="s">
        <v>360</v>
      </c>
      <c r="AK380" s="326" t="s">
        <v>1939</v>
      </c>
      <c r="AL380" s="269" t="s">
        <v>377</v>
      </c>
      <c r="AM380" s="252" t="s">
        <v>295</v>
      </c>
      <c r="AN380" s="275" t="s">
        <v>465</v>
      </c>
      <c r="AO380" s="276" t="s">
        <v>465</v>
      </c>
      <c r="AP380" s="276" t="s">
        <v>466</v>
      </c>
      <c r="AQ380" s="277" t="s">
        <v>329</v>
      </c>
      <c r="AR380" s="267" t="s">
        <v>329</v>
      </c>
      <c r="AS380" s="253" t="s">
        <v>295</v>
      </c>
      <c r="AT380" s="268" t="s">
        <v>498</v>
      </c>
      <c r="AU380" s="268" t="s">
        <v>334</v>
      </c>
      <c r="AV380" s="251"/>
      <c r="AW380" s="282" t="s">
        <v>296</v>
      </c>
      <c r="AX380" s="283" t="s">
        <v>296</v>
      </c>
      <c r="AY380" s="284" t="s">
        <v>296</v>
      </c>
      <c r="AZ380" s="284" t="s">
        <v>296</v>
      </c>
      <c r="BA380" s="281" t="s">
        <v>296</v>
      </c>
    </row>
    <row r="381" spans="1:53" ht="39" x14ac:dyDescent="0.3">
      <c r="A381" s="243">
        <v>375</v>
      </c>
      <c r="B381" s="246" t="s">
        <v>1970</v>
      </c>
      <c r="C381" s="246" t="s">
        <v>295</v>
      </c>
      <c r="D381" s="246" t="s">
        <v>1971</v>
      </c>
      <c r="E381" s="254" t="s">
        <v>1972</v>
      </c>
      <c r="F381" s="246" t="s">
        <v>295</v>
      </c>
      <c r="G381" s="244">
        <v>2022</v>
      </c>
      <c r="H381" s="246" t="s">
        <v>727</v>
      </c>
      <c r="I381" s="246" t="s">
        <v>1939</v>
      </c>
      <c r="J381" s="246" t="s">
        <v>1939</v>
      </c>
      <c r="K381" s="247" t="s">
        <v>1915</v>
      </c>
      <c r="L381" s="248" t="s">
        <v>1971</v>
      </c>
      <c r="M381" s="291" t="s">
        <v>179</v>
      </c>
      <c r="N381" s="263" t="s">
        <v>375</v>
      </c>
      <c r="O381" s="262">
        <v>1</v>
      </c>
      <c r="P381" s="263" t="s">
        <v>293</v>
      </c>
      <c r="Q381" s="262">
        <v>3</v>
      </c>
      <c r="R381" s="263" t="s">
        <v>293</v>
      </c>
      <c r="S381" s="262">
        <v>3</v>
      </c>
      <c r="T381" s="264">
        <v>3</v>
      </c>
      <c r="U381" s="261" t="s">
        <v>293</v>
      </c>
      <c r="V381" s="249" t="s">
        <v>295</v>
      </c>
      <c r="W381" s="250" t="s">
        <v>296</v>
      </c>
      <c r="X381" s="251" t="s">
        <v>296</v>
      </c>
      <c r="Y381" s="251" t="s">
        <v>296</v>
      </c>
      <c r="Z381" s="251" t="s">
        <v>296</v>
      </c>
      <c r="AA381" s="251" t="s">
        <v>296</v>
      </c>
      <c r="AB381" s="242" t="s">
        <v>297</v>
      </c>
      <c r="AC381" s="439" t="s">
        <v>298</v>
      </c>
      <c r="AD381" s="439" t="s">
        <v>418</v>
      </c>
      <c r="AE381" s="439" t="s">
        <v>318</v>
      </c>
      <c r="AF381" s="439" t="s">
        <v>319</v>
      </c>
      <c r="AG381" s="304">
        <v>40574</v>
      </c>
      <c r="AH381" s="272" t="s">
        <v>360</v>
      </c>
      <c r="AI381" s="330" t="s">
        <v>1939</v>
      </c>
      <c r="AJ381" s="272" t="s">
        <v>360</v>
      </c>
      <c r="AK381" s="289" t="s">
        <v>1992</v>
      </c>
      <c r="AL381" s="269" t="s">
        <v>377</v>
      </c>
      <c r="AM381" s="252" t="s">
        <v>295</v>
      </c>
      <c r="AN381" s="275" t="s">
        <v>465</v>
      </c>
      <c r="AO381" s="276" t="s">
        <v>465</v>
      </c>
      <c r="AP381" s="276" t="s">
        <v>466</v>
      </c>
      <c r="AQ381" s="277" t="s">
        <v>329</v>
      </c>
      <c r="AR381" s="267" t="s">
        <v>329</v>
      </c>
      <c r="AS381" s="253" t="s">
        <v>295</v>
      </c>
      <c r="AT381" s="268" t="s">
        <v>498</v>
      </c>
      <c r="AU381" s="268" t="s">
        <v>334</v>
      </c>
      <c r="AV381" s="251"/>
      <c r="AW381" s="282" t="s">
        <v>296</v>
      </c>
      <c r="AX381" s="283" t="s">
        <v>296</v>
      </c>
      <c r="AY381" s="284" t="s">
        <v>296</v>
      </c>
      <c r="AZ381" s="284" t="s">
        <v>296</v>
      </c>
      <c r="BA381" s="285" t="s">
        <v>296</v>
      </c>
    </row>
    <row r="382" spans="1:53" ht="52" x14ac:dyDescent="0.3">
      <c r="A382" s="243">
        <v>376</v>
      </c>
      <c r="B382" s="246" t="s">
        <v>1970</v>
      </c>
      <c r="C382" s="246" t="s">
        <v>1973</v>
      </c>
      <c r="D382" s="244" t="s">
        <v>1974</v>
      </c>
      <c r="E382" s="245" t="s">
        <v>1975</v>
      </c>
      <c r="F382" s="440" t="s">
        <v>1976</v>
      </c>
      <c r="G382" s="244">
        <v>2022</v>
      </c>
      <c r="H382" s="246" t="s">
        <v>727</v>
      </c>
      <c r="I382" s="246" t="s">
        <v>1939</v>
      </c>
      <c r="J382" s="246" t="s">
        <v>1939</v>
      </c>
      <c r="K382" s="247" t="s">
        <v>1915</v>
      </c>
      <c r="L382" s="248" t="s">
        <v>1974</v>
      </c>
      <c r="M382" s="291" t="s">
        <v>179</v>
      </c>
      <c r="N382" s="263" t="s">
        <v>375</v>
      </c>
      <c r="O382" s="262">
        <v>1</v>
      </c>
      <c r="P382" s="263" t="s">
        <v>293</v>
      </c>
      <c r="Q382" s="262">
        <v>3</v>
      </c>
      <c r="R382" s="263" t="s">
        <v>293</v>
      </c>
      <c r="S382" s="262">
        <v>3</v>
      </c>
      <c r="T382" s="264">
        <v>3</v>
      </c>
      <c r="U382" s="261" t="s">
        <v>293</v>
      </c>
      <c r="V382" s="249" t="s">
        <v>295</v>
      </c>
      <c r="W382" s="250" t="s">
        <v>296</v>
      </c>
      <c r="X382" s="251" t="s">
        <v>296</v>
      </c>
      <c r="Y382" s="251" t="s">
        <v>296</v>
      </c>
      <c r="Z382" s="251" t="s">
        <v>296</v>
      </c>
      <c r="AA382" s="251" t="s">
        <v>296</v>
      </c>
      <c r="AB382" s="242" t="s">
        <v>297</v>
      </c>
      <c r="AC382" s="439" t="s">
        <v>298</v>
      </c>
      <c r="AD382" s="439" t="s">
        <v>418</v>
      </c>
      <c r="AE382" s="439" t="s">
        <v>463</v>
      </c>
      <c r="AF382" s="439" t="s">
        <v>396</v>
      </c>
      <c r="AG382" s="304">
        <v>40574</v>
      </c>
      <c r="AH382" s="272" t="s">
        <v>360</v>
      </c>
      <c r="AI382" s="290" t="s">
        <v>1992</v>
      </c>
      <c r="AJ382" s="272" t="s">
        <v>360</v>
      </c>
      <c r="AK382" s="289" t="s">
        <v>1992</v>
      </c>
      <c r="AL382" s="269" t="s">
        <v>377</v>
      </c>
      <c r="AM382" s="252" t="s">
        <v>295</v>
      </c>
      <c r="AN382" s="275" t="s">
        <v>465</v>
      </c>
      <c r="AO382" s="276" t="s">
        <v>465</v>
      </c>
      <c r="AP382" s="276" t="s">
        <v>466</v>
      </c>
      <c r="AQ382" s="277" t="s">
        <v>329</v>
      </c>
      <c r="AR382" s="267" t="s">
        <v>329</v>
      </c>
      <c r="AS382" s="253" t="s">
        <v>295</v>
      </c>
      <c r="AT382" s="268" t="s">
        <v>538</v>
      </c>
      <c r="AU382" s="268" t="s">
        <v>352</v>
      </c>
      <c r="AV382" s="242"/>
      <c r="AW382" s="282" t="s">
        <v>296</v>
      </c>
      <c r="AX382" s="283" t="s">
        <v>296</v>
      </c>
      <c r="AY382" s="284" t="s">
        <v>296</v>
      </c>
      <c r="AZ382" s="284" t="s">
        <v>296</v>
      </c>
      <c r="BA382" s="285" t="s">
        <v>296</v>
      </c>
    </row>
    <row r="383" spans="1:53" ht="91" x14ac:dyDescent="0.3">
      <c r="A383" s="243">
        <v>377</v>
      </c>
      <c r="B383" s="246" t="s">
        <v>1970</v>
      </c>
      <c r="C383" s="246" t="s">
        <v>1977</v>
      </c>
      <c r="D383" s="246" t="s">
        <v>1978</v>
      </c>
      <c r="E383" s="254" t="s">
        <v>1979</v>
      </c>
      <c r="F383" s="246" t="s">
        <v>1980</v>
      </c>
      <c r="G383" s="244">
        <v>2022</v>
      </c>
      <c r="H383" s="246" t="s">
        <v>727</v>
      </c>
      <c r="I383" s="246" t="s">
        <v>1920</v>
      </c>
      <c r="J383" s="246" t="s">
        <v>1939</v>
      </c>
      <c r="K383" s="247" t="s">
        <v>1915</v>
      </c>
      <c r="L383" s="248" t="s">
        <v>1978</v>
      </c>
      <c r="M383" s="291" t="s">
        <v>179</v>
      </c>
      <c r="N383" s="263" t="s">
        <v>375</v>
      </c>
      <c r="O383" s="262">
        <v>1</v>
      </c>
      <c r="P383" s="263" t="s">
        <v>293</v>
      </c>
      <c r="Q383" s="262">
        <v>3</v>
      </c>
      <c r="R383" s="263" t="s">
        <v>293</v>
      </c>
      <c r="S383" s="262">
        <v>3</v>
      </c>
      <c r="T383" s="264">
        <v>3</v>
      </c>
      <c r="U383" s="261" t="s">
        <v>293</v>
      </c>
      <c r="V383" s="249" t="s">
        <v>295</v>
      </c>
      <c r="W383" s="250" t="s">
        <v>296</v>
      </c>
      <c r="X383" s="251" t="s">
        <v>296</v>
      </c>
      <c r="Y383" s="251" t="s">
        <v>296</v>
      </c>
      <c r="Z383" s="251" t="s">
        <v>296</v>
      </c>
      <c r="AA383" s="251" t="s">
        <v>296</v>
      </c>
      <c r="AB383" s="242" t="s">
        <v>297</v>
      </c>
      <c r="AC383" s="439" t="s">
        <v>298</v>
      </c>
      <c r="AD383" s="439" t="s">
        <v>418</v>
      </c>
      <c r="AE383" s="439" t="s">
        <v>463</v>
      </c>
      <c r="AF383" s="439" t="s">
        <v>396</v>
      </c>
      <c r="AG383" s="441" t="s">
        <v>1993</v>
      </c>
      <c r="AH383" s="272" t="s">
        <v>360</v>
      </c>
      <c r="AI383" s="290" t="s">
        <v>1920</v>
      </c>
      <c r="AJ383" s="272" t="s">
        <v>360</v>
      </c>
      <c r="AK383" s="290" t="s">
        <v>1992</v>
      </c>
      <c r="AL383" s="269" t="s">
        <v>377</v>
      </c>
      <c r="AM383" s="252" t="s">
        <v>295</v>
      </c>
      <c r="AN383" s="275" t="s">
        <v>465</v>
      </c>
      <c r="AO383" s="276" t="s">
        <v>465</v>
      </c>
      <c r="AP383" s="276" t="s">
        <v>466</v>
      </c>
      <c r="AQ383" s="277" t="s">
        <v>329</v>
      </c>
      <c r="AR383" s="267" t="s">
        <v>329</v>
      </c>
      <c r="AS383" s="253" t="s">
        <v>295</v>
      </c>
      <c r="AT383" s="268" t="s">
        <v>463</v>
      </c>
      <c r="AU383" s="268" t="s">
        <v>352</v>
      </c>
      <c r="AV383" s="242"/>
      <c r="AW383" s="282" t="s">
        <v>296</v>
      </c>
      <c r="AX383" s="283" t="s">
        <v>296</v>
      </c>
      <c r="AY383" s="284" t="s">
        <v>296</v>
      </c>
      <c r="AZ383" s="284" t="s">
        <v>296</v>
      </c>
      <c r="BA383" s="285" t="s">
        <v>296</v>
      </c>
    </row>
    <row r="384" spans="1:53" ht="65" x14ac:dyDescent="0.3">
      <c r="A384" s="243">
        <v>378</v>
      </c>
      <c r="B384" s="246" t="s">
        <v>1970</v>
      </c>
      <c r="C384" s="244" t="s">
        <v>295</v>
      </c>
      <c r="D384" s="244" t="s">
        <v>1981</v>
      </c>
      <c r="E384" s="245" t="s">
        <v>1982</v>
      </c>
      <c r="F384" s="244" t="s">
        <v>295</v>
      </c>
      <c r="G384" s="244">
        <v>2022</v>
      </c>
      <c r="H384" s="244" t="s">
        <v>1983</v>
      </c>
      <c r="I384" s="244" t="s">
        <v>1983</v>
      </c>
      <c r="J384" s="244" t="s">
        <v>1983</v>
      </c>
      <c r="K384" s="247" t="s">
        <v>295</v>
      </c>
      <c r="L384" s="257" t="s">
        <v>295</v>
      </c>
      <c r="M384" s="291" t="s">
        <v>338</v>
      </c>
      <c r="N384" s="263" t="s">
        <v>292</v>
      </c>
      <c r="O384" s="262">
        <v>3</v>
      </c>
      <c r="P384" s="263" t="s">
        <v>293</v>
      </c>
      <c r="Q384" s="262">
        <v>3</v>
      </c>
      <c r="R384" s="263" t="s">
        <v>293</v>
      </c>
      <c r="S384" s="262">
        <v>3</v>
      </c>
      <c r="T384" s="264">
        <v>3</v>
      </c>
      <c r="U384" s="263" t="s">
        <v>293</v>
      </c>
      <c r="V384" s="249" t="s">
        <v>295</v>
      </c>
      <c r="W384" s="250" t="s">
        <v>329</v>
      </c>
      <c r="X384" s="251" t="s">
        <v>329</v>
      </c>
      <c r="Y384" s="251" t="s">
        <v>329</v>
      </c>
      <c r="Z384" s="251" t="s">
        <v>329</v>
      </c>
      <c r="AA384" s="251" t="s">
        <v>329</v>
      </c>
      <c r="AB384" s="242" t="s">
        <v>329</v>
      </c>
      <c r="AC384" s="439" t="s">
        <v>329</v>
      </c>
      <c r="AD384" s="439" t="s">
        <v>329</v>
      </c>
      <c r="AE384" s="439" t="s">
        <v>331</v>
      </c>
      <c r="AF384" s="439" t="s">
        <v>319</v>
      </c>
      <c r="AG384" s="439" t="s">
        <v>1994</v>
      </c>
      <c r="AH384" s="272" t="s">
        <v>1253</v>
      </c>
      <c r="AI384" s="290" t="s">
        <v>295</v>
      </c>
      <c r="AJ384" s="272" t="s">
        <v>1253</v>
      </c>
      <c r="AK384" s="290" t="s">
        <v>295</v>
      </c>
      <c r="AL384" s="269" t="s">
        <v>363</v>
      </c>
      <c r="AM384" s="252" t="s">
        <v>435</v>
      </c>
      <c r="AN384" s="275" t="s">
        <v>486</v>
      </c>
      <c r="AO384" s="276" t="s">
        <v>487</v>
      </c>
      <c r="AP384" s="276" t="s">
        <v>488</v>
      </c>
      <c r="AQ384" s="277" t="s">
        <v>489</v>
      </c>
      <c r="AR384" s="267" t="s">
        <v>365</v>
      </c>
      <c r="AS384" s="253" t="s">
        <v>1994</v>
      </c>
      <c r="AT384" s="268" t="s">
        <v>308</v>
      </c>
      <c r="AU384" s="268" t="s">
        <v>329</v>
      </c>
      <c r="AV384" s="312"/>
      <c r="AW384" s="282" t="s">
        <v>329</v>
      </c>
      <c r="AX384" s="283" t="s">
        <v>296</v>
      </c>
      <c r="AY384" s="284" t="s">
        <v>296</v>
      </c>
      <c r="AZ384" s="284" t="s">
        <v>296</v>
      </c>
      <c r="BA384" s="285" t="s">
        <v>296</v>
      </c>
    </row>
    <row r="385" spans="1:53" ht="65" x14ac:dyDescent="0.3">
      <c r="A385" s="243">
        <v>379</v>
      </c>
      <c r="B385" s="246" t="s">
        <v>1970</v>
      </c>
      <c r="C385" s="244" t="s">
        <v>1984</v>
      </c>
      <c r="D385" s="244" t="s">
        <v>1985</v>
      </c>
      <c r="E385" s="245" t="s">
        <v>1986</v>
      </c>
      <c r="F385" s="244" t="s">
        <v>1987</v>
      </c>
      <c r="G385" s="244">
        <v>2022</v>
      </c>
      <c r="H385" s="244" t="s">
        <v>727</v>
      </c>
      <c r="I385" s="244" t="s">
        <v>1920</v>
      </c>
      <c r="J385" s="255" t="s">
        <v>1939</v>
      </c>
      <c r="K385" s="256" t="s">
        <v>1926</v>
      </c>
      <c r="L385" s="257" t="s">
        <v>1985</v>
      </c>
      <c r="M385" s="291" t="s">
        <v>179</v>
      </c>
      <c r="N385" s="263" t="s">
        <v>375</v>
      </c>
      <c r="O385" s="262">
        <v>1</v>
      </c>
      <c r="P385" s="263" t="s">
        <v>293</v>
      </c>
      <c r="Q385" s="262">
        <v>3</v>
      </c>
      <c r="R385" s="263" t="s">
        <v>293</v>
      </c>
      <c r="S385" s="262">
        <v>3</v>
      </c>
      <c r="T385" s="264">
        <v>3</v>
      </c>
      <c r="U385" s="263" t="s">
        <v>293</v>
      </c>
      <c r="V385" s="249" t="s">
        <v>295</v>
      </c>
      <c r="W385" s="250" t="s">
        <v>296</v>
      </c>
      <c r="X385" s="251" t="s">
        <v>296</v>
      </c>
      <c r="Y385" s="251" t="s">
        <v>296</v>
      </c>
      <c r="Z385" s="251" t="s">
        <v>296</v>
      </c>
      <c r="AA385" s="251" t="s">
        <v>296</v>
      </c>
      <c r="AB385" s="242" t="s">
        <v>297</v>
      </c>
      <c r="AC385" s="439" t="s">
        <v>298</v>
      </c>
      <c r="AD385" s="439" t="s">
        <v>299</v>
      </c>
      <c r="AE385" s="439" t="s">
        <v>463</v>
      </c>
      <c r="AF385" s="439" t="s">
        <v>319</v>
      </c>
      <c r="AG385" s="304">
        <v>40574</v>
      </c>
      <c r="AH385" s="272" t="s">
        <v>360</v>
      </c>
      <c r="AI385" s="290" t="s">
        <v>1920</v>
      </c>
      <c r="AJ385" s="272" t="s">
        <v>360</v>
      </c>
      <c r="AK385" s="290" t="s">
        <v>1929</v>
      </c>
      <c r="AL385" s="269" t="s">
        <v>377</v>
      </c>
      <c r="AM385" s="252" t="s">
        <v>295</v>
      </c>
      <c r="AN385" s="275" t="s">
        <v>465</v>
      </c>
      <c r="AO385" s="276" t="s">
        <v>465</v>
      </c>
      <c r="AP385" s="276" t="s">
        <v>466</v>
      </c>
      <c r="AQ385" s="277" t="s">
        <v>329</v>
      </c>
      <c r="AR385" s="267" t="s">
        <v>329</v>
      </c>
      <c r="AS385" s="251" t="s">
        <v>295</v>
      </c>
      <c r="AT385" s="268" t="s">
        <v>308</v>
      </c>
      <c r="AU385" s="268" t="s">
        <v>326</v>
      </c>
      <c r="AV385" s="242"/>
      <c r="AW385" s="282" t="s">
        <v>296</v>
      </c>
      <c r="AX385" s="283" t="s">
        <v>296</v>
      </c>
      <c r="AY385" s="284" t="s">
        <v>296</v>
      </c>
      <c r="AZ385" s="284" t="s">
        <v>296</v>
      </c>
      <c r="BA385" s="285" t="s">
        <v>296</v>
      </c>
    </row>
    <row r="386" spans="1:53" ht="78" x14ac:dyDescent="0.3">
      <c r="A386" s="243">
        <v>380</v>
      </c>
      <c r="B386" s="246" t="s">
        <v>1970</v>
      </c>
      <c r="C386" s="246" t="s">
        <v>1988</v>
      </c>
      <c r="D386" s="246" t="s">
        <v>1989</v>
      </c>
      <c r="E386" s="254" t="s">
        <v>1990</v>
      </c>
      <c r="F386" s="246" t="s">
        <v>1803</v>
      </c>
      <c r="G386" s="244">
        <v>2022</v>
      </c>
      <c r="H386" s="246" t="s">
        <v>1959</v>
      </c>
      <c r="I386" s="246" t="s">
        <v>1920</v>
      </c>
      <c r="J386" s="258" t="s">
        <v>1991</v>
      </c>
      <c r="K386" s="256" t="s">
        <v>612</v>
      </c>
      <c r="L386" s="257" t="s">
        <v>1989</v>
      </c>
      <c r="M386" s="291" t="s">
        <v>179</v>
      </c>
      <c r="N386" s="263" t="s">
        <v>375</v>
      </c>
      <c r="O386" s="262">
        <v>1</v>
      </c>
      <c r="P386" s="263" t="s">
        <v>293</v>
      </c>
      <c r="Q386" s="262">
        <v>3</v>
      </c>
      <c r="R386" s="263" t="s">
        <v>293</v>
      </c>
      <c r="S386" s="262">
        <v>3</v>
      </c>
      <c r="T386" s="264">
        <v>3</v>
      </c>
      <c r="U386" s="263" t="s">
        <v>293</v>
      </c>
      <c r="V386" s="249" t="s">
        <v>295</v>
      </c>
      <c r="W386" s="250" t="s">
        <v>296</v>
      </c>
      <c r="X386" s="251" t="s">
        <v>296</v>
      </c>
      <c r="Y386" s="251" t="s">
        <v>296</v>
      </c>
      <c r="Z386" s="251" t="s">
        <v>296</v>
      </c>
      <c r="AA386" s="251" t="s">
        <v>296</v>
      </c>
      <c r="AB386" s="242" t="s">
        <v>297</v>
      </c>
      <c r="AC386" s="439" t="s">
        <v>298</v>
      </c>
      <c r="AD386" s="439" t="s">
        <v>299</v>
      </c>
      <c r="AE386" s="439" t="s">
        <v>463</v>
      </c>
      <c r="AF386" s="439" t="s">
        <v>319</v>
      </c>
      <c r="AG386" s="304">
        <v>42766</v>
      </c>
      <c r="AH386" s="272" t="s">
        <v>360</v>
      </c>
      <c r="AI386" s="290" t="s">
        <v>1920</v>
      </c>
      <c r="AJ386" s="272" t="s">
        <v>360</v>
      </c>
      <c r="AK386" s="330" t="s">
        <v>1995</v>
      </c>
      <c r="AL386" s="269" t="s">
        <v>377</v>
      </c>
      <c r="AM386" s="252" t="s">
        <v>295</v>
      </c>
      <c r="AN386" s="275" t="s">
        <v>465</v>
      </c>
      <c r="AO386" s="276" t="s">
        <v>465</v>
      </c>
      <c r="AP386" s="276" t="s">
        <v>466</v>
      </c>
      <c r="AQ386" s="277" t="s">
        <v>329</v>
      </c>
      <c r="AR386" s="267" t="s">
        <v>329</v>
      </c>
      <c r="AS386" s="251" t="s">
        <v>295</v>
      </c>
      <c r="AT386" s="268" t="s">
        <v>308</v>
      </c>
      <c r="AU386" s="268" t="s">
        <v>503</v>
      </c>
      <c r="AV386" s="242"/>
      <c r="AW386" s="282" t="s">
        <v>296</v>
      </c>
      <c r="AX386" s="283" t="s">
        <v>296</v>
      </c>
      <c r="AY386" s="284" t="s">
        <v>296</v>
      </c>
      <c r="AZ386" s="284" t="s">
        <v>296</v>
      </c>
      <c r="BA386" s="285" t="s">
        <v>296</v>
      </c>
    </row>
    <row r="387" spans="1:53" ht="52" x14ac:dyDescent="0.3">
      <c r="A387" s="243">
        <v>381</v>
      </c>
      <c r="B387" s="246" t="s">
        <v>1996</v>
      </c>
      <c r="C387" s="246" t="s">
        <v>295</v>
      </c>
      <c r="D387" s="246" t="s">
        <v>1997</v>
      </c>
      <c r="E387" s="245" t="s">
        <v>1998</v>
      </c>
      <c r="F387" s="246" t="s">
        <v>295</v>
      </c>
      <c r="G387" s="244">
        <v>2022</v>
      </c>
      <c r="H387" s="246" t="s">
        <v>1999</v>
      </c>
      <c r="I387" s="255" t="s">
        <v>1914</v>
      </c>
      <c r="J387" s="255" t="s">
        <v>1914</v>
      </c>
      <c r="K387" s="247" t="s">
        <v>402</v>
      </c>
      <c r="L387" s="248" t="s">
        <v>2000</v>
      </c>
      <c r="M387" s="291" t="s">
        <v>179</v>
      </c>
      <c r="N387" s="261" t="s">
        <v>375</v>
      </c>
      <c r="O387" s="262">
        <v>1</v>
      </c>
      <c r="P387" s="261" t="s">
        <v>293</v>
      </c>
      <c r="Q387" s="262">
        <v>3</v>
      </c>
      <c r="R387" s="261" t="s">
        <v>293</v>
      </c>
      <c r="S387" s="262">
        <v>3</v>
      </c>
      <c r="T387" s="262">
        <v>3</v>
      </c>
      <c r="U387" s="261" t="s">
        <v>293</v>
      </c>
      <c r="V387" s="237" t="s">
        <v>295</v>
      </c>
      <c r="W387" s="250" t="s">
        <v>296</v>
      </c>
      <c r="X387" s="251" t="s">
        <v>296</v>
      </c>
      <c r="Y387" s="251" t="s">
        <v>296</v>
      </c>
      <c r="Z387" s="251" t="s">
        <v>296</v>
      </c>
      <c r="AA387" s="251" t="s">
        <v>296</v>
      </c>
      <c r="AB387" s="242" t="s">
        <v>297</v>
      </c>
      <c r="AC387" s="269" t="s">
        <v>298</v>
      </c>
      <c r="AD387" s="269" t="s">
        <v>317</v>
      </c>
      <c r="AE387" s="269" t="s">
        <v>318</v>
      </c>
      <c r="AF387" s="269" t="s">
        <v>319</v>
      </c>
      <c r="AG387" s="272">
        <v>43130</v>
      </c>
      <c r="AH387" s="272" t="s">
        <v>360</v>
      </c>
      <c r="AI387" s="330" t="s">
        <v>1914</v>
      </c>
      <c r="AJ387" s="272" t="s">
        <v>360</v>
      </c>
      <c r="AK387" s="326" t="s">
        <v>1914</v>
      </c>
      <c r="AL387" s="269" t="s">
        <v>377</v>
      </c>
      <c r="AM387" s="252" t="s">
        <v>295</v>
      </c>
      <c r="AN387" s="275" t="s">
        <v>465</v>
      </c>
      <c r="AO387" s="276" t="s">
        <v>465</v>
      </c>
      <c r="AP387" s="276" t="s">
        <v>466</v>
      </c>
      <c r="AQ387" s="277" t="s">
        <v>329</v>
      </c>
      <c r="AR387" s="267" t="s">
        <v>329</v>
      </c>
      <c r="AS387" s="253" t="s">
        <v>295</v>
      </c>
      <c r="AT387" s="268" t="s">
        <v>308</v>
      </c>
      <c r="AU387" s="268" t="s">
        <v>334</v>
      </c>
      <c r="AV387" s="251"/>
      <c r="AW387" s="282" t="s">
        <v>296</v>
      </c>
      <c r="AX387" s="283" t="s">
        <v>296</v>
      </c>
      <c r="AY387" s="284" t="s">
        <v>296</v>
      </c>
      <c r="AZ387" s="284" t="s">
        <v>296</v>
      </c>
      <c r="BA387" s="285" t="s">
        <v>296</v>
      </c>
    </row>
    <row r="388" spans="1:53" ht="247" x14ac:dyDescent="0.3">
      <c r="A388" s="243">
        <v>382</v>
      </c>
      <c r="B388" s="246" t="s">
        <v>1996</v>
      </c>
      <c r="C388" s="246" t="s">
        <v>2001</v>
      </c>
      <c r="D388" s="246" t="s">
        <v>2002</v>
      </c>
      <c r="E388" s="245" t="s">
        <v>2003</v>
      </c>
      <c r="F388" s="246" t="s">
        <v>2004</v>
      </c>
      <c r="G388" s="244">
        <v>2022</v>
      </c>
      <c r="H388" s="246" t="s">
        <v>727</v>
      </c>
      <c r="I388" s="255" t="s">
        <v>1914</v>
      </c>
      <c r="J388" s="255" t="s">
        <v>1914</v>
      </c>
      <c r="K388" s="247" t="s">
        <v>1926</v>
      </c>
      <c r="L388" s="248" t="s">
        <v>2002</v>
      </c>
      <c r="M388" s="291" t="s">
        <v>179</v>
      </c>
      <c r="N388" s="263" t="s">
        <v>375</v>
      </c>
      <c r="O388" s="262">
        <v>1</v>
      </c>
      <c r="P388" s="263" t="s">
        <v>294</v>
      </c>
      <c r="Q388" s="262">
        <v>1</v>
      </c>
      <c r="R388" s="263" t="s">
        <v>294</v>
      </c>
      <c r="S388" s="262">
        <v>1</v>
      </c>
      <c r="T388" s="264">
        <v>1</v>
      </c>
      <c r="U388" s="261" t="s">
        <v>294</v>
      </c>
      <c r="V388" s="249" t="s">
        <v>295</v>
      </c>
      <c r="W388" s="250" t="s">
        <v>296</v>
      </c>
      <c r="X388" s="251" t="s">
        <v>296</v>
      </c>
      <c r="Y388" s="251" t="s">
        <v>296</v>
      </c>
      <c r="Z388" s="251" t="s">
        <v>296</v>
      </c>
      <c r="AA388" s="251" t="s">
        <v>296</v>
      </c>
      <c r="AB388" s="242" t="s">
        <v>297</v>
      </c>
      <c r="AC388" s="269" t="s">
        <v>298</v>
      </c>
      <c r="AD388" s="269" t="s">
        <v>317</v>
      </c>
      <c r="AE388" s="269" t="s">
        <v>300</v>
      </c>
      <c r="AF388" s="269" t="s">
        <v>396</v>
      </c>
      <c r="AG388" s="272">
        <v>44226</v>
      </c>
      <c r="AH388" s="272" t="s">
        <v>360</v>
      </c>
      <c r="AI388" s="330" t="s">
        <v>2031</v>
      </c>
      <c r="AJ388" s="272" t="s">
        <v>360</v>
      </c>
      <c r="AK388" s="326" t="s">
        <v>1914</v>
      </c>
      <c r="AL388" s="269" t="s">
        <v>377</v>
      </c>
      <c r="AM388" s="252" t="s">
        <v>295</v>
      </c>
      <c r="AN388" s="275" t="s">
        <v>465</v>
      </c>
      <c r="AO388" s="276" t="s">
        <v>465</v>
      </c>
      <c r="AP388" s="276" t="s">
        <v>466</v>
      </c>
      <c r="AQ388" s="277" t="s">
        <v>329</v>
      </c>
      <c r="AR388" s="267" t="s">
        <v>329</v>
      </c>
      <c r="AS388" s="253" t="s">
        <v>295</v>
      </c>
      <c r="AT388" s="268" t="s">
        <v>308</v>
      </c>
      <c r="AU388" s="268" t="s">
        <v>503</v>
      </c>
      <c r="AV388" s="251"/>
      <c r="AW388" s="282" t="s">
        <v>296</v>
      </c>
      <c r="AX388" s="283" t="s">
        <v>296</v>
      </c>
      <c r="AY388" s="284" t="s">
        <v>296</v>
      </c>
      <c r="AZ388" s="284" t="s">
        <v>296</v>
      </c>
      <c r="BA388" s="285" t="s">
        <v>296</v>
      </c>
    </row>
    <row r="389" spans="1:53" ht="78" x14ac:dyDescent="0.3">
      <c r="A389" s="243">
        <v>383</v>
      </c>
      <c r="B389" s="246" t="s">
        <v>1996</v>
      </c>
      <c r="C389" s="246" t="s">
        <v>1633</v>
      </c>
      <c r="D389" s="246" t="s">
        <v>2005</v>
      </c>
      <c r="E389" s="254" t="s">
        <v>2006</v>
      </c>
      <c r="F389" s="244" t="s">
        <v>1636</v>
      </c>
      <c r="G389" s="244">
        <v>2022</v>
      </c>
      <c r="H389" s="246" t="s">
        <v>727</v>
      </c>
      <c r="I389" s="246" t="s">
        <v>1914</v>
      </c>
      <c r="J389" s="255" t="s">
        <v>1914</v>
      </c>
      <c r="K389" s="247" t="s">
        <v>1926</v>
      </c>
      <c r="L389" s="248" t="s">
        <v>2005</v>
      </c>
      <c r="M389" s="291" t="s">
        <v>179</v>
      </c>
      <c r="N389" s="263" t="s">
        <v>375</v>
      </c>
      <c r="O389" s="262">
        <v>1</v>
      </c>
      <c r="P389" s="263" t="s">
        <v>293</v>
      </c>
      <c r="Q389" s="262">
        <v>3</v>
      </c>
      <c r="R389" s="263" t="s">
        <v>293</v>
      </c>
      <c r="S389" s="262">
        <v>3</v>
      </c>
      <c r="T389" s="264">
        <v>3</v>
      </c>
      <c r="U389" s="261" t="s">
        <v>293</v>
      </c>
      <c r="V389" s="249" t="s">
        <v>295</v>
      </c>
      <c r="W389" s="250" t="s">
        <v>296</v>
      </c>
      <c r="X389" s="251" t="s">
        <v>296</v>
      </c>
      <c r="Y389" s="251" t="s">
        <v>296</v>
      </c>
      <c r="Z389" s="251" t="s">
        <v>296</v>
      </c>
      <c r="AA389" s="251" t="s">
        <v>296</v>
      </c>
      <c r="AB389" s="242" t="s">
        <v>297</v>
      </c>
      <c r="AC389" s="269" t="s">
        <v>298</v>
      </c>
      <c r="AD389" s="269" t="s">
        <v>299</v>
      </c>
      <c r="AE389" s="269" t="s">
        <v>463</v>
      </c>
      <c r="AF389" s="269" t="s">
        <v>396</v>
      </c>
      <c r="AG389" s="272">
        <v>43130</v>
      </c>
      <c r="AH389" s="272" t="s">
        <v>360</v>
      </c>
      <c r="AI389" s="330" t="s">
        <v>2032</v>
      </c>
      <c r="AJ389" s="272" t="s">
        <v>360</v>
      </c>
      <c r="AK389" s="326" t="s">
        <v>1914</v>
      </c>
      <c r="AL389" s="269" t="s">
        <v>377</v>
      </c>
      <c r="AM389" s="252" t="s">
        <v>295</v>
      </c>
      <c r="AN389" s="275" t="s">
        <v>465</v>
      </c>
      <c r="AO389" s="276" t="s">
        <v>465</v>
      </c>
      <c r="AP389" s="276" t="s">
        <v>466</v>
      </c>
      <c r="AQ389" s="277" t="s">
        <v>329</v>
      </c>
      <c r="AR389" s="267" t="s">
        <v>329</v>
      </c>
      <c r="AS389" s="253" t="s">
        <v>295</v>
      </c>
      <c r="AT389" s="268" t="s">
        <v>308</v>
      </c>
      <c r="AU389" s="268" t="s">
        <v>326</v>
      </c>
      <c r="AV389" s="251"/>
      <c r="AW389" s="282" t="s">
        <v>296</v>
      </c>
      <c r="AX389" s="283" t="s">
        <v>296</v>
      </c>
      <c r="AY389" s="284" t="s">
        <v>296</v>
      </c>
      <c r="AZ389" s="284" t="s">
        <v>296</v>
      </c>
      <c r="BA389" s="285" t="s">
        <v>296</v>
      </c>
    </row>
    <row r="390" spans="1:53" ht="78" x14ac:dyDescent="0.3">
      <c r="A390" s="243">
        <v>384</v>
      </c>
      <c r="B390" s="246" t="s">
        <v>1996</v>
      </c>
      <c r="C390" s="246" t="s">
        <v>2007</v>
      </c>
      <c r="D390" s="246" t="s">
        <v>2008</v>
      </c>
      <c r="E390" s="245" t="s">
        <v>2009</v>
      </c>
      <c r="F390" s="246" t="s">
        <v>2010</v>
      </c>
      <c r="G390" s="246">
        <v>2022</v>
      </c>
      <c r="H390" s="246" t="s">
        <v>727</v>
      </c>
      <c r="I390" s="246" t="s">
        <v>1914</v>
      </c>
      <c r="J390" s="255" t="s">
        <v>1914</v>
      </c>
      <c r="K390" s="247" t="s">
        <v>1926</v>
      </c>
      <c r="L390" s="248" t="s">
        <v>2008</v>
      </c>
      <c r="M390" s="291" t="s">
        <v>179</v>
      </c>
      <c r="N390" s="263" t="s">
        <v>375</v>
      </c>
      <c r="O390" s="262">
        <v>1</v>
      </c>
      <c r="P390" s="263" t="s">
        <v>293</v>
      </c>
      <c r="Q390" s="262">
        <v>3</v>
      </c>
      <c r="R390" s="263" t="s">
        <v>293</v>
      </c>
      <c r="S390" s="262">
        <v>3</v>
      </c>
      <c r="T390" s="264">
        <v>3</v>
      </c>
      <c r="U390" s="261" t="s">
        <v>293</v>
      </c>
      <c r="V390" s="249" t="s">
        <v>295</v>
      </c>
      <c r="W390" s="250" t="s">
        <v>296</v>
      </c>
      <c r="X390" s="251" t="s">
        <v>296</v>
      </c>
      <c r="Y390" s="251" t="s">
        <v>296</v>
      </c>
      <c r="Z390" s="251" t="s">
        <v>296</v>
      </c>
      <c r="AA390" s="251" t="s">
        <v>296</v>
      </c>
      <c r="AB390" s="242" t="s">
        <v>297</v>
      </c>
      <c r="AC390" s="269" t="s">
        <v>298</v>
      </c>
      <c r="AD390" s="269" t="s">
        <v>299</v>
      </c>
      <c r="AE390" s="269" t="s">
        <v>463</v>
      </c>
      <c r="AF390" s="269" t="s">
        <v>396</v>
      </c>
      <c r="AG390" s="272">
        <v>42765</v>
      </c>
      <c r="AH390" s="272" t="s">
        <v>360</v>
      </c>
      <c r="AI390" s="330" t="s">
        <v>2032</v>
      </c>
      <c r="AJ390" s="272" t="s">
        <v>360</v>
      </c>
      <c r="AK390" s="326" t="s">
        <v>1914</v>
      </c>
      <c r="AL390" s="269" t="s">
        <v>377</v>
      </c>
      <c r="AM390" s="252" t="s">
        <v>295</v>
      </c>
      <c r="AN390" s="275" t="s">
        <v>465</v>
      </c>
      <c r="AO390" s="276" t="s">
        <v>465</v>
      </c>
      <c r="AP390" s="276" t="s">
        <v>466</v>
      </c>
      <c r="AQ390" s="277" t="s">
        <v>329</v>
      </c>
      <c r="AR390" s="267" t="s">
        <v>329</v>
      </c>
      <c r="AS390" s="253" t="s">
        <v>295</v>
      </c>
      <c r="AT390" s="268" t="s">
        <v>308</v>
      </c>
      <c r="AU390" s="268" t="s">
        <v>326</v>
      </c>
      <c r="AV390" s="251"/>
      <c r="AW390" s="282" t="s">
        <v>296</v>
      </c>
      <c r="AX390" s="283" t="s">
        <v>296</v>
      </c>
      <c r="AY390" s="284" t="s">
        <v>296</v>
      </c>
      <c r="AZ390" s="284" t="s">
        <v>296</v>
      </c>
      <c r="BA390" s="285" t="s">
        <v>296</v>
      </c>
    </row>
    <row r="391" spans="1:53" ht="260" x14ac:dyDescent="0.3">
      <c r="A391" s="243">
        <v>385</v>
      </c>
      <c r="B391" s="244" t="s">
        <v>1996</v>
      </c>
      <c r="C391" s="244" t="s">
        <v>2011</v>
      </c>
      <c r="D391" s="246" t="s">
        <v>2012</v>
      </c>
      <c r="E391" s="254" t="s">
        <v>2013</v>
      </c>
      <c r="F391" s="246" t="s">
        <v>2014</v>
      </c>
      <c r="G391" s="244">
        <v>2022</v>
      </c>
      <c r="H391" s="244" t="s">
        <v>2015</v>
      </c>
      <c r="I391" s="244" t="s">
        <v>2015</v>
      </c>
      <c r="J391" s="244" t="s">
        <v>1929</v>
      </c>
      <c r="K391" s="247" t="s">
        <v>1926</v>
      </c>
      <c r="L391" s="248" t="s">
        <v>2012</v>
      </c>
      <c r="M391" s="291" t="s">
        <v>179</v>
      </c>
      <c r="N391" s="263" t="s">
        <v>375</v>
      </c>
      <c r="O391" s="262">
        <v>1</v>
      </c>
      <c r="P391" s="263" t="s">
        <v>294</v>
      </c>
      <c r="Q391" s="262">
        <v>1</v>
      </c>
      <c r="R391" s="263" t="s">
        <v>293</v>
      </c>
      <c r="S391" s="262">
        <v>3</v>
      </c>
      <c r="T391" s="264">
        <v>3</v>
      </c>
      <c r="U391" s="263" t="s">
        <v>293</v>
      </c>
      <c r="V391" s="249" t="s">
        <v>295</v>
      </c>
      <c r="W391" s="250" t="s">
        <v>296</v>
      </c>
      <c r="X391" s="251" t="s">
        <v>296</v>
      </c>
      <c r="Y391" s="251" t="s">
        <v>296</v>
      </c>
      <c r="Z391" s="251" t="s">
        <v>296</v>
      </c>
      <c r="AA391" s="251" t="s">
        <v>296</v>
      </c>
      <c r="AB391" s="242" t="s">
        <v>297</v>
      </c>
      <c r="AC391" s="269" t="s">
        <v>298</v>
      </c>
      <c r="AD391" s="269" t="s">
        <v>299</v>
      </c>
      <c r="AE391" s="269" t="s">
        <v>300</v>
      </c>
      <c r="AF391" s="269" t="s">
        <v>319</v>
      </c>
      <c r="AG391" s="272">
        <v>44742</v>
      </c>
      <c r="AH391" s="272" t="s">
        <v>360</v>
      </c>
      <c r="AI391" s="290" t="s">
        <v>2015</v>
      </c>
      <c r="AJ391" s="272" t="s">
        <v>360</v>
      </c>
      <c r="AK391" s="290" t="s">
        <v>2015</v>
      </c>
      <c r="AL391" s="269" t="s">
        <v>377</v>
      </c>
      <c r="AM391" s="252" t="s">
        <v>295</v>
      </c>
      <c r="AN391" s="275" t="s">
        <v>465</v>
      </c>
      <c r="AO391" s="276" t="s">
        <v>465</v>
      </c>
      <c r="AP391" s="276" t="s">
        <v>466</v>
      </c>
      <c r="AQ391" s="277" t="s">
        <v>329</v>
      </c>
      <c r="AR391" s="267" t="s">
        <v>329</v>
      </c>
      <c r="AS391" s="253" t="s">
        <v>295</v>
      </c>
      <c r="AT391" s="268" t="s">
        <v>308</v>
      </c>
      <c r="AU391" s="268" t="s">
        <v>334</v>
      </c>
      <c r="AV391" s="242"/>
      <c r="AW391" s="282" t="s">
        <v>296</v>
      </c>
      <c r="AX391" s="283" t="s">
        <v>296</v>
      </c>
      <c r="AY391" s="284" t="s">
        <v>296</v>
      </c>
      <c r="AZ391" s="284" t="s">
        <v>296</v>
      </c>
      <c r="BA391" s="285" t="s">
        <v>296</v>
      </c>
    </row>
    <row r="392" spans="1:53" ht="78" x14ac:dyDescent="0.3">
      <c r="A392" s="243">
        <v>386</v>
      </c>
      <c r="B392" s="244" t="s">
        <v>1996</v>
      </c>
      <c r="C392" s="246" t="s">
        <v>2016</v>
      </c>
      <c r="D392" s="246" t="s">
        <v>2017</v>
      </c>
      <c r="E392" s="245" t="s">
        <v>2018</v>
      </c>
      <c r="F392" s="246" t="s">
        <v>2019</v>
      </c>
      <c r="G392" s="246">
        <v>2022</v>
      </c>
      <c r="H392" s="246" t="s">
        <v>727</v>
      </c>
      <c r="I392" s="246" t="s">
        <v>1914</v>
      </c>
      <c r="J392" s="255" t="s">
        <v>1914</v>
      </c>
      <c r="K392" s="247" t="s">
        <v>1926</v>
      </c>
      <c r="L392" s="248" t="s">
        <v>2017</v>
      </c>
      <c r="M392" s="291" t="s">
        <v>179</v>
      </c>
      <c r="N392" s="263" t="s">
        <v>375</v>
      </c>
      <c r="O392" s="262">
        <v>1</v>
      </c>
      <c r="P392" s="263" t="s">
        <v>293</v>
      </c>
      <c r="Q392" s="262">
        <v>3</v>
      </c>
      <c r="R392" s="263" t="s">
        <v>293</v>
      </c>
      <c r="S392" s="262">
        <v>3</v>
      </c>
      <c r="T392" s="264">
        <v>3</v>
      </c>
      <c r="U392" s="263" t="s">
        <v>293</v>
      </c>
      <c r="V392" s="249" t="s">
        <v>295</v>
      </c>
      <c r="W392" s="250" t="s">
        <v>296</v>
      </c>
      <c r="X392" s="251" t="s">
        <v>296</v>
      </c>
      <c r="Y392" s="251" t="s">
        <v>296</v>
      </c>
      <c r="Z392" s="251" t="s">
        <v>296</v>
      </c>
      <c r="AA392" s="251" t="s">
        <v>296</v>
      </c>
      <c r="AB392" s="242" t="s">
        <v>297</v>
      </c>
      <c r="AC392" s="269" t="s">
        <v>298</v>
      </c>
      <c r="AD392" s="269" t="s">
        <v>299</v>
      </c>
      <c r="AE392" s="269" t="s">
        <v>463</v>
      </c>
      <c r="AF392" s="269" t="s">
        <v>396</v>
      </c>
      <c r="AG392" s="272">
        <v>42765</v>
      </c>
      <c r="AH392" s="272" t="s">
        <v>360</v>
      </c>
      <c r="AI392" s="330" t="s">
        <v>2032</v>
      </c>
      <c r="AJ392" s="272" t="s">
        <v>360</v>
      </c>
      <c r="AK392" s="326" t="s">
        <v>1914</v>
      </c>
      <c r="AL392" s="269" t="s">
        <v>377</v>
      </c>
      <c r="AM392" s="252" t="s">
        <v>295</v>
      </c>
      <c r="AN392" s="275" t="s">
        <v>465</v>
      </c>
      <c r="AO392" s="276" t="s">
        <v>465</v>
      </c>
      <c r="AP392" s="276" t="s">
        <v>466</v>
      </c>
      <c r="AQ392" s="277" t="s">
        <v>329</v>
      </c>
      <c r="AR392" s="267" t="s">
        <v>329</v>
      </c>
      <c r="AS392" s="253" t="s">
        <v>295</v>
      </c>
      <c r="AT392" s="268" t="s">
        <v>308</v>
      </c>
      <c r="AU392" s="268" t="s">
        <v>326</v>
      </c>
      <c r="AV392" s="251"/>
      <c r="AW392" s="282" t="s">
        <v>296</v>
      </c>
      <c r="AX392" s="283" t="s">
        <v>296</v>
      </c>
      <c r="AY392" s="284" t="s">
        <v>296</v>
      </c>
      <c r="AZ392" s="284" t="s">
        <v>296</v>
      </c>
      <c r="BA392" s="285" t="s">
        <v>296</v>
      </c>
    </row>
    <row r="393" spans="1:53" ht="221" x14ac:dyDescent="0.3">
      <c r="A393" s="243">
        <v>387</v>
      </c>
      <c r="B393" s="244" t="s">
        <v>1996</v>
      </c>
      <c r="C393" s="246" t="s">
        <v>2001</v>
      </c>
      <c r="D393" s="246" t="s">
        <v>2020</v>
      </c>
      <c r="E393" s="254" t="s">
        <v>2021</v>
      </c>
      <c r="F393" s="246" t="s">
        <v>2004</v>
      </c>
      <c r="G393" s="244">
        <v>2022</v>
      </c>
      <c r="H393" s="246" t="s">
        <v>727</v>
      </c>
      <c r="I393" s="244" t="s">
        <v>2015</v>
      </c>
      <c r="J393" s="258" t="s">
        <v>1929</v>
      </c>
      <c r="K393" s="247" t="s">
        <v>1926</v>
      </c>
      <c r="L393" s="248" t="s">
        <v>2020</v>
      </c>
      <c r="M393" s="291" t="s">
        <v>179</v>
      </c>
      <c r="N393" s="263" t="s">
        <v>375</v>
      </c>
      <c r="O393" s="262">
        <v>1</v>
      </c>
      <c r="P393" s="263" t="s">
        <v>294</v>
      </c>
      <c r="Q393" s="262">
        <v>1</v>
      </c>
      <c r="R393" s="263" t="s">
        <v>294</v>
      </c>
      <c r="S393" s="262">
        <v>1</v>
      </c>
      <c r="T393" s="264">
        <v>1</v>
      </c>
      <c r="U393" s="263" t="s">
        <v>294</v>
      </c>
      <c r="V393" s="249" t="s">
        <v>295</v>
      </c>
      <c r="W393" s="250" t="s">
        <v>296</v>
      </c>
      <c r="X393" s="251" t="s">
        <v>296</v>
      </c>
      <c r="Y393" s="251" t="s">
        <v>296</v>
      </c>
      <c r="Z393" s="251" t="s">
        <v>296</v>
      </c>
      <c r="AA393" s="251" t="s">
        <v>296</v>
      </c>
      <c r="AB393" s="242" t="s">
        <v>297</v>
      </c>
      <c r="AC393" s="269" t="s">
        <v>298</v>
      </c>
      <c r="AD393" s="269" t="s">
        <v>299</v>
      </c>
      <c r="AE393" s="269" t="s">
        <v>300</v>
      </c>
      <c r="AF393" s="269" t="s">
        <v>396</v>
      </c>
      <c r="AG393" s="272">
        <v>44753</v>
      </c>
      <c r="AH393" s="272" t="s">
        <v>360</v>
      </c>
      <c r="AI393" s="330" t="s">
        <v>2032</v>
      </c>
      <c r="AJ393" s="272" t="s">
        <v>360</v>
      </c>
      <c r="AK393" s="290" t="s">
        <v>1929</v>
      </c>
      <c r="AL393" s="269" t="s">
        <v>377</v>
      </c>
      <c r="AM393" s="252" t="s">
        <v>295</v>
      </c>
      <c r="AN393" s="275" t="s">
        <v>465</v>
      </c>
      <c r="AO393" s="276" t="s">
        <v>465</v>
      </c>
      <c r="AP393" s="276" t="s">
        <v>466</v>
      </c>
      <c r="AQ393" s="277" t="s">
        <v>329</v>
      </c>
      <c r="AR393" s="267" t="s">
        <v>329</v>
      </c>
      <c r="AS393" s="253" t="s">
        <v>295</v>
      </c>
      <c r="AT393" s="268" t="s">
        <v>308</v>
      </c>
      <c r="AU393" s="268" t="s">
        <v>334</v>
      </c>
      <c r="AV393" s="251"/>
      <c r="AW393" s="282" t="s">
        <v>296</v>
      </c>
      <c r="AX393" s="283" t="s">
        <v>296</v>
      </c>
      <c r="AY393" s="284" t="s">
        <v>296</v>
      </c>
      <c r="AZ393" s="284" t="s">
        <v>296</v>
      </c>
      <c r="BA393" s="285" t="s">
        <v>296</v>
      </c>
    </row>
    <row r="394" spans="1:53" ht="221" x14ac:dyDescent="0.3">
      <c r="A394" s="243">
        <v>388</v>
      </c>
      <c r="B394" s="244" t="s">
        <v>1996</v>
      </c>
      <c r="C394" s="246" t="s">
        <v>2001</v>
      </c>
      <c r="D394" s="246" t="s">
        <v>2022</v>
      </c>
      <c r="E394" s="254" t="s">
        <v>2023</v>
      </c>
      <c r="F394" s="246" t="s">
        <v>2004</v>
      </c>
      <c r="G394" s="246">
        <v>2022</v>
      </c>
      <c r="H394" s="246" t="s">
        <v>727</v>
      </c>
      <c r="I394" s="244" t="s">
        <v>2015</v>
      </c>
      <c r="J394" s="258" t="s">
        <v>1929</v>
      </c>
      <c r="K394" s="256" t="s">
        <v>733</v>
      </c>
      <c r="L394" s="248" t="s">
        <v>2022</v>
      </c>
      <c r="M394" s="291" t="s">
        <v>179</v>
      </c>
      <c r="N394" s="263" t="s">
        <v>375</v>
      </c>
      <c r="O394" s="262">
        <v>1</v>
      </c>
      <c r="P394" s="263" t="s">
        <v>294</v>
      </c>
      <c r="Q394" s="262">
        <v>1</v>
      </c>
      <c r="R394" s="263" t="s">
        <v>294</v>
      </c>
      <c r="S394" s="262">
        <v>1</v>
      </c>
      <c r="T394" s="264">
        <v>1</v>
      </c>
      <c r="U394" s="263" t="s">
        <v>294</v>
      </c>
      <c r="V394" s="249" t="s">
        <v>295</v>
      </c>
      <c r="W394" s="250" t="s">
        <v>296</v>
      </c>
      <c r="X394" s="251" t="s">
        <v>296</v>
      </c>
      <c r="Y394" s="251" t="s">
        <v>296</v>
      </c>
      <c r="Z394" s="251" t="s">
        <v>296</v>
      </c>
      <c r="AA394" s="251" t="s">
        <v>296</v>
      </c>
      <c r="AB394" s="242" t="s">
        <v>297</v>
      </c>
      <c r="AC394" s="269" t="s">
        <v>298</v>
      </c>
      <c r="AD394" s="269" t="s">
        <v>299</v>
      </c>
      <c r="AE394" s="269" t="s">
        <v>318</v>
      </c>
      <c r="AF394" s="269" t="s">
        <v>396</v>
      </c>
      <c r="AG394" s="272">
        <v>42765</v>
      </c>
      <c r="AH394" s="272" t="s">
        <v>360</v>
      </c>
      <c r="AI394" s="290" t="s">
        <v>2033</v>
      </c>
      <c r="AJ394" s="272" t="s">
        <v>360</v>
      </c>
      <c r="AK394" s="290" t="s">
        <v>1929</v>
      </c>
      <c r="AL394" s="269" t="s">
        <v>377</v>
      </c>
      <c r="AM394" s="252" t="s">
        <v>295</v>
      </c>
      <c r="AN394" s="275" t="s">
        <v>465</v>
      </c>
      <c r="AO394" s="276" t="s">
        <v>465</v>
      </c>
      <c r="AP394" s="276" t="s">
        <v>466</v>
      </c>
      <c r="AQ394" s="277" t="s">
        <v>329</v>
      </c>
      <c r="AR394" s="267" t="s">
        <v>329</v>
      </c>
      <c r="AS394" s="253" t="s">
        <v>295</v>
      </c>
      <c r="AT394" s="268" t="s">
        <v>308</v>
      </c>
      <c r="AU394" s="268" t="s">
        <v>326</v>
      </c>
      <c r="AV394" s="251"/>
      <c r="AW394" s="282" t="s">
        <v>296</v>
      </c>
      <c r="AX394" s="283" t="s">
        <v>296</v>
      </c>
      <c r="AY394" s="284" t="s">
        <v>296</v>
      </c>
      <c r="AZ394" s="284" t="s">
        <v>296</v>
      </c>
      <c r="BA394" s="285" t="s">
        <v>296</v>
      </c>
    </row>
    <row r="395" spans="1:53" ht="91" x14ac:dyDescent="0.3">
      <c r="A395" s="243">
        <v>389</v>
      </c>
      <c r="B395" s="244" t="s">
        <v>1996</v>
      </c>
      <c r="C395" s="246" t="s">
        <v>2001</v>
      </c>
      <c r="D395" s="246" t="s">
        <v>2024</v>
      </c>
      <c r="E395" s="245" t="s">
        <v>2025</v>
      </c>
      <c r="F395" s="246" t="s">
        <v>2004</v>
      </c>
      <c r="G395" s="246">
        <v>2022</v>
      </c>
      <c r="H395" s="246" t="s">
        <v>727</v>
      </c>
      <c r="I395" s="255" t="s">
        <v>1929</v>
      </c>
      <c r="J395" s="258" t="s">
        <v>1929</v>
      </c>
      <c r="K395" s="256" t="s">
        <v>416</v>
      </c>
      <c r="L395" s="257" t="s">
        <v>2026</v>
      </c>
      <c r="M395" s="291" t="s">
        <v>179</v>
      </c>
      <c r="N395" s="263" t="s">
        <v>375</v>
      </c>
      <c r="O395" s="262">
        <v>1</v>
      </c>
      <c r="P395" s="263" t="s">
        <v>293</v>
      </c>
      <c r="Q395" s="262">
        <v>3</v>
      </c>
      <c r="R395" s="263" t="s">
        <v>293</v>
      </c>
      <c r="S395" s="262">
        <v>3</v>
      </c>
      <c r="T395" s="264">
        <v>3</v>
      </c>
      <c r="U395" s="263" t="s">
        <v>293</v>
      </c>
      <c r="V395" s="249" t="s">
        <v>295</v>
      </c>
      <c r="W395" s="250" t="s">
        <v>296</v>
      </c>
      <c r="X395" s="251" t="s">
        <v>296</v>
      </c>
      <c r="Y395" s="251" t="s">
        <v>296</v>
      </c>
      <c r="Z395" s="251" t="s">
        <v>296</v>
      </c>
      <c r="AA395" s="251" t="s">
        <v>296</v>
      </c>
      <c r="AB395" s="242" t="s">
        <v>297</v>
      </c>
      <c r="AC395" s="269" t="s">
        <v>298</v>
      </c>
      <c r="AD395" s="269" t="s">
        <v>299</v>
      </c>
      <c r="AE395" s="269" t="s">
        <v>300</v>
      </c>
      <c r="AF395" s="269" t="s">
        <v>396</v>
      </c>
      <c r="AG395" s="272">
        <v>42765</v>
      </c>
      <c r="AH395" s="272" t="s">
        <v>360</v>
      </c>
      <c r="AI395" s="290" t="s">
        <v>2034</v>
      </c>
      <c r="AJ395" s="272" t="s">
        <v>360</v>
      </c>
      <c r="AK395" s="290" t="s">
        <v>1914</v>
      </c>
      <c r="AL395" s="269" t="s">
        <v>377</v>
      </c>
      <c r="AM395" s="252" t="s">
        <v>295</v>
      </c>
      <c r="AN395" s="275" t="s">
        <v>465</v>
      </c>
      <c r="AO395" s="276" t="s">
        <v>465</v>
      </c>
      <c r="AP395" s="276" t="s">
        <v>466</v>
      </c>
      <c r="AQ395" s="277" t="s">
        <v>329</v>
      </c>
      <c r="AR395" s="267" t="s">
        <v>329</v>
      </c>
      <c r="AS395" s="253" t="s">
        <v>295</v>
      </c>
      <c r="AT395" s="268" t="s">
        <v>308</v>
      </c>
      <c r="AU395" s="268" t="s">
        <v>352</v>
      </c>
      <c r="AV395" s="242"/>
      <c r="AW395" s="282" t="s">
        <v>296</v>
      </c>
      <c r="AX395" s="283" t="s">
        <v>296</v>
      </c>
      <c r="AY395" s="284" t="s">
        <v>296</v>
      </c>
      <c r="AZ395" s="284" t="s">
        <v>296</v>
      </c>
      <c r="BA395" s="285" t="s">
        <v>296</v>
      </c>
    </row>
    <row r="396" spans="1:53" ht="78" x14ac:dyDescent="0.3">
      <c r="A396" s="243">
        <v>390</v>
      </c>
      <c r="B396" s="244" t="s">
        <v>1996</v>
      </c>
      <c r="C396" s="246" t="s">
        <v>2001</v>
      </c>
      <c r="D396" s="246" t="s">
        <v>2027</v>
      </c>
      <c r="E396" s="245" t="s">
        <v>2028</v>
      </c>
      <c r="F396" s="246" t="s">
        <v>2004</v>
      </c>
      <c r="G396" s="246">
        <v>2022</v>
      </c>
      <c r="H396" s="246" t="s">
        <v>727</v>
      </c>
      <c r="I396" s="255" t="s">
        <v>1929</v>
      </c>
      <c r="J396" s="258" t="s">
        <v>1929</v>
      </c>
      <c r="K396" s="256" t="s">
        <v>2029</v>
      </c>
      <c r="L396" s="257" t="s">
        <v>295</v>
      </c>
      <c r="M396" s="291" t="s">
        <v>179</v>
      </c>
      <c r="N396" s="263" t="s">
        <v>375</v>
      </c>
      <c r="O396" s="262">
        <v>1</v>
      </c>
      <c r="P396" s="263" t="s">
        <v>293</v>
      </c>
      <c r="Q396" s="262">
        <v>3</v>
      </c>
      <c r="R396" s="263" t="s">
        <v>293</v>
      </c>
      <c r="S396" s="262">
        <v>3</v>
      </c>
      <c r="T396" s="264">
        <v>3</v>
      </c>
      <c r="U396" s="263" t="s">
        <v>293</v>
      </c>
      <c r="V396" s="249" t="s">
        <v>295</v>
      </c>
      <c r="W396" s="250" t="s">
        <v>296</v>
      </c>
      <c r="X396" s="251" t="s">
        <v>296</v>
      </c>
      <c r="Y396" s="251" t="s">
        <v>296</v>
      </c>
      <c r="Z396" s="251" t="s">
        <v>296</v>
      </c>
      <c r="AA396" s="251" t="s">
        <v>296</v>
      </c>
      <c r="AB396" s="242" t="s">
        <v>297</v>
      </c>
      <c r="AC396" s="269" t="s">
        <v>298</v>
      </c>
      <c r="AD396" s="269" t="s">
        <v>299</v>
      </c>
      <c r="AE396" s="269" t="s">
        <v>318</v>
      </c>
      <c r="AF396" s="269" t="s">
        <v>396</v>
      </c>
      <c r="AG396" s="272">
        <v>42765</v>
      </c>
      <c r="AH396" s="272" t="s">
        <v>360</v>
      </c>
      <c r="AI396" s="290" t="s">
        <v>2034</v>
      </c>
      <c r="AJ396" s="272" t="s">
        <v>360</v>
      </c>
      <c r="AK396" s="290" t="s">
        <v>1914</v>
      </c>
      <c r="AL396" s="269" t="s">
        <v>377</v>
      </c>
      <c r="AM396" s="252" t="s">
        <v>295</v>
      </c>
      <c r="AN396" s="275" t="s">
        <v>465</v>
      </c>
      <c r="AO396" s="276" t="s">
        <v>465</v>
      </c>
      <c r="AP396" s="276" t="s">
        <v>466</v>
      </c>
      <c r="AQ396" s="277" t="s">
        <v>329</v>
      </c>
      <c r="AR396" s="267" t="s">
        <v>329</v>
      </c>
      <c r="AS396" s="253" t="s">
        <v>295</v>
      </c>
      <c r="AT396" s="268" t="s">
        <v>308</v>
      </c>
      <c r="AU396" s="268" t="s">
        <v>352</v>
      </c>
      <c r="AV396" s="242"/>
      <c r="AW396" s="282" t="s">
        <v>296</v>
      </c>
      <c r="AX396" s="283" t="s">
        <v>296</v>
      </c>
      <c r="AY396" s="284" t="s">
        <v>296</v>
      </c>
      <c r="AZ396" s="284" t="s">
        <v>296</v>
      </c>
      <c r="BA396" s="285" t="s">
        <v>296</v>
      </c>
    </row>
    <row r="397" spans="1:53" ht="65" x14ac:dyDescent="0.3">
      <c r="A397" s="243">
        <v>391</v>
      </c>
      <c r="B397" s="244" t="s">
        <v>1996</v>
      </c>
      <c r="C397" s="246" t="s">
        <v>940</v>
      </c>
      <c r="D397" s="246" t="s">
        <v>1927</v>
      </c>
      <c r="E397" s="254" t="s">
        <v>2030</v>
      </c>
      <c r="F397" s="246" t="s">
        <v>940</v>
      </c>
      <c r="G397" s="244">
        <v>2017</v>
      </c>
      <c r="H397" s="246" t="s">
        <v>727</v>
      </c>
      <c r="I397" s="255" t="s">
        <v>1929</v>
      </c>
      <c r="J397" s="258" t="s">
        <v>1929</v>
      </c>
      <c r="K397" s="256" t="s">
        <v>295</v>
      </c>
      <c r="L397" s="257" t="s">
        <v>295</v>
      </c>
      <c r="M397" s="291" t="s">
        <v>324</v>
      </c>
      <c r="N397" s="263" t="s">
        <v>375</v>
      </c>
      <c r="O397" s="262">
        <v>1</v>
      </c>
      <c r="P397" s="263" t="s">
        <v>376</v>
      </c>
      <c r="Q397" s="262">
        <v>5</v>
      </c>
      <c r="R397" s="263" t="s">
        <v>376</v>
      </c>
      <c r="S397" s="262">
        <v>5</v>
      </c>
      <c r="T397" s="264">
        <v>5</v>
      </c>
      <c r="U397" s="263" t="s">
        <v>376</v>
      </c>
      <c r="V397" s="249" t="s">
        <v>295</v>
      </c>
      <c r="W397" s="250" t="s">
        <v>315</v>
      </c>
      <c r="X397" s="251" t="s">
        <v>296</v>
      </c>
      <c r="Y397" s="251" t="s">
        <v>296</v>
      </c>
      <c r="Z397" s="251" t="s">
        <v>315</v>
      </c>
      <c r="AA397" s="251" t="s">
        <v>315</v>
      </c>
      <c r="AB397" s="242" t="s">
        <v>297</v>
      </c>
      <c r="AC397" s="269" t="s">
        <v>298</v>
      </c>
      <c r="AD397" s="269" t="s">
        <v>299</v>
      </c>
      <c r="AE397" s="269" t="s">
        <v>463</v>
      </c>
      <c r="AF397" s="269" t="s">
        <v>396</v>
      </c>
      <c r="AG397" s="272">
        <v>42765</v>
      </c>
      <c r="AH397" s="272" t="s">
        <v>360</v>
      </c>
      <c r="AI397" s="290" t="s">
        <v>1914</v>
      </c>
      <c r="AJ397" s="272" t="s">
        <v>360</v>
      </c>
      <c r="AK397" s="290" t="s">
        <v>1914</v>
      </c>
      <c r="AL397" s="269" t="s">
        <v>363</v>
      </c>
      <c r="AM397" s="252" t="s">
        <v>295</v>
      </c>
      <c r="AN397" s="275" t="s">
        <v>486</v>
      </c>
      <c r="AO397" s="276" t="s">
        <v>487</v>
      </c>
      <c r="AP397" s="276" t="s">
        <v>488</v>
      </c>
      <c r="AQ397" s="277" t="s">
        <v>489</v>
      </c>
      <c r="AR397" s="267" t="s">
        <v>365</v>
      </c>
      <c r="AS397" s="253" t="s">
        <v>295</v>
      </c>
      <c r="AT397" s="268" t="s">
        <v>308</v>
      </c>
      <c r="AU397" s="268" t="s">
        <v>326</v>
      </c>
      <c r="AV397" s="242"/>
      <c r="AW397" s="282" t="s">
        <v>296</v>
      </c>
      <c r="AX397" s="283" t="s">
        <v>296</v>
      </c>
      <c r="AY397" s="284" t="s">
        <v>296</v>
      </c>
      <c r="AZ397" s="284" t="s">
        <v>296</v>
      </c>
      <c r="BA397" s="285" t="s">
        <v>296</v>
      </c>
    </row>
    <row r="398" spans="1:53" ht="78" x14ac:dyDescent="0.3">
      <c r="A398" s="243">
        <v>392</v>
      </c>
      <c r="B398" s="244" t="s">
        <v>1996</v>
      </c>
      <c r="C398" s="244" t="s">
        <v>295</v>
      </c>
      <c r="D398" s="244" t="s">
        <v>1930</v>
      </c>
      <c r="E398" s="245" t="s">
        <v>1931</v>
      </c>
      <c r="F398" s="244" t="s">
        <v>295</v>
      </c>
      <c r="G398" s="244">
        <v>2022</v>
      </c>
      <c r="H398" s="258" t="s">
        <v>1929</v>
      </c>
      <c r="I398" s="258" t="s">
        <v>1929</v>
      </c>
      <c r="J398" s="258" t="s">
        <v>1929</v>
      </c>
      <c r="K398" s="256" t="s">
        <v>295</v>
      </c>
      <c r="L398" s="257" t="s">
        <v>295</v>
      </c>
      <c r="M398" s="291" t="s">
        <v>338</v>
      </c>
      <c r="N398" s="263" t="s">
        <v>292</v>
      </c>
      <c r="O398" s="262">
        <v>3</v>
      </c>
      <c r="P398" s="263" t="s">
        <v>293</v>
      </c>
      <c r="Q398" s="262">
        <v>3</v>
      </c>
      <c r="R398" s="263" t="s">
        <v>293</v>
      </c>
      <c r="S398" s="262">
        <v>3</v>
      </c>
      <c r="T398" s="264">
        <v>3</v>
      </c>
      <c r="U398" s="263" t="s">
        <v>293</v>
      </c>
      <c r="V398" s="249" t="s">
        <v>295</v>
      </c>
      <c r="W398" s="250" t="s">
        <v>329</v>
      </c>
      <c r="X398" s="251" t="s">
        <v>329</v>
      </c>
      <c r="Y398" s="251" t="s">
        <v>329</v>
      </c>
      <c r="Z398" s="251" t="s">
        <v>329</v>
      </c>
      <c r="AA398" s="251" t="s">
        <v>329</v>
      </c>
      <c r="AB398" s="242" t="s">
        <v>329</v>
      </c>
      <c r="AC398" s="269" t="s">
        <v>329</v>
      </c>
      <c r="AD398" s="269" t="s">
        <v>329</v>
      </c>
      <c r="AE398" s="269" t="s">
        <v>331</v>
      </c>
      <c r="AF398" s="269" t="s">
        <v>319</v>
      </c>
      <c r="AG398" s="269" t="s">
        <v>1932</v>
      </c>
      <c r="AH398" s="272" t="s">
        <v>360</v>
      </c>
      <c r="AI398" s="290" t="s">
        <v>1929</v>
      </c>
      <c r="AJ398" s="272" t="s">
        <v>360</v>
      </c>
      <c r="AK398" s="290" t="s">
        <v>1929</v>
      </c>
      <c r="AL398" s="269" t="s">
        <v>363</v>
      </c>
      <c r="AM398" s="252" t="s">
        <v>435</v>
      </c>
      <c r="AN398" s="275" t="s">
        <v>486</v>
      </c>
      <c r="AO398" s="276" t="s">
        <v>487</v>
      </c>
      <c r="AP398" s="276" t="s">
        <v>488</v>
      </c>
      <c r="AQ398" s="277" t="s">
        <v>489</v>
      </c>
      <c r="AR398" s="267" t="s">
        <v>365</v>
      </c>
      <c r="AS398" s="253" t="s">
        <v>1932</v>
      </c>
      <c r="AT398" s="268" t="s">
        <v>308</v>
      </c>
      <c r="AU398" s="268" t="s">
        <v>329</v>
      </c>
      <c r="AV398" s="242"/>
      <c r="AW398" s="282" t="s">
        <v>329</v>
      </c>
      <c r="AX398" s="283" t="s">
        <v>296</v>
      </c>
      <c r="AY398" s="284" t="s">
        <v>296</v>
      </c>
      <c r="AZ398" s="284" t="s">
        <v>296</v>
      </c>
      <c r="BA398" s="285" t="s">
        <v>296</v>
      </c>
    </row>
    <row r="399" spans="1:53" ht="286" x14ac:dyDescent="0.3">
      <c r="A399" s="243">
        <v>393</v>
      </c>
      <c r="B399" s="244" t="s">
        <v>2035</v>
      </c>
      <c r="C399" s="244" t="s">
        <v>2036</v>
      </c>
      <c r="D399" s="244" t="s">
        <v>2037</v>
      </c>
      <c r="E399" s="244" t="s">
        <v>2038</v>
      </c>
      <c r="F399" s="244" t="s">
        <v>2039</v>
      </c>
      <c r="G399" s="244">
        <v>2022</v>
      </c>
      <c r="H399" s="244" t="s">
        <v>2040</v>
      </c>
      <c r="I399" s="244" t="s">
        <v>2041</v>
      </c>
      <c r="J399" s="244" t="s">
        <v>2042</v>
      </c>
      <c r="K399" s="247" t="s">
        <v>2043</v>
      </c>
      <c r="L399" s="248" t="s">
        <v>2037</v>
      </c>
      <c r="M399" s="291" t="s">
        <v>179</v>
      </c>
      <c r="N399" s="261" t="s">
        <v>292</v>
      </c>
      <c r="O399" s="262">
        <v>3</v>
      </c>
      <c r="P399" s="261" t="s">
        <v>293</v>
      </c>
      <c r="Q399" s="262">
        <v>3</v>
      </c>
      <c r="R399" s="261" t="s">
        <v>293</v>
      </c>
      <c r="S399" s="262">
        <v>3</v>
      </c>
      <c r="T399" s="262">
        <v>3</v>
      </c>
      <c r="U399" s="261" t="s">
        <v>293</v>
      </c>
      <c r="V399" s="237" t="s">
        <v>295</v>
      </c>
      <c r="W399" s="250" t="s">
        <v>315</v>
      </c>
      <c r="X399" s="251" t="s">
        <v>315</v>
      </c>
      <c r="Y399" s="251" t="s">
        <v>315</v>
      </c>
      <c r="Z399" s="251" t="s">
        <v>315</v>
      </c>
      <c r="AA399" s="251" t="s">
        <v>315</v>
      </c>
      <c r="AB399" s="242" t="s">
        <v>297</v>
      </c>
      <c r="AC399" s="269" t="s">
        <v>298</v>
      </c>
      <c r="AD399" s="269" t="s">
        <v>418</v>
      </c>
      <c r="AE399" s="269" t="s">
        <v>318</v>
      </c>
      <c r="AF399" s="269" t="s">
        <v>396</v>
      </c>
      <c r="AG399" s="272" t="s">
        <v>2085</v>
      </c>
      <c r="AH399" s="272" t="s">
        <v>360</v>
      </c>
      <c r="AI399" s="244" t="s">
        <v>2086</v>
      </c>
      <c r="AJ399" s="272" t="s">
        <v>360</v>
      </c>
      <c r="AK399" s="308" t="s">
        <v>2086</v>
      </c>
      <c r="AL399" s="269" t="s">
        <v>1070</v>
      </c>
      <c r="AM399" s="252" t="s">
        <v>2087</v>
      </c>
      <c r="AN399" s="275" t="s">
        <v>548</v>
      </c>
      <c r="AO399" s="276" t="s">
        <v>1261</v>
      </c>
      <c r="AP399" s="276" t="s">
        <v>550</v>
      </c>
      <c r="AQ399" s="277" t="s">
        <v>551</v>
      </c>
      <c r="AR399" s="267" t="s">
        <v>306</v>
      </c>
      <c r="AS399" s="253">
        <v>45291</v>
      </c>
      <c r="AT399" s="268" t="s">
        <v>308</v>
      </c>
      <c r="AU399" s="268" t="s">
        <v>352</v>
      </c>
      <c r="AV399" s="340"/>
      <c r="AW399" s="282" t="s">
        <v>296</v>
      </c>
      <c r="AX399" s="283" t="s">
        <v>296</v>
      </c>
      <c r="AY399" s="284" t="s">
        <v>296</v>
      </c>
      <c r="AZ399" s="284" t="s">
        <v>296</v>
      </c>
      <c r="BA399" s="281" t="s">
        <v>296</v>
      </c>
    </row>
    <row r="400" spans="1:53" ht="208" x14ac:dyDescent="0.3">
      <c r="A400" s="243">
        <v>394</v>
      </c>
      <c r="B400" s="244" t="s">
        <v>2035</v>
      </c>
      <c r="C400" s="244" t="s">
        <v>2044</v>
      </c>
      <c r="D400" s="244" t="s">
        <v>2045</v>
      </c>
      <c r="E400" s="244" t="s">
        <v>2046</v>
      </c>
      <c r="F400" s="244" t="s">
        <v>2047</v>
      </c>
      <c r="G400" s="244">
        <v>2022</v>
      </c>
      <c r="H400" s="244" t="s">
        <v>2048</v>
      </c>
      <c r="I400" s="244" t="s">
        <v>2048</v>
      </c>
      <c r="J400" s="244" t="s">
        <v>2048</v>
      </c>
      <c r="K400" s="247" t="s">
        <v>2043</v>
      </c>
      <c r="L400" s="248" t="s">
        <v>2045</v>
      </c>
      <c r="M400" s="291" t="s">
        <v>179</v>
      </c>
      <c r="N400" s="263" t="s">
        <v>292</v>
      </c>
      <c r="O400" s="262">
        <v>3</v>
      </c>
      <c r="P400" s="263" t="s">
        <v>293</v>
      </c>
      <c r="Q400" s="262">
        <v>3</v>
      </c>
      <c r="R400" s="263" t="s">
        <v>293</v>
      </c>
      <c r="S400" s="262">
        <v>3</v>
      </c>
      <c r="T400" s="264">
        <v>3</v>
      </c>
      <c r="U400" s="261" t="s">
        <v>293</v>
      </c>
      <c r="V400" s="249" t="s">
        <v>295</v>
      </c>
      <c r="W400" s="250" t="s">
        <v>315</v>
      </c>
      <c r="X400" s="251" t="s">
        <v>315</v>
      </c>
      <c r="Y400" s="251" t="s">
        <v>315</v>
      </c>
      <c r="Z400" s="251" t="s">
        <v>315</v>
      </c>
      <c r="AA400" s="251" t="s">
        <v>315</v>
      </c>
      <c r="AB400" s="242" t="s">
        <v>297</v>
      </c>
      <c r="AC400" s="269" t="s">
        <v>298</v>
      </c>
      <c r="AD400" s="269" t="s">
        <v>418</v>
      </c>
      <c r="AE400" s="269" t="s">
        <v>318</v>
      </c>
      <c r="AF400" s="269" t="s">
        <v>396</v>
      </c>
      <c r="AG400" s="272" t="s">
        <v>2085</v>
      </c>
      <c r="AH400" s="272" t="s">
        <v>360</v>
      </c>
      <c r="AI400" s="244" t="s">
        <v>2048</v>
      </c>
      <c r="AJ400" s="272" t="s">
        <v>360</v>
      </c>
      <c r="AK400" s="244" t="s">
        <v>2048</v>
      </c>
      <c r="AL400" s="269" t="s">
        <v>1070</v>
      </c>
      <c r="AM400" s="252" t="s">
        <v>2088</v>
      </c>
      <c r="AN400" s="275" t="s">
        <v>548</v>
      </c>
      <c r="AO400" s="276" t="s">
        <v>1261</v>
      </c>
      <c r="AP400" s="276" t="s">
        <v>550</v>
      </c>
      <c r="AQ400" s="277" t="s">
        <v>551</v>
      </c>
      <c r="AR400" s="267" t="s">
        <v>306</v>
      </c>
      <c r="AS400" s="253" t="s">
        <v>2096</v>
      </c>
      <c r="AT400" s="268" t="s">
        <v>308</v>
      </c>
      <c r="AU400" s="268" t="s">
        <v>352</v>
      </c>
      <c r="AV400" s="242"/>
      <c r="AW400" s="282" t="s">
        <v>296</v>
      </c>
      <c r="AX400" s="283" t="s">
        <v>296</v>
      </c>
      <c r="AY400" s="284" t="s">
        <v>296</v>
      </c>
      <c r="AZ400" s="284" t="s">
        <v>296</v>
      </c>
      <c r="BA400" s="285" t="s">
        <v>296</v>
      </c>
    </row>
    <row r="401" spans="1:53" ht="130" x14ac:dyDescent="0.3">
      <c r="A401" s="243">
        <v>395</v>
      </c>
      <c r="B401" s="244" t="s">
        <v>2035</v>
      </c>
      <c r="C401" s="244" t="s">
        <v>2036</v>
      </c>
      <c r="D401" s="244" t="s">
        <v>2049</v>
      </c>
      <c r="E401" s="244" t="s">
        <v>2050</v>
      </c>
      <c r="F401" s="244" t="s">
        <v>2039</v>
      </c>
      <c r="G401" s="244">
        <v>2022</v>
      </c>
      <c r="H401" s="244" t="s">
        <v>2051</v>
      </c>
      <c r="I401" s="244" t="s">
        <v>2052</v>
      </c>
      <c r="J401" s="244" t="s">
        <v>2042</v>
      </c>
      <c r="K401" s="247" t="s">
        <v>2053</v>
      </c>
      <c r="L401" s="248" t="s">
        <v>2049</v>
      </c>
      <c r="M401" s="291" t="s">
        <v>179</v>
      </c>
      <c r="N401" s="263" t="s">
        <v>292</v>
      </c>
      <c r="O401" s="262">
        <v>3</v>
      </c>
      <c r="P401" s="263" t="s">
        <v>293</v>
      </c>
      <c r="Q401" s="262">
        <v>3</v>
      </c>
      <c r="R401" s="263" t="s">
        <v>293</v>
      </c>
      <c r="S401" s="262">
        <v>3</v>
      </c>
      <c r="T401" s="264">
        <v>3</v>
      </c>
      <c r="U401" s="261" t="s">
        <v>293</v>
      </c>
      <c r="V401" s="249" t="s">
        <v>295</v>
      </c>
      <c r="W401" s="250" t="s">
        <v>315</v>
      </c>
      <c r="X401" s="251" t="s">
        <v>315</v>
      </c>
      <c r="Y401" s="251" t="s">
        <v>315</v>
      </c>
      <c r="Z401" s="251" t="s">
        <v>315</v>
      </c>
      <c r="AA401" s="251" t="s">
        <v>315</v>
      </c>
      <c r="AB401" s="242" t="s">
        <v>297</v>
      </c>
      <c r="AC401" s="269" t="s">
        <v>298</v>
      </c>
      <c r="AD401" s="269" t="s">
        <v>418</v>
      </c>
      <c r="AE401" s="269" t="s">
        <v>318</v>
      </c>
      <c r="AF401" s="269" t="s">
        <v>396</v>
      </c>
      <c r="AG401" s="272" t="s">
        <v>990</v>
      </c>
      <c r="AH401" s="272" t="s">
        <v>360</v>
      </c>
      <c r="AI401" s="244" t="s">
        <v>2052</v>
      </c>
      <c r="AJ401" s="272" t="s">
        <v>360</v>
      </c>
      <c r="AK401" s="244" t="s">
        <v>2042</v>
      </c>
      <c r="AL401" s="269" t="s">
        <v>1070</v>
      </c>
      <c r="AM401" s="252" t="s">
        <v>2087</v>
      </c>
      <c r="AN401" s="275" t="s">
        <v>548</v>
      </c>
      <c r="AO401" s="276" t="s">
        <v>1261</v>
      </c>
      <c r="AP401" s="276" t="s">
        <v>550</v>
      </c>
      <c r="AQ401" s="277" t="s">
        <v>551</v>
      </c>
      <c r="AR401" s="267" t="s">
        <v>306</v>
      </c>
      <c r="AS401" s="253">
        <v>45291</v>
      </c>
      <c r="AT401" s="268" t="s">
        <v>308</v>
      </c>
      <c r="AU401" s="268" t="s">
        <v>352</v>
      </c>
      <c r="AV401" s="340"/>
      <c r="AW401" s="282" t="s">
        <v>296</v>
      </c>
      <c r="AX401" s="283" t="s">
        <v>296</v>
      </c>
      <c r="AY401" s="284" t="s">
        <v>296</v>
      </c>
      <c r="AZ401" s="284" t="s">
        <v>296</v>
      </c>
      <c r="BA401" s="285" t="s">
        <v>296</v>
      </c>
    </row>
    <row r="402" spans="1:53" ht="143" x14ac:dyDescent="0.3">
      <c r="A402" s="243">
        <v>396</v>
      </c>
      <c r="B402" s="408" t="s">
        <v>2035</v>
      </c>
      <c r="C402" s="244" t="s">
        <v>2036</v>
      </c>
      <c r="D402" s="442" t="s">
        <v>2054</v>
      </c>
      <c r="E402" s="443" t="s">
        <v>2055</v>
      </c>
      <c r="F402" s="244" t="s">
        <v>2039</v>
      </c>
      <c r="G402" s="244">
        <v>2022</v>
      </c>
      <c r="H402" s="244" t="s">
        <v>2056</v>
      </c>
      <c r="I402" s="244" t="s">
        <v>2056</v>
      </c>
      <c r="J402" s="244" t="s">
        <v>2056</v>
      </c>
      <c r="K402" s="247" t="s">
        <v>2057</v>
      </c>
      <c r="L402" s="246" t="s">
        <v>2054</v>
      </c>
      <c r="M402" s="291" t="s">
        <v>179</v>
      </c>
      <c r="N402" s="263" t="s">
        <v>375</v>
      </c>
      <c r="O402" s="262">
        <v>1</v>
      </c>
      <c r="P402" s="263" t="s">
        <v>376</v>
      </c>
      <c r="Q402" s="262">
        <v>5</v>
      </c>
      <c r="R402" s="263" t="s">
        <v>376</v>
      </c>
      <c r="S402" s="262">
        <v>5</v>
      </c>
      <c r="T402" s="264">
        <v>5</v>
      </c>
      <c r="U402" s="261" t="s">
        <v>376</v>
      </c>
      <c r="V402" s="249" t="s">
        <v>295</v>
      </c>
      <c r="W402" s="250" t="s">
        <v>315</v>
      </c>
      <c r="X402" s="251" t="s">
        <v>315</v>
      </c>
      <c r="Y402" s="251" t="s">
        <v>296</v>
      </c>
      <c r="Z402" s="251" t="s">
        <v>296</v>
      </c>
      <c r="AA402" s="251" t="s">
        <v>296</v>
      </c>
      <c r="AB402" s="242" t="s">
        <v>297</v>
      </c>
      <c r="AC402" s="269" t="s">
        <v>298</v>
      </c>
      <c r="AD402" s="269" t="s">
        <v>330</v>
      </c>
      <c r="AE402" s="269" t="s">
        <v>318</v>
      </c>
      <c r="AF402" s="269" t="s">
        <v>396</v>
      </c>
      <c r="AG402" s="272" t="s">
        <v>2089</v>
      </c>
      <c r="AH402" s="272" t="s">
        <v>360</v>
      </c>
      <c r="AI402" s="244" t="s">
        <v>2056</v>
      </c>
      <c r="AJ402" s="272" t="s">
        <v>360</v>
      </c>
      <c r="AK402" s="244" t="s">
        <v>2056</v>
      </c>
      <c r="AL402" s="269" t="s">
        <v>377</v>
      </c>
      <c r="AM402" s="252" t="s">
        <v>2087</v>
      </c>
      <c r="AN402" s="275" t="s">
        <v>465</v>
      </c>
      <c r="AO402" s="276" t="s">
        <v>465</v>
      </c>
      <c r="AP402" s="276" t="s">
        <v>466</v>
      </c>
      <c r="AQ402" s="277" t="s">
        <v>329</v>
      </c>
      <c r="AR402" s="267" t="s">
        <v>329</v>
      </c>
      <c r="AS402" s="253" t="s">
        <v>295</v>
      </c>
      <c r="AT402" s="268" t="s">
        <v>308</v>
      </c>
      <c r="AU402" s="268" t="s">
        <v>352</v>
      </c>
      <c r="AV402" s="340"/>
      <c r="AW402" s="282" t="s">
        <v>296</v>
      </c>
      <c r="AX402" s="283" t="s">
        <v>296</v>
      </c>
      <c r="AY402" s="284" t="s">
        <v>296</v>
      </c>
      <c r="AZ402" s="284" t="s">
        <v>296</v>
      </c>
      <c r="BA402" s="285" t="s">
        <v>296</v>
      </c>
    </row>
    <row r="403" spans="1:53" ht="104" x14ac:dyDescent="0.3">
      <c r="A403" s="243">
        <v>397</v>
      </c>
      <c r="B403" s="244" t="s">
        <v>2035</v>
      </c>
      <c r="C403" s="244" t="s">
        <v>2058</v>
      </c>
      <c r="D403" s="244" t="s">
        <v>2059</v>
      </c>
      <c r="E403" s="245" t="s">
        <v>2060</v>
      </c>
      <c r="F403" s="244" t="s">
        <v>2061</v>
      </c>
      <c r="G403" s="244">
        <v>2022</v>
      </c>
      <c r="H403" s="244" t="s">
        <v>2062</v>
      </c>
      <c r="I403" s="244" t="s">
        <v>2063</v>
      </c>
      <c r="J403" s="244" t="s">
        <v>2064</v>
      </c>
      <c r="K403" s="247" t="s">
        <v>2053</v>
      </c>
      <c r="L403" s="248" t="s">
        <v>2059</v>
      </c>
      <c r="M403" s="291" t="s">
        <v>179</v>
      </c>
      <c r="N403" s="263" t="s">
        <v>292</v>
      </c>
      <c r="O403" s="262">
        <v>3</v>
      </c>
      <c r="P403" s="263" t="s">
        <v>293</v>
      </c>
      <c r="Q403" s="262">
        <v>3</v>
      </c>
      <c r="R403" s="263" t="s">
        <v>293</v>
      </c>
      <c r="S403" s="262">
        <v>3</v>
      </c>
      <c r="T403" s="264">
        <v>3</v>
      </c>
      <c r="U403" s="263" t="s">
        <v>293</v>
      </c>
      <c r="V403" s="249" t="s">
        <v>295</v>
      </c>
      <c r="W403" s="250" t="s">
        <v>315</v>
      </c>
      <c r="X403" s="251" t="s">
        <v>315</v>
      </c>
      <c r="Y403" s="251" t="s">
        <v>315</v>
      </c>
      <c r="Z403" s="251" t="s">
        <v>315</v>
      </c>
      <c r="AA403" s="251" t="s">
        <v>315</v>
      </c>
      <c r="AB403" s="242" t="s">
        <v>297</v>
      </c>
      <c r="AC403" s="269" t="s">
        <v>298</v>
      </c>
      <c r="AD403" s="269" t="s">
        <v>418</v>
      </c>
      <c r="AE403" s="269" t="s">
        <v>318</v>
      </c>
      <c r="AF403" s="269" t="s">
        <v>396</v>
      </c>
      <c r="AG403" s="272" t="s">
        <v>2090</v>
      </c>
      <c r="AH403" s="272" t="s">
        <v>360</v>
      </c>
      <c r="AI403" s="244" t="s">
        <v>2062</v>
      </c>
      <c r="AJ403" s="272" t="s">
        <v>360</v>
      </c>
      <c r="AK403" s="244" t="s">
        <v>2064</v>
      </c>
      <c r="AL403" s="269" t="s">
        <v>1070</v>
      </c>
      <c r="AM403" s="252" t="s">
        <v>2091</v>
      </c>
      <c r="AN403" s="275" t="s">
        <v>548</v>
      </c>
      <c r="AO403" s="276" t="s">
        <v>1261</v>
      </c>
      <c r="AP403" s="276" t="s">
        <v>550</v>
      </c>
      <c r="AQ403" s="277" t="s">
        <v>551</v>
      </c>
      <c r="AR403" s="267" t="s">
        <v>306</v>
      </c>
      <c r="AS403" s="253">
        <v>45291</v>
      </c>
      <c r="AT403" s="268" t="s">
        <v>308</v>
      </c>
      <c r="AU403" s="268" t="s">
        <v>352</v>
      </c>
      <c r="AV403" s="242"/>
      <c r="AW403" s="282" t="s">
        <v>296</v>
      </c>
      <c r="AX403" s="283" t="s">
        <v>296</v>
      </c>
      <c r="AY403" s="284" t="s">
        <v>296</v>
      </c>
      <c r="AZ403" s="284" t="s">
        <v>296</v>
      </c>
      <c r="BA403" s="285" t="s">
        <v>296</v>
      </c>
    </row>
    <row r="404" spans="1:53" ht="247" x14ac:dyDescent="0.3">
      <c r="A404" s="243">
        <v>398</v>
      </c>
      <c r="B404" s="244" t="s">
        <v>2035</v>
      </c>
      <c r="C404" s="244" t="s">
        <v>2044</v>
      </c>
      <c r="D404" s="244" t="s">
        <v>2065</v>
      </c>
      <c r="E404" s="245" t="s">
        <v>2066</v>
      </c>
      <c r="F404" s="244" t="s">
        <v>2047</v>
      </c>
      <c r="G404" s="244">
        <v>2022</v>
      </c>
      <c r="H404" s="244" t="s">
        <v>2048</v>
      </c>
      <c r="I404" s="244" t="s">
        <v>2048</v>
      </c>
      <c r="J404" s="244" t="s">
        <v>2048</v>
      </c>
      <c r="K404" s="247" t="s">
        <v>2053</v>
      </c>
      <c r="L404" s="248" t="s">
        <v>2065</v>
      </c>
      <c r="M404" s="291" t="s">
        <v>179</v>
      </c>
      <c r="N404" s="263" t="s">
        <v>292</v>
      </c>
      <c r="O404" s="262">
        <v>3</v>
      </c>
      <c r="P404" s="263" t="s">
        <v>376</v>
      </c>
      <c r="Q404" s="262">
        <v>5</v>
      </c>
      <c r="R404" s="263" t="s">
        <v>376</v>
      </c>
      <c r="S404" s="262">
        <v>5</v>
      </c>
      <c r="T404" s="264">
        <v>5</v>
      </c>
      <c r="U404" s="263" t="s">
        <v>376</v>
      </c>
      <c r="V404" s="249" t="s">
        <v>295</v>
      </c>
      <c r="W404" s="250" t="s">
        <v>315</v>
      </c>
      <c r="X404" s="251" t="s">
        <v>315</v>
      </c>
      <c r="Y404" s="251" t="s">
        <v>315</v>
      </c>
      <c r="Z404" s="251" t="s">
        <v>315</v>
      </c>
      <c r="AA404" s="251" t="s">
        <v>315</v>
      </c>
      <c r="AB404" s="242" t="s">
        <v>297</v>
      </c>
      <c r="AC404" s="269" t="s">
        <v>298</v>
      </c>
      <c r="AD404" s="269" t="s">
        <v>418</v>
      </c>
      <c r="AE404" s="269" t="s">
        <v>318</v>
      </c>
      <c r="AF404" s="269" t="s">
        <v>396</v>
      </c>
      <c r="AG404" s="272" t="s">
        <v>990</v>
      </c>
      <c r="AH404" s="272" t="s">
        <v>360</v>
      </c>
      <c r="AI404" s="244" t="s">
        <v>2048</v>
      </c>
      <c r="AJ404" s="272" t="s">
        <v>360</v>
      </c>
      <c r="AK404" s="244" t="s">
        <v>2048</v>
      </c>
      <c r="AL404" s="269" t="s">
        <v>1070</v>
      </c>
      <c r="AM404" s="252" t="s">
        <v>2092</v>
      </c>
      <c r="AN404" s="275" t="s">
        <v>548</v>
      </c>
      <c r="AO404" s="276" t="s">
        <v>1261</v>
      </c>
      <c r="AP404" s="276" t="s">
        <v>550</v>
      </c>
      <c r="AQ404" s="277" t="s">
        <v>551</v>
      </c>
      <c r="AR404" s="267" t="s">
        <v>306</v>
      </c>
      <c r="AS404" s="253">
        <v>44825</v>
      </c>
      <c r="AT404" s="268" t="s">
        <v>308</v>
      </c>
      <c r="AU404" s="268" t="s">
        <v>352</v>
      </c>
      <c r="AV404" s="242"/>
      <c r="AW404" s="282" t="s">
        <v>296</v>
      </c>
      <c r="AX404" s="283" t="s">
        <v>296</v>
      </c>
      <c r="AY404" s="284" t="s">
        <v>296</v>
      </c>
      <c r="AZ404" s="284" t="s">
        <v>296</v>
      </c>
      <c r="BA404" s="285" t="s">
        <v>296</v>
      </c>
    </row>
    <row r="405" spans="1:53" ht="221" x14ac:dyDescent="0.3">
      <c r="A405" s="243">
        <v>399</v>
      </c>
      <c r="B405" s="244" t="s">
        <v>2035</v>
      </c>
      <c r="C405" s="244" t="s">
        <v>2044</v>
      </c>
      <c r="D405" s="244" t="s">
        <v>2067</v>
      </c>
      <c r="E405" s="245" t="s">
        <v>2068</v>
      </c>
      <c r="F405" s="244" t="s">
        <v>2047</v>
      </c>
      <c r="G405" s="244">
        <v>2022</v>
      </c>
      <c r="H405" s="244" t="s">
        <v>2048</v>
      </c>
      <c r="I405" s="244" t="s">
        <v>2048</v>
      </c>
      <c r="J405" s="244" t="s">
        <v>2048</v>
      </c>
      <c r="K405" s="247" t="s">
        <v>612</v>
      </c>
      <c r="L405" s="248" t="s">
        <v>2067</v>
      </c>
      <c r="M405" s="291" t="s">
        <v>179</v>
      </c>
      <c r="N405" s="263" t="s">
        <v>292</v>
      </c>
      <c r="O405" s="262">
        <v>3</v>
      </c>
      <c r="P405" s="263" t="s">
        <v>376</v>
      </c>
      <c r="Q405" s="262">
        <v>5</v>
      </c>
      <c r="R405" s="263" t="s">
        <v>376</v>
      </c>
      <c r="S405" s="262">
        <v>5</v>
      </c>
      <c r="T405" s="264">
        <v>5</v>
      </c>
      <c r="U405" s="263" t="s">
        <v>376</v>
      </c>
      <c r="V405" s="249" t="s">
        <v>295</v>
      </c>
      <c r="W405" s="250" t="s">
        <v>315</v>
      </c>
      <c r="X405" s="251" t="s">
        <v>315</v>
      </c>
      <c r="Y405" s="251" t="s">
        <v>315</v>
      </c>
      <c r="Z405" s="251" t="s">
        <v>315</v>
      </c>
      <c r="AA405" s="251" t="s">
        <v>315</v>
      </c>
      <c r="AB405" s="242" t="s">
        <v>297</v>
      </c>
      <c r="AC405" s="269" t="s">
        <v>298</v>
      </c>
      <c r="AD405" s="269" t="s">
        <v>418</v>
      </c>
      <c r="AE405" s="269" t="s">
        <v>318</v>
      </c>
      <c r="AF405" s="269" t="s">
        <v>396</v>
      </c>
      <c r="AG405" s="272" t="s">
        <v>2090</v>
      </c>
      <c r="AH405" s="272" t="s">
        <v>360</v>
      </c>
      <c r="AI405" s="244" t="s">
        <v>2048</v>
      </c>
      <c r="AJ405" s="272" t="s">
        <v>360</v>
      </c>
      <c r="AK405" s="244" t="s">
        <v>2048</v>
      </c>
      <c r="AL405" s="269" t="s">
        <v>1070</v>
      </c>
      <c r="AM405" s="252" t="s">
        <v>2092</v>
      </c>
      <c r="AN405" s="275" t="s">
        <v>548</v>
      </c>
      <c r="AO405" s="276" t="s">
        <v>1261</v>
      </c>
      <c r="AP405" s="276" t="s">
        <v>550</v>
      </c>
      <c r="AQ405" s="277" t="s">
        <v>551</v>
      </c>
      <c r="AR405" s="267" t="s">
        <v>306</v>
      </c>
      <c r="AS405" s="253">
        <v>44825</v>
      </c>
      <c r="AT405" s="268" t="s">
        <v>308</v>
      </c>
      <c r="AU405" s="268" t="s">
        <v>352</v>
      </c>
      <c r="AV405" s="242"/>
      <c r="AW405" s="282" t="s">
        <v>296</v>
      </c>
      <c r="AX405" s="283" t="s">
        <v>296</v>
      </c>
      <c r="AY405" s="284" t="s">
        <v>296</v>
      </c>
      <c r="AZ405" s="284" t="s">
        <v>296</v>
      </c>
      <c r="BA405" s="285" t="s">
        <v>296</v>
      </c>
    </row>
    <row r="406" spans="1:53" ht="104" x14ac:dyDescent="0.3">
      <c r="A406" s="243">
        <v>400</v>
      </c>
      <c r="B406" s="244" t="s">
        <v>2035</v>
      </c>
      <c r="C406" s="244" t="s">
        <v>295</v>
      </c>
      <c r="D406" s="246" t="s">
        <v>2069</v>
      </c>
      <c r="E406" s="246" t="s">
        <v>2070</v>
      </c>
      <c r="F406" s="244" t="s">
        <v>295</v>
      </c>
      <c r="G406" s="244">
        <v>2022</v>
      </c>
      <c r="H406" s="246" t="s">
        <v>2071</v>
      </c>
      <c r="I406" s="246" t="s">
        <v>2071</v>
      </c>
      <c r="J406" s="246" t="s">
        <v>2071</v>
      </c>
      <c r="K406" s="247" t="s">
        <v>295</v>
      </c>
      <c r="L406" s="248" t="s">
        <v>2072</v>
      </c>
      <c r="M406" s="291" t="s">
        <v>338</v>
      </c>
      <c r="N406" s="263" t="s">
        <v>314</v>
      </c>
      <c r="O406" s="262">
        <v>5</v>
      </c>
      <c r="P406" s="263" t="s">
        <v>293</v>
      </c>
      <c r="Q406" s="262">
        <v>3</v>
      </c>
      <c r="R406" s="263" t="s">
        <v>294</v>
      </c>
      <c r="S406" s="262">
        <v>1</v>
      </c>
      <c r="T406" s="264">
        <v>3</v>
      </c>
      <c r="U406" s="263" t="s">
        <v>293</v>
      </c>
      <c r="V406" s="249" t="s">
        <v>295</v>
      </c>
      <c r="W406" s="250" t="s">
        <v>329</v>
      </c>
      <c r="X406" s="251" t="s">
        <v>329</v>
      </c>
      <c r="Y406" s="251" t="s">
        <v>329</v>
      </c>
      <c r="Z406" s="251" t="s">
        <v>329</v>
      </c>
      <c r="AA406" s="251" t="s">
        <v>329</v>
      </c>
      <c r="AB406" s="242" t="s">
        <v>329</v>
      </c>
      <c r="AC406" s="269" t="s">
        <v>329</v>
      </c>
      <c r="AD406" s="269" t="s">
        <v>329</v>
      </c>
      <c r="AE406" s="269" t="s">
        <v>331</v>
      </c>
      <c r="AF406" s="269" t="s">
        <v>319</v>
      </c>
      <c r="AG406" s="269" t="s">
        <v>1235</v>
      </c>
      <c r="AH406" s="272" t="s">
        <v>360</v>
      </c>
      <c r="AI406" s="307" t="s">
        <v>2071</v>
      </c>
      <c r="AJ406" s="272" t="s">
        <v>360</v>
      </c>
      <c r="AK406" s="307" t="s">
        <v>2071</v>
      </c>
      <c r="AL406" s="269" t="s">
        <v>363</v>
      </c>
      <c r="AM406" s="252" t="s">
        <v>2093</v>
      </c>
      <c r="AN406" s="275" t="s">
        <v>486</v>
      </c>
      <c r="AO406" s="276" t="s">
        <v>487</v>
      </c>
      <c r="AP406" s="276" t="s">
        <v>488</v>
      </c>
      <c r="AQ406" s="277" t="s">
        <v>489</v>
      </c>
      <c r="AR406" s="267" t="s">
        <v>306</v>
      </c>
      <c r="AS406" s="251" t="s">
        <v>2097</v>
      </c>
      <c r="AT406" s="268" t="s">
        <v>308</v>
      </c>
      <c r="AU406" s="268" t="s">
        <v>329</v>
      </c>
      <c r="AV406" s="242"/>
      <c r="AW406" s="282" t="s">
        <v>329</v>
      </c>
      <c r="AX406" s="283" t="s">
        <v>296</v>
      </c>
      <c r="AY406" s="284" t="s">
        <v>296</v>
      </c>
      <c r="AZ406" s="284" t="s">
        <v>296</v>
      </c>
      <c r="BA406" s="285" t="s">
        <v>296</v>
      </c>
    </row>
    <row r="407" spans="1:53" ht="104" x14ac:dyDescent="0.3">
      <c r="A407" s="243">
        <v>401</v>
      </c>
      <c r="B407" s="244" t="s">
        <v>2035</v>
      </c>
      <c r="C407" s="244" t="s">
        <v>295</v>
      </c>
      <c r="D407" s="246" t="s">
        <v>2073</v>
      </c>
      <c r="E407" s="246" t="s">
        <v>2074</v>
      </c>
      <c r="F407" s="244" t="s">
        <v>295</v>
      </c>
      <c r="G407" s="244">
        <v>2022</v>
      </c>
      <c r="H407" s="246" t="s">
        <v>2075</v>
      </c>
      <c r="I407" s="246" t="s">
        <v>2075</v>
      </c>
      <c r="J407" s="246" t="s">
        <v>2075</v>
      </c>
      <c r="K407" s="247" t="s">
        <v>295</v>
      </c>
      <c r="L407" s="248" t="s">
        <v>2072</v>
      </c>
      <c r="M407" s="291" t="s">
        <v>338</v>
      </c>
      <c r="N407" s="263" t="s">
        <v>314</v>
      </c>
      <c r="O407" s="262">
        <v>5</v>
      </c>
      <c r="P407" s="263" t="s">
        <v>293</v>
      </c>
      <c r="Q407" s="262">
        <v>3</v>
      </c>
      <c r="R407" s="263" t="s">
        <v>294</v>
      </c>
      <c r="S407" s="262">
        <v>1</v>
      </c>
      <c r="T407" s="264">
        <v>3</v>
      </c>
      <c r="U407" s="263" t="s">
        <v>293</v>
      </c>
      <c r="V407" s="249" t="s">
        <v>295</v>
      </c>
      <c r="W407" s="250" t="s">
        <v>329</v>
      </c>
      <c r="X407" s="251" t="s">
        <v>329</v>
      </c>
      <c r="Y407" s="251" t="s">
        <v>329</v>
      </c>
      <c r="Z407" s="251" t="s">
        <v>329</v>
      </c>
      <c r="AA407" s="251" t="s">
        <v>329</v>
      </c>
      <c r="AB407" s="242" t="s">
        <v>329</v>
      </c>
      <c r="AC407" s="269" t="s">
        <v>329</v>
      </c>
      <c r="AD407" s="269" t="s">
        <v>329</v>
      </c>
      <c r="AE407" s="269" t="s">
        <v>331</v>
      </c>
      <c r="AF407" s="269" t="s">
        <v>319</v>
      </c>
      <c r="AG407" s="269" t="s">
        <v>1235</v>
      </c>
      <c r="AH407" s="272" t="s">
        <v>360</v>
      </c>
      <c r="AI407" s="307" t="s">
        <v>2075</v>
      </c>
      <c r="AJ407" s="272" t="s">
        <v>360</v>
      </c>
      <c r="AK407" s="307" t="s">
        <v>2075</v>
      </c>
      <c r="AL407" s="269" t="s">
        <v>363</v>
      </c>
      <c r="AM407" s="252" t="s">
        <v>2093</v>
      </c>
      <c r="AN407" s="275" t="s">
        <v>486</v>
      </c>
      <c r="AO407" s="276" t="s">
        <v>487</v>
      </c>
      <c r="AP407" s="276" t="s">
        <v>488</v>
      </c>
      <c r="AQ407" s="277" t="s">
        <v>489</v>
      </c>
      <c r="AR407" s="267" t="s">
        <v>306</v>
      </c>
      <c r="AS407" s="251" t="s">
        <v>2097</v>
      </c>
      <c r="AT407" s="268" t="s">
        <v>308</v>
      </c>
      <c r="AU407" s="268" t="s">
        <v>329</v>
      </c>
      <c r="AV407" s="242"/>
      <c r="AW407" s="282" t="s">
        <v>329</v>
      </c>
      <c r="AX407" s="283" t="s">
        <v>296</v>
      </c>
      <c r="AY407" s="284" t="s">
        <v>296</v>
      </c>
      <c r="AZ407" s="284" t="s">
        <v>296</v>
      </c>
      <c r="BA407" s="285" t="s">
        <v>296</v>
      </c>
    </row>
    <row r="408" spans="1:53" ht="104" x14ac:dyDescent="0.3">
      <c r="A408" s="243">
        <v>402</v>
      </c>
      <c r="B408" s="244" t="s">
        <v>2035</v>
      </c>
      <c r="C408" s="244" t="s">
        <v>295</v>
      </c>
      <c r="D408" s="246" t="s">
        <v>2076</v>
      </c>
      <c r="E408" s="246" t="s">
        <v>2077</v>
      </c>
      <c r="F408" s="244" t="s">
        <v>295</v>
      </c>
      <c r="G408" s="244">
        <v>2022</v>
      </c>
      <c r="H408" s="246" t="s">
        <v>2078</v>
      </c>
      <c r="I408" s="246" t="s">
        <v>2078</v>
      </c>
      <c r="J408" s="246" t="s">
        <v>2078</v>
      </c>
      <c r="K408" s="247" t="s">
        <v>295</v>
      </c>
      <c r="L408" s="248" t="s">
        <v>2072</v>
      </c>
      <c r="M408" s="291" t="s">
        <v>338</v>
      </c>
      <c r="N408" s="263" t="s">
        <v>314</v>
      </c>
      <c r="O408" s="262">
        <v>5</v>
      </c>
      <c r="P408" s="263" t="s">
        <v>293</v>
      </c>
      <c r="Q408" s="262">
        <v>3</v>
      </c>
      <c r="R408" s="263" t="s">
        <v>294</v>
      </c>
      <c r="S408" s="262">
        <v>1</v>
      </c>
      <c r="T408" s="264">
        <v>3</v>
      </c>
      <c r="U408" s="263" t="s">
        <v>293</v>
      </c>
      <c r="V408" s="249" t="s">
        <v>295</v>
      </c>
      <c r="W408" s="250" t="s">
        <v>329</v>
      </c>
      <c r="X408" s="251" t="s">
        <v>329</v>
      </c>
      <c r="Y408" s="251" t="s">
        <v>329</v>
      </c>
      <c r="Z408" s="251" t="s">
        <v>329</v>
      </c>
      <c r="AA408" s="251" t="s">
        <v>329</v>
      </c>
      <c r="AB408" s="242" t="s">
        <v>329</v>
      </c>
      <c r="AC408" s="269" t="s">
        <v>329</v>
      </c>
      <c r="AD408" s="269" t="s">
        <v>329</v>
      </c>
      <c r="AE408" s="269" t="s">
        <v>331</v>
      </c>
      <c r="AF408" s="269" t="s">
        <v>319</v>
      </c>
      <c r="AG408" s="269" t="s">
        <v>1235</v>
      </c>
      <c r="AH408" s="272" t="s">
        <v>360</v>
      </c>
      <c r="AI408" s="307" t="s">
        <v>2094</v>
      </c>
      <c r="AJ408" s="272" t="s">
        <v>360</v>
      </c>
      <c r="AK408" s="307" t="s">
        <v>2094</v>
      </c>
      <c r="AL408" s="269" t="s">
        <v>363</v>
      </c>
      <c r="AM408" s="252" t="s">
        <v>2093</v>
      </c>
      <c r="AN408" s="275" t="s">
        <v>486</v>
      </c>
      <c r="AO408" s="276" t="s">
        <v>487</v>
      </c>
      <c r="AP408" s="276" t="s">
        <v>488</v>
      </c>
      <c r="AQ408" s="277" t="s">
        <v>489</v>
      </c>
      <c r="AR408" s="267" t="s">
        <v>306</v>
      </c>
      <c r="AS408" s="251" t="s">
        <v>2097</v>
      </c>
      <c r="AT408" s="268" t="s">
        <v>308</v>
      </c>
      <c r="AU408" s="268" t="s">
        <v>329</v>
      </c>
      <c r="AV408" s="242"/>
      <c r="AW408" s="282" t="s">
        <v>329</v>
      </c>
      <c r="AX408" s="283" t="s">
        <v>296</v>
      </c>
      <c r="AY408" s="284" t="s">
        <v>296</v>
      </c>
      <c r="AZ408" s="284" t="s">
        <v>296</v>
      </c>
      <c r="BA408" s="285" t="s">
        <v>296</v>
      </c>
    </row>
    <row r="409" spans="1:53" ht="104" x14ac:dyDescent="0.3">
      <c r="A409" s="243">
        <v>403</v>
      </c>
      <c r="B409" s="244" t="s">
        <v>2035</v>
      </c>
      <c r="C409" s="244" t="s">
        <v>295</v>
      </c>
      <c r="D409" s="246" t="s">
        <v>2079</v>
      </c>
      <c r="E409" s="246" t="s">
        <v>2080</v>
      </c>
      <c r="F409" s="244" t="s">
        <v>295</v>
      </c>
      <c r="G409" s="244">
        <v>2022</v>
      </c>
      <c r="H409" s="246" t="s">
        <v>2081</v>
      </c>
      <c r="I409" s="246" t="s">
        <v>2081</v>
      </c>
      <c r="J409" s="246" t="s">
        <v>2081</v>
      </c>
      <c r="K409" s="247" t="s">
        <v>295</v>
      </c>
      <c r="L409" s="248" t="s">
        <v>2072</v>
      </c>
      <c r="M409" s="291" t="s">
        <v>338</v>
      </c>
      <c r="N409" s="263" t="s">
        <v>314</v>
      </c>
      <c r="O409" s="262">
        <v>5</v>
      </c>
      <c r="P409" s="263" t="s">
        <v>293</v>
      </c>
      <c r="Q409" s="262">
        <v>3</v>
      </c>
      <c r="R409" s="263" t="s">
        <v>294</v>
      </c>
      <c r="S409" s="262">
        <v>1</v>
      </c>
      <c r="T409" s="264">
        <v>3</v>
      </c>
      <c r="U409" s="263" t="s">
        <v>293</v>
      </c>
      <c r="V409" s="249" t="s">
        <v>295</v>
      </c>
      <c r="W409" s="250" t="s">
        <v>329</v>
      </c>
      <c r="X409" s="251" t="s">
        <v>329</v>
      </c>
      <c r="Y409" s="251" t="s">
        <v>329</v>
      </c>
      <c r="Z409" s="251" t="s">
        <v>329</v>
      </c>
      <c r="AA409" s="251" t="s">
        <v>329</v>
      </c>
      <c r="AB409" s="242" t="s">
        <v>329</v>
      </c>
      <c r="AC409" s="269" t="s">
        <v>329</v>
      </c>
      <c r="AD409" s="269" t="s">
        <v>329</v>
      </c>
      <c r="AE409" s="269" t="s">
        <v>331</v>
      </c>
      <c r="AF409" s="269" t="s">
        <v>319</v>
      </c>
      <c r="AG409" s="269" t="s">
        <v>1235</v>
      </c>
      <c r="AH409" s="272" t="s">
        <v>360</v>
      </c>
      <c r="AI409" s="307" t="s">
        <v>2081</v>
      </c>
      <c r="AJ409" s="272" t="s">
        <v>360</v>
      </c>
      <c r="AK409" s="307" t="s">
        <v>2081</v>
      </c>
      <c r="AL409" s="269" t="s">
        <v>363</v>
      </c>
      <c r="AM409" s="252" t="s">
        <v>2093</v>
      </c>
      <c r="AN409" s="275" t="s">
        <v>486</v>
      </c>
      <c r="AO409" s="276" t="s">
        <v>487</v>
      </c>
      <c r="AP409" s="276" t="s">
        <v>488</v>
      </c>
      <c r="AQ409" s="277" t="s">
        <v>489</v>
      </c>
      <c r="AR409" s="267" t="s">
        <v>306</v>
      </c>
      <c r="AS409" s="251" t="s">
        <v>2097</v>
      </c>
      <c r="AT409" s="268" t="s">
        <v>308</v>
      </c>
      <c r="AU409" s="268" t="s">
        <v>329</v>
      </c>
      <c r="AV409" s="242"/>
      <c r="AW409" s="282" t="s">
        <v>329</v>
      </c>
      <c r="AX409" s="283" t="s">
        <v>296</v>
      </c>
      <c r="AY409" s="284" t="s">
        <v>296</v>
      </c>
      <c r="AZ409" s="284" t="s">
        <v>296</v>
      </c>
      <c r="BA409" s="285" t="s">
        <v>296</v>
      </c>
    </row>
    <row r="410" spans="1:53" ht="104" x14ac:dyDescent="0.3">
      <c r="A410" s="243">
        <v>404</v>
      </c>
      <c r="B410" s="244" t="s">
        <v>2035</v>
      </c>
      <c r="C410" s="244" t="s">
        <v>295</v>
      </c>
      <c r="D410" s="246" t="s">
        <v>2082</v>
      </c>
      <c r="E410" s="246" t="s">
        <v>2083</v>
      </c>
      <c r="F410" s="244" t="s">
        <v>295</v>
      </c>
      <c r="G410" s="244">
        <v>2022</v>
      </c>
      <c r="H410" s="246" t="s">
        <v>2084</v>
      </c>
      <c r="I410" s="246" t="s">
        <v>2084</v>
      </c>
      <c r="J410" s="246" t="s">
        <v>2084</v>
      </c>
      <c r="K410" s="247" t="s">
        <v>295</v>
      </c>
      <c r="L410" s="248" t="s">
        <v>2072</v>
      </c>
      <c r="M410" s="291" t="s">
        <v>338</v>
      </c>
      <c r="N410" s="263" t="s">
        <v>314</v>
      </c>
      <c r="O410" s="262">
        <v>5</v>
      </c>
      <c r="P410" s="263" t="s">
        <v>293</v>
      </c>
      <c r="Q410" s="262">
        <v>3</v>
      </c>
      <c r="R410" s="263" t="s">
        <v>294</v>
      </c>
      <c r="S410" s="262">
        <v>1</v>
      </c>
      <c r="T410" s="264">
        <v>3</v>
      </c>
      <c r="U410" s="263" t="s">
        <v>293</v>
      </c>
      <c r="V410" s="249" t="s">
        <v>295</v>
      </c>
      <c r="W410" s="250" t="s">
        <v>329</v>
      </c>
      <c r="X410" s="251" t="s">
        <v>329</v>
      </c>
      <c r="Y410" s="251" t="s">
        <v>329</v>
      </c>
      <c r="Z410" s="251" t="s">
        <v>329</v>
      </c>
      <c r="AA410" s="251" t="s">
        <v>329</v>
      </c>
      <c r="AB410" s="242" t="s">
        <v>329</v>
      </c>
      <c r="AC410" s="269" t="s">
        <v>329</v>
      </c>
      <c r="AD410" s="269" t="s">
        <v>329</v>
      </c>
      <c r="AE410" s="269" t="s">
        <v>331</v>
      </c>
      <c r="AF410" s="269" t="s">
        <v>319</v>
      </c>
      <c r="AG410" s="269" t="s">
        <v>1235</v>
      </c>
      <c r="AH410" s="272" t="s">
        <v>360</v>
      </c>
      <c r="AI410" s="307" t="s">
        <v>2095</v>
      </c>
      <c r="AJ410" s="272" t="s">
        <v>360</v>
      </c>
      <c r="AK410" s="307" t="s">
        <v>2095</v>
      </c>
      <c r="AL410" s="269" t="s">
        <v>363</v>
      </c>
      <c r="AM410" s="252" t="s">
        <v>2093</v>
      </c>
      <c r="AN410" s="275" t="s">
        <v>486</v>
      </c>
      <c r="AO410" s="276" t="s">
        <v>487</v>
      </c>
      <c r="AP410" s="276" t="s">
        <v>488</v>
      </c>
      <c r="AQ410" s="277" t="s">
        <v>489</v>
      </c>
      <c r="AR410" s="267" t="s">
        <v>306</v>
      </c>
      <c r="AS410" s="251" t="s">
        <v>2097</v>
      </c>
      <c r="AT410" s="268" t="s">
        <v>308</v>
      </c>
      <c r="AU410" s="268" t="s">
        <v>329</v>
      </c>
      <c r="AV410" s="242"/>
      <c r="AW410" s="282" t="s">
        <v>329</v>
      </c>
      <c r="AX410" s="283" t="s">
        <v>296</v>
      </c>
      <c r="AY410" s="284" t="s">
        <v>296</v>
      </c>
      <c r="AZ410" s="284" t="s">
        <v>296</v>
      </c>
      <c r="BA410" s="285" t="s">
        <v>296</v>
      </c>
    </row>
    <row r="411" spans="1:53" ht="91" x14ac:dyDescent="0.3">
      <c r="A411" s="243">
        <v>405</v>
      </c>
      <c r="B411" s="244" t="s">
        <v>2098</v>
      </c>
      <c r="C411" s="246" t="s">
        <v>2099</v>
      </c>
      <c r="D411" s="246" t="s">
        <v>2100</v>
      </c>
      <c r="E411" s="254" t="s">
        <v>2101</v>
      </c>
      <c r="F411" s="246" t="s">
        <v>2102</v>
      </c>
      <c r="G411" s="246">
        <v>2022</v>
      </c>
      <c r="H411" s="244" t="s">
        <v>727</v>
      </c>
      <c r="I411" s="246" t="s">
        <v>2103</v>
      </c>
      <c r="J411" s="244" t="s">
        <v>2103</v>
      </c>
      <c r="K411" s="247" t="s">
        <v>2104</v>
      </c>
      <c r="L411" s="248" t="s">
        <v>295</v>
      </c>
      <c r="M411" s="260" t="s">
        <v>179</v>
      </c>
      <c r="N411" s="263" t="s">
        <v>292</v>
      </c>
      <c r="O411" s="262">
        <v>3</v>
      </c>
      <c r="P411" s="263" t="s">
        <v>376</v>
      </c>
      <c r="Q411" s="262">
        <v>5</v>
      </c>
      <c r="R411" s="263" t="s">
        <v>376</v>
      </c>
      <c r="S411" s="262">
        <v>5</v>
      </c>
      <c r="T411" s="264">
        <v>5</v>
      </c>
      <c r="U411" s="261" t="s">
        <v>376</v>
      </c>
      <c r="V411" s="249" t="s">
        <v>295</v>
      </c>
      <c r="W411" s="250" t="s">
        <v>296</v>
      </c>
      <c r="X411" s="251" t="s">
        <v>296</v>
      </c>
      <c r="Y411" s="251" t="s">
        <v>296</v>
      </c>
      <c r="Z411" s="251" t="s">
        <v>296</v>
      </c>
      <c r="AA411" s="251" t="s">
        <v>296</v>
      </c>
      <c r="AB411" s="242" t="s">
        <v>297</v>
      </c>
      <c r="AC411" s="269" t="s">
        <v>298</v>
      </c>
      <c r="AD411" s="269" t="s">
        <v>299</v>
      </c>
      <c r="AE411" s="269" t="s">
        <v>318</v>
      </c>
      <c r="AF411" s="269" t="s">
        <v>319</v>
      </c>
      <c r="AG411" s="272" t="s">
        <v>680</v>
      </c>
      <c r="AH411" s="272" t="s">
        <v>360</v>
      </c>
      <c r="AI411" s="307" t="s">
        <v>2103</v>
      </c>
      <c r="AJ411" s="272" t="s">
        <v>360</v>
      </c>
      <c r="AK411" s="308" t="s">
        <v>2103</v>
      </c>
      <c r="AL411" s="269" t="s">
        <v>363</v>
      </c>
      <c r="AM411" s="252" t="s">
        <v>682</v>
      </c>
      <c r="AN411" s="275" t="s">
        <v>486</v>
      </c>
      <c r="AO411" s="276" t="s">
        <v>487</v>
      </c>
      <c r="AP411" s="276" t="s">
        <v>488</v>
      </c>
      <c r="AQ411" s="277" t="s">
        <v>489</v>
      </c>
      <c r="AR411" s="267" t="s">
        <v>365</v>
      </c>
      <c r="AS411" s="253" t="s">
        <v>680</v>
      </c>
      <c r="AT411" s="268" t="s">
        <v>308</v>
      </c>
      <c r="AU411" s="268" t="s">
        <v>334</v>
      </c>
      <c r="AV411" s="251"/>
      <c r="AW411" s="282" t="s">
        <v>296</v>
      </c>
      <c r="AX411" s="283" t="s">
        <v>296</v>
      </c>
      <c r="AY411" s="284" t="s">
        <v>296</v>
      </c>
      <c r="AZ411" s="284" t="s">
        <v>296</v>
      </c>
      <c r="BA411" s="285" t="s">
        <v>296</v>
      </c>
    </row>
    <row r="412" spans="1:53" ht="78" x14ac:dyDescent="0.3">
      <c r="A412" s="243">
        <v>406</v>
      </c>
      <c r="B412" s="244" t="s">
        <v>2098</v>
      </c>
      <c r="C412" s="246" t="s">
        <v>2105</v>
      </c>
      <c r="D412" s="246" t="s">
        <v>2106</v>
      </c>
      <c r="E412" s="254" t="s">
        <v>2107</v>
      </c>
      <c r="F412" s="246" t="s">
        <v>2102</v>
      </c>
      <c r="G412" s="246">
        <v>2022</v>
      </c>
      <c r="H412" s="244" t="s">
        <v>2108</v>
      </c>
      <c r="I412" s="246" t="s">
        <v>2103</v>
      </c>
      <c r="J412" s="246" t="s">
        <v>2109</v>
      </c>
      <c r="K412" s="247" t="s">
        <v>295</v>
      </c>
      <c r="L412" s="248" t="s">
        <v>295</v>
      </c>
      <c r="M412" s="260" t="s">
        <v>324</v>
      </c>
      <c r="N412" s="263" t="s">
        <v>314</v>
      </c>
      <c r="O412" s="262">
        <v>5</v>
      </c>
      <c r="P412" s="263" t="s">
        <v>376</v>
      </c>
      <c r="Q412" s="262">
        <v>5</v>
      </c>
      <c r="R412" s="263" t="s">
        <v>376</v>
      </c>
      <c r="S412" s="262">
        <v>5</v>
      </c>
      <c r="T412" s="264">
        <v>5</v>
      </c>
      <c r="U412" s="261" t="s">
        <v>376</v>
      </c>
      <c r="V412" s="249" t="s">
        <v>295</v>
      </c>
      <c r="W412" s="250" t="s">
        <v>315</v>
      </c>
      <c r="X412" s="251" t="s">
        <v>296</v>
      </c>
      <c r="Y412" s="251" t="s">
        <v>315</v>
      </c>
      <c r="Z412" s="251" t="s">
        <v>315</v>
      </c>
      <c r="AA412" s="251" t="s">
        <v>315</v>
      </c>
      <c r="AB412" s="242" t="s">
        <v>316</v>
      </c>
      <c r="AC412" s="269" t="s">
        <v>463</v>
      </c>
      <c r="AD412" s="269" t="s">
        <v>299</v>
      </c>
      <c r="AE412" s="269" t="s">
        <v>463</v>
      </c>
      <c r="AF412" s="269" t="s">
        <v>301</v>
      </c>
      <c r="AG412" s="272" t="s">
        <v>2127</v>
      </c>
      <c r="AH412" s="272" t="s">
        <v>360</v>
      </c>
      <c r="AI412" s="307" t="s">
        <v>2103</v>
      </c>
      <c r="AJ412" s="272" t="s">
        <v>360</v>
      </c>
      <c r="AK412" s="307" t="s">
        <v>2103</v>
      </c>
      <c r="AL412" s="269" t="s">
        <v>580</v>
      </c>
      <c r="AM412" s="252" t="s">
        <v>2128</v>
      </c>
      <c r="AN412" s="275" t="s">
        <v>515</v>
      </c>
      <c r="AO412" s="276" t="s">
        <v>582</v>
      </c>
      <c r="AP412" s="276" t="s">
        <v>517</v>
      </c>
      <c r="AQ412" s="277" t="s">
        <v>518</v>
      </c>
      <c r="AR412" s="267" t="s">
        <v>306</v>
      </c>
      <c r="AS412" s="253" t="s">
        <v>2131</v>
      </c>
      <c r="AT412" s="268" t="s">
        <v>308</v>
      </c>
      <c r="AU412" s="268" t="s">
        <v>326</v>
      </c>
      <c r="AV412" s="251"/>
      <c r="AW412" s="282" t="s">
        <v>296</v>
      </c>
      <c r="AX412" s="283" t="s">
        <v>296</v>
      </c>
      <c r="AY412" s="284" t="s">
        <v>296</v>
      </c>
      <c r="AZ412" s="284" t="s">
        <v>296</v>
      </c>
      <c r="BA412" s="285" t="s">
        <v>296</v>
      </c>
    </row>
    <row r="413" spans="1:53" ht="169" x14ac:dyDescent="0.3">
      <c r="A413" s="243">
        <v>407</v>
      </c>
      <c r="B413" s="244" t="s">
        <v>2098</v>
      </c>
      <c r="C413" s="244" t="s">
        <v>2110</v>
      </c>
      <c r="D413" s="246" t="s">
        <v>2111</v>
      </c>
      <c r="E413" s="254" t="s">
        <v>2112</v>
      </c>
      <c r="F413" s="244" t="s">
        <v>2113</v>
      </c>
      <c r="G413" s="246">
        <v>2022</v>
      </c>
      <c r="H413" s="246" t="s">
        <v>2114</v>
      </c>
      <c r="I413" s="246" t="s">
        <v>2114</v>
      </c>
      <c r="J413" s="246" t="s">
        <v>2114</v>
      </c>
      <c r="K413" s="247" t="s">
        <v>295</v>
      </c>
      <c r="L413" s="248" t="s">
        <v>295</v>
      </c>
      <c r="M413" s="260" t="s">
        <v>338</v>
      </c>
      <c r="N413" s="263" t="s">
        <v>292</v>
      </c>
      <c r="O413" s="262">
        <v>3</v>
      </c>
      <c r="P413" s="263" t="s">
        <v>376</v>
      </c>
      <c r="Q413" s="262">
        <v>5</v>
      </c>
      <c r="R413" s="263" t="s">
        <v>376</v>
      </c>
      <c r="S413" s="262">
        <v>5</v>
      </c>
      <c r="T413" s="264">
        <v>5</v>
      </c>
      <c r="U413" s="263" t="s">
        <v>376</v>
      </c>
      <c r="V413" s="249" t="s">
        <v>2126</v>
      </c>
      <c r="W413" s="250" t="s">
        <v>329</v>
      </c>
      <c r="X413" s="251" t="s">
        <v>329</v>
      </c>
      <c r="Y413" s="251" t="s">
        <v>329</v>
      </c>
      <c r="Z413" s="251" t="s">
        <v>329</v>
      </c>
      <c r="AA413" s="251" t="s">
        <v>329</v>
      </c>
      <c r="AB413" s="242" t="s">
        <v>329</v>
      </c>
      <c r="AC413" s="269" t="s">
        <v>329</v>
      </c>
      <c r="AD413" s="269" t="s">
        <v>329</v>
      </c>
      <c r="AE413" s="269" t="s">
        <v>331</v>
      </c>
      <c r="AF413" s="269" t="s">
        <v>319</v>
      </c>
      <c r="AG413" s="272" t="s">
        <v>2129</v>
      </c>
      <c r="AH413" s="272" t="s">
        <v>1246</v>
      </c>
      <c r="AI413" s="290" t="s">
        <v>295</v>
      </c>
      <c r="AJ413" s="272" t="s">
        <v>1246</v>
      </c>
      <c r="AK413" s="290" t="s">
        <v>295</v>
      </c>
      <c r="AL413" s="269" t="s">
        <v>1272</v>
      </c>
      <c r="AM413" s="252" t="s">
        <v>2130</v>
      </c>
      <c r="AN413" s="275" t="s">
        <v>1273</v>
      </c>
      <c r="AO413" s="276" t="s">
        <v>487</v>
      </c>
      <c r="AP413" s="276" t="s">
        <v>517</v>
      </c>
      <c r="AQ413" s="277" t="s">
        <v>518</v>
      </c>
      <c r="AR413" s="267" t="s">
        <v>365</v>
      </c>
      <c r="AS413" s="253" t="s">
        <v>2132</v>
      </c>
      <c r="AT413" s="268" t="s">
        <v>308</v>
      </c>
      <c r="AU413" s="268" t="s">
        <v>329</v>
      </c>
      <c r="AV413" s="242"/>
      <c r="AW413" s="282" t="s">
        <v>329</v>
      </c>
      <c r="AX413" s="283" t="s">
        <v>296</v>
      </c>
      <c r="AY413" s="284" t="s">
        <v>296</v>
      </c>
      <c r="AZ413" s="284" t="s">
        <v>296</v>
      </c>
      <c r="BA413" s="285" t="s">
        <v>296</v>
      </c>
    </row>
    <row r="414" spans="1:53" ht="169" x14ac:dyDescent="0.3">
      <c r="A414" s="243">
        <v>408</v>
      </c>
      <c r="B414" s="244" t="s">
        <v>2098</v>
      </c>
      <c r="C414" s="246" t="s">
        <v>2110</v>
      </c>
      <c r="D414" s="246" t="s">
        <v>2115</v>
      </c>
      <c r="E414" s="254" t="s">
        <v>2116</v>
      </c>
      <c r="F414" s="246" t="s">
        <v>2113</v>
      </c>
      <c r="G414" s="246">
        <v>2022</v>
      </c>
      <c r="H414" s="246" t="s">
        <v>2117</v>
      </c>
      <c r="I414" s="246" t="s">
        <v>2117</v>
      </c>
      <c r="J414" s="246" t="s">
        <v>2117</v>
      </c>
      <c r="K414" s="247" t="s">
        <v>295</v>
      </c>
      <c r="L414" s="248" t="s">
        <v>295</v>
      </c>
      <c r="M414" s="260" t="s">
        <v>338</v>
      </c>
      <c r="N414" s="263" t="s">
        <v>292</v>
      </c>
      <c r="O414" s="262">
        <v>3</v>
      </c>
      <c r="P414" s="263" t="s">
        <v>376</v>
      </c>
      <c r="Q414" s="262">
        <v>5</v>
      </c>
      <c r="R414" s="263" t="s">
        <v>376</v>
      </c>
      <c r="S414" s="262">
        <v>5</v>
      </c>
      <c r="T414" s="264">
        <v>5</v>
      </c>
      <c r="U414" s="263" t="s">
        <v>376</v>
      </c>
      <c r="V414" s="249" t="s">
        <v>2126</v>
      </c>
      <c r="W414" s="250" t="s">
        <v>329</v>
      </c>
      <c r="X414" s="251" t="s">
        <v>329</v>
      </c>
      <c r="Y414" s="251" t="s">
        <v>329</v>
      </c>
      <c r="Z414" s="251" t="s">
        <v>329</v>
      </c>
      <c r="AA414" s="251" t="s">
        <v>329</v>
      </c>
      <c r="AB414" s="242" t="s">
        <v>329</v>
      </c>
      <c r="AC414" s="269" t="s">
        <v>329</v>
      </c>
      <c r="AD414" s="269" t="s">
        <v>329</v>
      </c>
      <c r="AE414" s="269" t="s">
        <v>331</v>
      </c>
      <c r="AF414" s="269" t="s">
        <v>319</v>
      </c>
      <c r="AG414" s="272" t="s">
        <v>2129</v>
      </c>
      <c r="AH414" s="272" t="s">
        <v>1246</v>
      </c>
      <c r="AI414" s="290" t="s">
        <v>295</v>
      </c>
      <c r="AJ414" s="272" t="s">
        <v>1246</v>
      </c>
      <c r="AK414" s="290" t="s">
        <v>295</v>
      </c>
      <c r="AL414" s="269" t="s">
        <v>1272</v>
      </c>
      <c r="AM414" s="252" t="s">
        <v>2130</v>
      </c>
      <c r="AN414" s="275" t="s">
        <v>1273</v>
      </c>
      <c r="AO414" s="276" t="s">
        <v>487</v>
      </c>
      <c r="AP414" s="276" t="s">
        <v>517</v>
      </c>
      <c r="AQ414" s="277" t="s">
        <v>518</v>
      </c>
      <c r="AR414" s="267" t="s">
        <v>365</v>
      </c>
      <c r="AS414" s="253" t="s">
        <v>2132</v>
      </c>
      <c r="AT414" s="268" t="s">
        <v>308</v>
      </c>
      <c r="AU414" s="268" t="s">
        <v>329</v>
      </c>
      <c r="AV414" s="242"/>
      <c r="AW414" s="282" t="s">
        <v>329</v>
      </c>
      <c r="AX414" s="283" t="s">
        <v>296</v>
      </c>
      <c r="AY414" s="284" t="s">
        <v>296</v>
      </c>
      <c r="AZ414" s="284" t="s">
        <v>296</v>
      </c>
      <c r="BA414" s="285" t="s">
        <v>296</v>
      </c>
    </row>
    <row r="415" spans="1:53" ht="169" x14ac:dyDescent="0.3">
      <c r="A415" s="243">
        <v>409</v>
      </c>
      <c r="B415" s="244" t="s">
        <v>2098</v>
      </c>
      <c r="C415" s="244" t="s">
        <v>2118</v>
      </c>
      <c r="D415" s="244" t="s">
        <v>2119</v>
      </c>
      <c r="E415" s="245" t="s">
        <v>2120</v>
      </c>
      <c r="F415" s="244" t="s">
        <v>2113</v>
      </c>
      <c r="G415" s="244">
        <v>2022</v>
      </c>
      <c r="H415" s="244" t="s">
        <v>2103</v>
      </c>
      <c r="I415" s="246" t="s">
        <v>2103</v>
      </c>
      <c r="J415" s="246" t="s">
        <v>2109</v>
      </c>
      <c r="K415" s="247" t="s">
        <v>295</v>
      </c>
      <c r="L415" s="257" t="s">
        <v>295</v>
      </c>
      <c r="M415" s="260" t="s">
        <v>324</v>
      </c>
      <c r="N415" s="263" t="s">
        <v>292</v>
      </c>
      <c r="O415" s="262">
        <v>3</v>
      </c>
      <c r="P415" s="263" t="s">
        <v>376</v>
      </c>
      <c r="Q415" s="262">
        <v>5</v>
      </c>
      <c r="R415" s="263" t="s">
        <v>376</v>
      </c>
      <c r="S415" s="262">
        <v>5</v>
      </c>
      <c r="T415" s="264">
        <v>5</v>
      </c>
      <c r="U415" s="263" t="s">
        <v>376</v>
      </c>
      <c r="V415" s="249" t="s">
        <v>295</v>
      </c>
      <c r="W415" s="250" t="s">
        <v>296</v>
      </c>
      <c r="X415" s="251" t="s">
        <v>296</v>
      </c>
      <c r="Y415" s="251" t="s">
        <v>296</v>
      </c>
      <c r="Z415" s="251" t="s">
        <v>296</v>
      </c>
      <c r="AA415" s="251" t="s">
        <v>296</v>
      </c>
      <c r="AB415" s="242" t="s">
        <v>297</v>
      </c>
      <c r="AC415" s="269" t="s">
        <v>463</v>
      </c>
      <c r="AD415" s="269" t="s">
        <v>299</v>
      </c>
      <c r="AE415" s="269" t="s">
        <v>463</v>
      </c>
      <c r="AF415" s="269" t="s">
        <v>329</v>
      </c>
      <c r="AG415" s="269" t="s">
        <v>2127</v>
      </c>
      <c r="AH415" s="272" t="s">
        <v>1246</v>
      </c>
      <c r="AI415" s="290" t="s">
        <v>295</v>
      </c>
      <c r="AJ415" s="272" t="s">
        <v>1246</v>
      </c>
      <c r="AK415" s="290" t="s">
        <v>295</v>
      </c>
      <c r="AL415" s="269" t="s">
        <v>1272</v>
      </c>
      <c r="AM415" s="252" t="s">
        <v>2128</v>
      </c>
      <c r="AN415" s="275" t="s">
        <v>1273</v>
      </c>
      <c r="AO415" s="276" t="s">
        <v>487</v>
      </c>
      <c r="AP415" s="276" t="s">
        <v>517</v>
      </c>
      <c r="AQ415" s="277" t="s">
        <v>518</v>
      </c>
      <c r="AR415" s="267" t="s">
        <v>306</v>
      </c>
      <c r="AS415" s="251" t="s">
        <v>2131</v>
      </c>
      <c r="AT415" s="268" t="s">
        <v>308</v>
      </c>
      <c r="AU415" s="268" t="s">
        <v>329</v>
      </c>
      <c r="AV415" s="242"/>
      <c r="AW415" s="282" t="s">
        <v>329</v>
      </c>
      <c r="AX415" s="283" t="s">
        <v>296</v>
      </c>
      <c r="AY415" s="284" t="s">
        <v>296</v>
      </c>
      <c r="AZ415" s="284" t="s">
        <v>296</v>
      </c>
      <c r="BA415" s="285" t="s">
        <v>296</v>
      </c>
    </row>
    <row r="416" spans="1:53" ht="91" x14ac:dyDescent="0.3">
      <c r="A416" s="243">
        <v>410</v>
      </c>
      <c r="B416" s="244" t="s">
        <v>2098</v>
      </c>
      <c r="C416" s="246" t="s">
        <v>2121</v>
      </c>
      <c r="D416" s="246" t="s">
        <v>2122</v>
      </c>
      <c r="E416" s="254" t="s">
        <v>2123</v>
      </c>
      <c r="F416" s="246" t="s">
        <v>2124</v>
      </c>
      <c r="G416" s="246">
        <v>2022</v>
      </c>
      <c r="H416" s="246" t="s">
        <v>2103</v>
      </c>
      <c r="I416" s="246" t="s">
        <v>2125</v>
      </c>
      <c r="J416" s="246" t="s">
        <v>2109</v>
      </c>
      <c r="K416" s="247" t="s">
        <v>295</v>
      </c>
      <c r="L416" s="257" t="s">
        <v>295</v>
      </c>
      <c r="M416" s="260" t="s">
        <v>195</v>
      </c>
      <c r="N416" s="263" t="s">
        <v>314</v>
      </c>
      <c r="O416" s="262">
        <v>5</v>
      </c>
      <c r="P416" s="263" t="s">
        <v>376</v>
      </c>
      <c r="Q416" s="262">
        <v>5</v>
      </c>
      <c r="R416" s="263" t="s">
        <v>376</v>
      </c>
      <c r="S416" s="262">
        <v>5</v>
      </c>
      <c r="T416" s="264">
        <v>5</v>
      </c>
      <c r="U416" s="263" t="s">
        <v>376</v>
      </c>
      <c r="V416" s="249" t="s">
        <v>295</v>
      </c>
      <c r="W416" s="250" t="s">
        <v>315</v>
      </c>
      <c r="X416" s="251" t="s">
        <v>296</v>
      </c>
      <c r="Y416" s="251" t="s">
        <v>315</v>
      </c>
      <c r="Z416" s="251" t="s">
        <v>315</v>
      </c>
      <c r="AA416" s="251" t="s">
        <v>315</v>
      </c>
      <c r="AB416" s="242" t="s">
        <v>297</v>
      </c>
      <c r="AC416" s="269" t="s">
        <v>298</v>
      </c>
      <c r="AD416" s="269" t="s">
        <v>299</v>
      </c>
      <c r="AE416" s="269" t="s">
        <v>463</v>
      </c>
      <c r="AF416" s="269" t="s">
        <v>319</v>
      </c>
      <c r="AG416" s="269" t="s">
        <v>2127</v>
      </c>
      <c r="AH416" s="272" t="s">
        <v>1246</v>
      </c>
      <c r="AI416" s="290" t="s">
        <v>295</v>
      </c>
      <c r="AJ416" s="272" t="s">
        <v>1246</v>
      </c>
      <c r="AK416" s="290" t="s">
        <v>295</v>
      </c>
      <c r="AL416" s="269" t="s">
        <v>580</v>
      </c>
      <c r="AM416" s="252" t="s">
        <v>2128</v>
      </c>
      <c r="AN416" s="275" t="s">
        <v>515</v>
      </c>
      <c r="AO416" s="276" t="s">
        <v>582</v>
      </c>
      <c r="AP416" s="276" t="s">
        <v>517</v>
      </c>
      <c r="AQ416" s="277" t="s">
        <v>518</v>
      </c>
      <c r="AR416" s="267" t="s">
        <v>365</v>
      </c>
      <c r="AS416" s="251" t="s">
        <v>2133</v>
      </c>
      <c r="AT416" s="268" t="s">
        <v>308</v>
      </c>
      <c r="AU416" s="268" t="s">
        <v>177</v>
      </c>
      <c r="AV416" s="242"/>
      <c r="AW416" s="282" t="s">
        <v>296</v>
      </c>
      <c r="AX416" s="283" t="s">
        <v>296</v>
      </c>
      <c r="AY416" s="284" t="s">
        <v>296</v>
      </c>
      <c r="AZ416" s="284" t="s">
        <v>296</v>
      </c>
      <c r="BA416" s="285" t="s">
        <v>296</v>
      </c>
    </row>
    <row r="417" spans="1:53" ht="65" x14ac:dyDescent="0.3">
      <c r="A417" s="243">
        <v>411</v>
      </c>
      <c r="B417" s="246" t="s">
        <v>2134</v>
      </c>
      <c r="C417" s="246" t="s">
        <v>2135</v>
      </c>
      <c r="D417" s="246" t="s">
        <v>2136</v>
      </c>
      <c r="E417" s="246" t="s">
        <v>2137</v>
      </c>
      <c r="F417" s="246" t="s">
        <v>2138</v>
      </c>
      <c r="G417" s="246">
        <v>2022</v>
      </c>
      <c r="H417" s="246" t="s">
        <v>2139</v>
      </c>
      <c r="I417" s="246" t="s">
        <v>2140</v>
      </c>
      <c r="J417" s="258" t="s">
        <v>2141</v>
      </c>
      <c r="K417" s="247" t="s">
        <v>402</v>
      </c>
      <c r="L417" s="248" t="s">
        <v>2136</v>
      </c>
      <c r="M417" s="291" t="s">
        <v>179</v>
      </c>
      <c r="N417" s="261" t="s">
        <v>314</v>
      </c>
      <c r="O417" s="262">
        <v>5</v>
      </c>
      <c r="P417" s="261" t="s">
        <v>376</v>
      </c>
      <c r="Q417" s="262">
        <v>5</v>
      </c>
      <c r="R417" s="261" t="s">
        <v>376</v>
      </c>
      <c r="S417" s="262">
        <v>5</v>
      </c>
      <c r="T417" s="262">
        <v>5</v>
      </c>
      <c r="U417" s="261" t="s">
        <v>376</v>
      </c>
      <c r="V417" s="237" t="s">
        <v>295</v>
      </c>
      <c r="W417" s="250" t="s">
        <v>315</v>
      </c>
      <c r="X417" s="251" t="s">
        <v>315</v>
      </c>
      <c r="Y417" s="251" t="s">
        <v>315</v>
      </c>
      <c r="Z417" s="251" t="s">
        <v>315</v>
      </c>
      <c r="AA417" s="251" t="s">
        <v>315</v>
      </c>
      <c r="AB417" s="242" t="s">
        <v>342</v>
      </c>
      <c r="AC417" s="269" t="s">
        <v>298</v>
      </c>
      <c r="AD417" s="269" t="s">
        <v>418</v>
      </c>
      <c r="AE417" s="269" t="s">
        <v>318</v>
      </c>
      <c r="AF417" s="269" t="s">
        <v>301</v>
      </c>
      <c r="AG417" s="269" t="s">
        <v>716</v>
      </c>
      <c r="AH417" s="269" t="s">
        <v>360</v>
      </c>
      <c r="AI417" s="269" t="s">
        <v>2140</v>
      </c>
      <c r="AJ417" s="269" t="s">
        <v>360</v>
      </c>
      <c r="AK417" s="308" t="s">
        <v>2163</v>
      </c>
      <c r="AL417" s="269" t="s">
        <v>434</v>
      </c>
      <c r="AM417" s="252" t="s">
        <v>2240</v>
      </c>
      <c r="AN417" s="275" t="s">
        <v>515</v>
      </c>
      <c r="AO417" s="276" t="s">
        <v>516</v>
      </c>
      <c r="AP417" s="276" t="s">
        <v>517</v>
      </c>
      <c r="AQ417" s="277" t="s">
        <v>518</v>
      </c>
      <c r="AR417" s="267" t="s">
        <v>306</v>
      </c>
      <c r="AS417" s="253" t="s">
        <v>716</v>
      </c>
      <c r="AT417" s="268" t="s">
        <v>308</v>
      </c>
      <c r="AU417" s="268" t="s">
        <v>321</v>
      </c>
      <c r="AV417" s="242"/>
      <c r="AW417" s="282" t="s">
        <v>296</v>
      </c>
      <c r="AX417" s="283" t="s">
        <v>296</v>
      </c>
      <c r="AY417" s="284" t="s">
        <v>296</v>
      </c>
      <c r="AZ417" s="284" t="s">
        <v>296</v>
      </c>
      <c r="BA417" s="281" t="s">
        <v>296</v>
      </c>
    </row>
    <row r="418" spans="1:53" ht="52" x14ac:dyDescent="0.3">
      <c r="A418" s="243">
        <v>412</v>
      </c>
      <c r="B418" s="246" t="s">
        <v>2134</v>
      </c>
      <c r="C418" s="246" t="s">
        <v>295</v>
      </c>
      <c r="D418" s="246" t="s">
        <v>2142</v>
      </c>
      <c r="E418" s="245" t="s">
        <v>2143</v>
      </c>
      <c r="F418" s="244" t="s">
        <v>295</v>
      </c>
      <c r="G418" s="246">
        <v>2022</v>
      </c>
      <c r="H418" s="246" t="s">
        <v>2144</v>
      </c>
      <c r="I418" s="258" t="s">
        <v>2145</v>
      </c>
      <c r="J418" s="258" t="s">
        <v>2146</v>
      </c>
      <c r="K418" s="247" t="s">
        <v>402</v>
      </c>
      <c r="L418" s="248" t="s">
        <v>2142</v>
      </c>
      <c r="M418" s="291" t="s">
        <v>179</v>
      </c>
      <c r="N418" s="263" t="s">
        <v>292</v>
      </c>
      <c r="O418" s="262">
        <v>3</v>
      </c>
      <c r="P418" s="263" t="s">
        <v>293</v>
      </c>
      <c r="Q418" s="262">
        <v>3</v>
      </c>
      <c r="R418" s="263" t="s">
        <v>293</v>
      </c>
      <c r="S418" s="262">
        <v>3</v>
      </c>
      <c r="T418" s="264">
        <v>3</v>
      </c>
      <c r="U418" s="261" t="s">
        <v>293</v>
      </c>
      <c r="V418" s="249" t="s">
        <v>295</v>
      </c>
      <c r="W418" s="250" t="s">
        <v>296</v>
      </c>
      <c r="X418" s="251" t="s">
        <v>296</v>
      </c>
      <c r="Y418" s="251" t="s">
        <v>296</v>
      </c>
      <c r="Z418" s="251" t="s">
        <v>296</v>
      </c>
      <c r="AA418" s="251" t="s">
        <v>296</v>
      </c>
      <c r="AB418" s="242" t="s">
        <v>297</v>
      </c>
      <c r="AC418" s="269" t="s">
        <v>298</v>
      </c>
      <c r="AD418" s="269" t="s">
        <v>418</v>
      </c>
      <c r="AE418" s="269" t="s">
        <v>318</v>
      </c>
      <c r="AF418" s="269" t="s">
        <v>319</v>
      </c>
      <c r="AG418" s="272" t="s">
        <v>716</v>
      </c>
      <c r="AH418" s="272" t="s">
        <v>360</v>
      </c>
      <c r="AI418" s="307" t="s">
        <v>2145</v>
      </c>
      <c r="AJ418" s="272" t="s">
        <v>360</v>
      </c>
      <c r="AK418" s="308" t="s">
        <v>2146</v>
      </c>
      <c r="AL418" s="269" t="s">
        <v>363</v>
      </c>
      <c r="AM418" s="252" t="s">
        <v>2241</v>
      </c>
      <c r="AN418" s="275" t="s">
        <v>486</v>
      </c>
      <c r="AO418" s="276" t="s">
        <v>487</v>
      </c>
      <c r="AP418" s="276" t="s">
        <v>488</v>
      </c>
      <c r="AQ418" s="277" t="s">
        <v>489</v>
      </c>
      <c r="AR418" s="267" t="s">
        <v>329</v>
      </c>
      <c r="AS418" s="253" t="s">
        <v>331</v>
      </c>
      <c r="AT418" s="268" t="s">
        <v>1260</v>
      </c>
      <c r="AU418" s="268" t="s">
        <v>321</v>
      </c>
      <c r="AV418" s="251"/>
      <c r="AW418" s="282" t="s">
        <v>296</v>
      </c>
      <c r="AX418" s="283" t="s">
        <v>296</v>
      </c>
      <c r="AY418" s="284" t="s">
        <v>296</v>
      </c>
      <c r="AZ418" s="284" t="s">
        <v>296</v>
      </c>
      <c r="BA418" s="285" t="s">
        <v>296</v>
      </c>
    </row>
    <row r="419" spans="1:53" ht="52" x14ac:dyDescent="0.3">
      <c r="A419" s="243">
        <v>413</v>
      </c>
      <c r="B419" s="246" t="s">
        <v>2134</v>
      </c>
      <c r="C419" s="246" t="s">
        <v>295</v>
      </c>
      <c r="D419" s="246" t="s">
        <v>2147</v>
      </c>
      <c r="E419" s="254" t="s">
        <v>2148</v>
      </c>
      <c r="F419" s="244" t="s">
        <v>295</v>
      </c>
      <c r="G419" s="246">
        <v>2022</v>
      </c>
      <c r="H419" s="246" t="s">
        <v>2144</v>
      </c>
      <c r="I419" s="258" t="s">
        <v>2149</v>
      </c>
      <c r="J419" s="258" t="s">
        <v>2150</v>
      </c>
      <c r="K419" s="247" t="s">
        <v>402</v>
      </c>
      <c r="L419" s="248" t="s">
        <v>2147</v>
      </c>
      <c r="M419" s="291" t="s">
        <v>179</v>
      </c>
      <c r="N419" s="263" t="s">
        <v>292</v>
      </c>
      <c r="O419" s="262">
        <v>3</v>
      </c>
      <c r="P419" s="263" t="s">
        <v>293</v>
      </c>
      <c r="Q419" s="262">
        <v>3</v>
      </c>
      <c r="R419" s="263" t="s">
        <v>293</v>
      </c>
      <c r="S419" s="262">
        <v>3</v>
      </c>
      <c r="T419" s="264">
        <v>3</v>
      </c>
      <c r="U419" s="261" t="s">
        <v>293</v>
      </c>
      <c r="V419" s="249" t="s">
        <v>295</v>
      </c>
      <c r="W419" s="250" t="s">
        <v>296</v>
      </c>
      <c r="X419" s="251" t="s">
        <v>296</v>
      </c>
      <c r="Y419" s="251" t="s">
        <v>296</v>
      </c>
      <c r="Z419" s="251" t="s">
        <v>296</v>
      </c>
      <c r="AA419" s="251" t="s">
        <v>296</v>
      </c>
      <c r="AB419" s="242" t="s">
        <v>297</v>
      </c>
      <c r="AC419" s="269" t="s">
        <v>298</v>
      </c>
      <c r="AD419" s="269" t="s">
        <v>418</v>
      </c>
      <c r="AE419" s="269" t="s">
        <v>318</v>
      </c>
      <c r="AF419" s="269" t="s">
        <v>319</v>
      </c>
      <c r="AG419" s="272" t="s">
        <v>716</v>
      </c>
      <c r="AH419" s="272" t="s">
        <v>360</v>
      </c>
      <c r="AI419" s="307" t="s">
        <v>2149</v>
      </c>
      <c r="AJ419" s="272" t="s">
        <v>360</v>
      </c>
      <c r="AK419" s="308" t="s">
        <v>2150</v>
      </c>
      <c r="AL419" s="269" t="s">
        <v>363</v>
      </c>
      <c r="AM419" s="252" t="s">
        <v>2241</v>
      </c>
      <c r="AN419" s="275" t="s">
        <v>486</v>
      </c>
      <c r="AO419" s="276" t="s">
        <v>487</v>
      </c>
      <c r="AP419" s="276" t="s">
        <v>488</v>
      </c>
      <c r="AQ419" s="277" t="s">
        <v>489</v>
      </c>
      <c r="AR419" s="267" t="s">
        <v>329</v>
      </c>
      <c r="AS419" s="253" t="s">
        <v>331</v>
      </c>
      <c r="AT419" s="268" t="s">
        <v>538</v>
      </c>
      <c r="AU419" s="268" t="s">
        <v>321</v>
      </c>
      <c r="AV419" s="251"/>
      <c r="AW419" s="282" t="s">
        <v>296</v>
      </c>
      <c r="AX419" s="283" t="s">
        <v>296</v>
      </c>
      <c r="AY419" s="284" t="s">
        <v>296</v>
      </c>
      <c r="AZ419" s="284" t="s">
        <v>296</v>
      </c>
      <c r="BA419" s="285" t="s">
        <v>296</v>
      </c>
    </row>
    <row r="420" spans="1:53" ht="91" x14ac:dyDescent="0.3">
      <c r="A420" s="243">
        <v>414</v>
      </c>
      <c r="B420" s="246" t="s">
        <v>2134</v>
      </c>
      <c r="C420" s="246" t="s">
        <v>295</v>
      </c>
      <c r="D420" s="246" t="s">
        <v>2151</v>
      </c>
      <c r="E420" s="245" t="s">
        <v>2152</v>
      </c>
      <c r="F420" s="244" t="s">
        <v>295</v>
      </c>
      <c r="G420" s="246">
        <v>2022</v>
      </c>
      <c r="H420" s="246" t="s">
        <v>2144</v>
      </c>
      <c r="I420" s="258" t="s">
        <v>2153</v>
      </c>
      <c r="J420" s="258" t="s">
        <v>2153</v>
      </c>
      <c r="K420" s="247" t="s">
        <v>402</v>
      </c>
      <c r="L420" s="248" t="s">
        <v>2151</v>
      </c>
      <c r="M420" s="291" t="s">
        <v>179</v>
      </c>
      <c r="N420" s="263" t="s">
        <v>292</v>
      </c>
      <c r="O420" s="262">
        <v>3</v>
      </c>
      <c r="P420" s="263" t="s">
        <v>293</v>
      </c>
      <c r="Q420" s="262">
        <v>3</v>
      </c>
      <c r="R420" s="263" t="s">
        <v>293</v>
      </c>
      <c r="S420" s="262">
        <v>3</v>
      </c>
      <c r="T420" s="264">
        <v>3</v>
      </c>
      <c r="U420" s="261" t="s">
        <v>293</v>
      </c>
      <c r="V420" s="249" t="s">
        <v>295</v>
      </c>
      <c r="W420" s="250" t="s">
        <v>296</v>
      </c>
      <c r="X420" s="251" t="s">
        <v>296</v>
      </c>
      <c r="Y420" s="251" t="s">
        <v>296</v>
      </c>
      <c r="Z420" s="251" t="s">
        <v>296</v>
      </c>
      <c r="AA420" s="251" t="s">
        <v>296</v>
      </c>
      <c r="AB420" s="242" t="s">
        <v>297</v>
      </c>
      <c r="AC420" s="269" t="s">
        <v>298</v>
      </c>
      <c r="AD420" s="269" t="s">
        <v>418</v>
      </c>
      <c r="AE420" s="269" t="s">
        <v>318</v>
      </c>
      <c r="AF420" s="269" t="s">
        <v>319</v>
      </c>
      <c r="AG420" s="272" t="s">
        <v>716</v>
      </c>
      <c r="AH420" s="272" t="s">
        <v>360</v>
      </c>
      <c r="AI420" s="307" t="s">
        <v>2153</v>
      </c>
      <c r="AJ420" s="272" t="s">
        <v>360</v>
      </c>
      <c r="AK420" s="307" t="s">
        <v>2153</v>
      </c>
      <c r="AL420" s="269" t="s">
        <v>363</v>
      </c>
      <c r="AM420" s="252" t="s">
        <v>2241</v>
      </c>
      <c r="AN420" s="275" t="s">
        <v>486</v>
      </c>
      <c r="AO420" s="276" t="s">
        <v>487</v>
      </c>
      <c r="AP420" s="276" t="s">
        <v>488</v>
      </c>
      <c r="AQ420" s="277" t="s">
        <v>489</v>
      </c>
      <c r="AR420" s="267" t="s">
        <v>329</v>
      </c>
      <c r="AS420" s="253" t="s">
        <v>331</v>
      </c>
      <c r="AT420" s="268" t="s">
        <v>426</v>
      </c>
      <c r="AU420" s="268" t="s">
        <v>321</v>
      </c>
      <c r="AV420" s="251"/>
      <c r="AW420" s="282" t="s">
        <v>296</v>
      </c>
      <c r="AX420" s="283" t="s">
        <v>296</v>
      </c>
      <c r="AY420" s="284" t="s">
        <v>296</v>
      </c>
      <c r="AZ420" s="284" t="s">
        <v>296</v>
      </c>
      <c r="BA420" s="285" t="s">
        <v>296</v>
      </c>
    </row>
    <row r="421" spans="1:53" ht="143" x14ac:dyDescent="0.3">
      <c r="A421" s="243">
        <v>415</v>
      </c>
      <c r="B421" s="246" t="s">
        <v>2134</v>
      </c>
      <c r="C421" s="246" t="s">
        <v>295</v>
      </c>
      <c r="D421" s="246" t="s">
        <v>2154</v>
      </c>
      <c r="E421" s="254" t="s">
        <v>2155</v>
      </c>
      <c r="F421" s="244" t="s">
        <v>295</v>
      </c>
      <c r="G421" s="246">
        <v>2022</v>
      </c>
      <c r="H421" s="246" t="s">
        <v>2156</v>
      </c>
      <c r="I421" s="258" t="s">
        <v>2157</v>
      </c>
      <c r="J421" s="258" t="s">
        <v>2157</v>
      </c>
      <c r="K421" s="247" t="s">
        <v>409</v>
      </c>
      <c r="L421" s="248" t="s">
        <v>2154</v>
      </c>
      <c r="M421" s="291" t="s">
        <v>179</v>
      </c>
      <c r="N421" s="263" t="s">
        <v>292</v>
      </c>
      <c r="O421" s="262">
        <v>3</v>
      </c>
      <c r="P421" s="263" t="s">
        <v>293</v>
      </c>
      <c r="Q421" s="262">
        <v>3</v>
      </c>
      <c r="R421" s="263" t="s">
        <v>293</v>
      </c>
      <c r="S421" s="262">
        <v>3</v>
      </c>
      <c r="T421" s="264">
        <v>3</v>
      </c>
      <c r="U421" s="263" t="s">
        <v>293</v>
      </c>
      <c r="V421" s="249" t="s">
        <v>295</v>
      </c>
      <c r="W421" s="250" t="s">
        <v>296</v>
      </c>
      <c r="X421" s="251" t="s">
        <v>296</v>
      </c>
      <c r="Y421" s="251" t="s">
        <v>296</v>
      </c>
      <c r="Z421" s="251" t="s">
        <v>296</v>
      </c>
      <c r="AA421" s="251" t="s">
        <v>296</v>
      </c>
      <c r="AB421" s="242" t="s">
        <v>297</v>
      </c>
      <c r="AC421" s="269" t="s">
        <v>298</v>
      </c>
      <c r="AD421" s="269" t="s">
        <v>418</v>
      </c>
      <c r="AE421" s="269" t="s">
        <v>463</v>
      </c>
      <c r="AF421" s="269" t="s">
        <v>301</v>
      </c>
      <c r="AG421" s="272" t="s">
        <v>498</v>
      </c>
      <c r="AH421" s="272" t="s">
        <v>360</v>
      </c>
      <c r="AI421" s="307" t="s">
        <v>2242</v>
      </c>
      <c r="AJ421" s="272" t="s">
        <v>360</v>
      </c>
      <c r="AK421" s="307" t="s">
        <v>2242</v>
      </c>
      <c r="AL421" s="269" t="s">
        <v>363</v>
      </c>
      <c r="AM421" s="252" t="s">
        <v>2241</v>
      </c>
      <c r="AN421" s="275" t="s">
        <v>486</v>
      </c>
      <c r="AO421" s="276" t="s">
        <v>487</v>
      </c>
      <c r="AP421" s="276" t="s">
        <v>488</v>
      </c>
      <c r="AQ421" s="277" t="s">
        <v>489</v>
      </c>
      <c r="AR421" s="267" t="s">
        <v>329</v>
      </c>
      <c r="AS421" s="253" t="s">
        <v>295</v>
      </c>
      <c r="AT421" s="268" t="s">
        <v>308</v>
      </c>
      <c r="AU421" s="268" t="s">
        <v>334</v>
      </c>
      <c r="AV421" s="251"/>
      <c r="AW421" s="282" t="s">
        <v>296</v>
      </c>
      <c r="AX421" s="283" t="s">
        <v>296</v>
      </c>
      <c r="AY421" s="284" t="s">
        <v>296</v>
      </c>
      <c r="AZ421" s="284" t="s">
        <v>296</v>
      </c>
      <c r="BA421" s="285" t="s">
        <v>296</v>
      </c>
    </row>
    <row r="422" spans="1:53" ht="39" x14ac:dyDescent="0.3">
      <c r="A422" s="243">
        <v>416</v>
      </c>
      <c r="B422" s="246" t="s">
        <v>2134</v>
      </c>
      <c r="C422" s="246" t="s">
        <v>295</v>
      </c>
      <c r="D422" s="246" t="s">
        <v>2158</v>
      </c>
      <c r="E422" s="245" t="s">
        <v>2159</v>
      </c>
      <c r="F422" s="244" t="s">
        <v>295</v>
      </c>
      <c r="G422" s="246">
        <v>2022</v>
      </c>
      <c r="H422" s="246" t="s">
        <v>2160</v>
      </c>
      <c r="I422" s="258" t="s">
        <v>2157</v>
      </c>
      <c r="J422" s="258" t="s">
        <v>2157</v>
      </c>
      <c r="K422" s="247" t="s">
        <v>409</v>
      </c>
      <c r="L422" s="248" t="s">
        <v>2158</v>
      </c>
      <c r="M422" s="291" t="s">
        <v>179</v>
      </c>
      <c r="N422" s="263" t="s">
        <v>292</v>
      </c>
      <c r="O422" s="262">
        <v>3</v>
      </c>
      <c r="P422" s="263" t="s">
        <v>293</v>
      </c>
      <c r="Q422" s="262">
        <v>3</v>
      </c>
      <c r="R422" s="263" t="s">
        <v>293</v>
      </c>
      <c r="S422" s="262">
        <v>3</v>
      </c>
      <c r="T422" s="264">
        <v>3</v>
      </c>
      <c r="U422" s="263" t="s">
        <v>293</v>
      </c>
      <c r="V422" s="249" t="s">
        <v>295</v>
      </c>
      <c r="W422" s="250" t="s">
        <v>296</v>
      </c>
      <c r="X422" s="251" t="s">
        <v>296</v>
      </c>
      <c r="Y422" s="251" t="s">
        <v>296</v>
      </c>
      <c r="Z422" s="251" t="s">
        <v>296</v>
      </c>
      <c r="AA422" s="251" t="s">
        <v>296</v>
      </c>
      <c r="AB422" s="242" t="s">
        <v>297</v>
      </c>
      <c r="AC422" s="269" t="s">
        <v>298</v>
      </c>
      <c r="AD422" s="269" t="s">
        <v>418</v>
      </c>
      <c r="AE422" s="269" t="s">
        <v>318</v>
      </c>
      <c r="AF422" s="269" t="s">
        <v>319</v>
      </c>
      <c r="AG422" s="272" t="s">
        <v>2243</v>
      </c>
      <c r="AH422" s="272" t="s">
        <v>360</v>
      </c>
      <c r="AI422" s="307" t="s">
        <v>2242</v>
      </c>
      <c r="AJ422" s="272" t="s">
        <v>360</v>
      </c>
      <c r="AK422" s="307" t="s">
        <v>2242</v>
      </c>
      <c r="AL422" s="269" t="s">
        <v>363</v>
      </c>
      <c r="AM422" s="252" t="s">
        <v>2241</v>
      </c>
      <c r="AN422" s="275" t="s">
        <v>486</v>
      </c>
      <c r="AO422" s="276" t="s">
        <v>487</v>
      </c>
      <c r="AP422" s="276" t="s">
        <v>488</v>
      </c>
      <c r="AQ422" s="277" t="s">
        <v>489</v>
      </c>
      <c r="AR422" s="267" t="s">
        <v>329</v>
      </c>
      <c r="AS422" s="253" t="s">
        <v>331</v>
      </c>
      <c r="AT422" s="268" t="s">
        <v>331</v>
      </c>
      <c r="AU422" s="268" t="s">
        <v>334</v>
      </c>
      <c r="AV422" s="251"/>
      <c r="AW422" s="282" t="s">
        <v>296</v>
      </c>
      <c r="AX422" s="283" t="s">
        <v>296</v>
      </c>
      <c r="AY422" s="284" t="s">
        <v>296</v>
      </c>
      <c r="AZ422" s="284" t="s">
        <v>296</v>
      </c>
      <c r="BA422" s="285" t="s">
        <v>296</v>
      </c>
    </row>
    <row r="423" spans="1:53" ht="65" x14ac:dyDescent="0.3">
      <c r="A423" s="243">
        <v>417</v>
      </c>
      <c r="B423" s="246" t="s">
        <v>2134</v>
      </c>
      <c r="C423" s="246" t="s">
        <v>295</v>
      </c>
      <c r="D423" s="246" t="s">
        <v>2161</v>
      </c>
      <c r="E423" s="254" t="s">
        <v>2162</v>
      </c>
      <c r="F423" s="244" t="s">
        <v>295</v>
      </c>
      <c r="G423" s="246">
        <v>2022</v>
      </c>
      <c r="H423" s="246" t="s">
        <v>2139</v>
      </c>
      <c r="I423" s="258" t="s">
        <v>2140</v>
      </c>
      <c r="J423" s="258" t="s">
        <v>2163</v>
      </c>
      <c r="K423" s="247" t="s">
        <v>409</v>
      </c>
      <c r="L423" s="248" t="s">
        <v>2161</v>
      </c>
      <c r="M423" s="291" t="s">
        <v>179</v>
      </c>
      <c r="N423" s="263" t="s">
        <v>314</v>
      </c>
      <c r="O423" s="262">
        <v>5</v>
      </c>
      <c r="P423" s="263" t="s">
        <v>376</v>
      </c>
      <c r="Q423" s="262">
        <v>5</v>
      </c>
      <c r="R423" s="263" t="s">
        <v>376</v>
      </c>
      <c r="S423" s="262">
        <v>5</v>
      </c>
      <c r="T423" s="264">
        <v>5</v>
      </c>
      <c r="U423" s="263" t="s">
        <v>376</v>
      </c>
      <c r="V423" s="249" t="s">
        <v>295</v>
      </c>
      <c r="W423" s="250" t="s">
        <v>315</v>
      </c>
      <c r="X423" s="251" t="s">
        <v>315</v>
      </c>
      <c r="Y423" s="251" t="s">
        <v>315</v>
      </c>
      <c r="Z423" s="251" t="s">
        <v>315</v>
      </c>
      <c r="AA423" s="251" t="s">
        <v>315</v>
      </c>
      <c r="AB423" s="242" t="s">
        <v>342</v>
      </c>
      <c r="AC423" s="269" t="s">
        <v>298</v>
      </c>
      <c r="AD423" s="269" t="s">
        <v>317</v>
      </c>
      <c r="AE423" s="269" t="s">
        <v>318</v>
      </c>
      <c r="AF423" s="269" t="s">
        <v>301</v>
      </c>
      <c r="AG423" s="272" t="s">
        <v>543</v>
      </c>
      <c r="AH423" s="272" t="s">
        <v>360</v>
      </c>
      <c r="AI423" s="307" t="s">
        <v>2244</v>
      </c>
      <c r="AJ423" s="272" t="s">
        <v>360</v>
      </c>
      <c r="AK423" s="307" t="s">
        <v>2163</v>
      </c>
      <c r="AL423" s="269" t="s">
        <v>434</v>
      </c>
      <c r="AM423" s="252" t="s">
        <v>2240</v>
      </c>
      <c r="AN423" s="275" t="s">
        <v>515</v>
      </c>
      <c r="AO423" s="276" t="s">
        <v>516</v>
      </c>
      <c r="AP423" s="276" t="s">
        <v>517</v>
      </c>
      <c r="AQ423" s="277" t="s">
        <v>518</v>
      </c>
      <c r="AR423" s="267" t="s">
        <v>306</v>
      </c>
      <c r="AS423" s="251" t="s">
        <v>2254</v>
      </c>
      <c r="AT423" s="268" t="s">
        <v>308</v>
      </c>
      <c r="AU423" s="268" t="s">
        <v>321</v>
      </c>
      <c r="AV423" s="242"/>
      <c r="AW423" s="282" t="s">
        <v>296</v>
      </c>
      <c r="AX423" s="283" t="s">
        <v>296</v>
      </c>
      <c r="AY423" s="284" t="s">
        <v>296</v>
      </c>
      <c r="AZ423" s="284" t="s">
        <v>296</v>
      </c>
      <c r="BA423" s="285" t="s">
        <v>296</v>
      </c>
    </row>
    <row r="424" spans="1:53" ht="117" x14ac:dyDescent="0.3">
      <c r="A424" s="243">
        <v>418</v>
      </c>
      <c r="B424" s="246" t="s">
        <v>2134</v>
      </c>
      <c r="C424" s="444" t="s">
        <v>2164</v>
      </c>
      <c r="D424" s="246" t="s">
        <v>2165</v>
      </c>
      <c r="E424" s="254" t="s">
        <v>2166</v>
      </c>
      <c r="F424" s="244" t="s">
        <v>2167</v>
      </c>
      <c r="G424" s="246">
        <v>2022</v>
      </c>
      <c r="H424" s="246" t="s">
        <v>511</v>
      </c>
      <c r="I424" s="258" t="s">
        <v>2157</v>
      </c>
      <c r="J424" s="258" t="s">
        <v>2157</v>
      </c>
      <c r="K424" s="256" t="s">
        <v>416</v>
      </c>
      <c r="L424" s="248" t="s">
        <v>2165</v>
      </c>
      <c r="M424" s="291" t="s">
        <v>179</v>
      </c>
      <c r="N424" s="263" t="s">
        <v>375</v>
      </c>
      <c r="O424" s="262">
        <v>1</v>
      </c>
      <c r="P424" s="263" t="s">
        <v>294</v>
      </c>
      <c r="Q424" s="262">
        <v>1</v>
      </c>
      <c r="R424" s="263" t="s">
        <v>294</v>
      </c>
      <c r="S424" s="262">
        <v>1</v>
      </c>
      <c r="T424" s="264">
        <v>1</v>
      </c>
      <c r="U424" s="263" t="s">
        <v>294</v>
      </c>
      <c r="V424" s="249" t="s">
        <v>295</v>
      </c>
      <c r="W424" s="250" t="s">
        <v>296</v>
      </c>
      <c r="X424" s="251" t="s">
        <v>296</v>
      </c>
      <c r="Y424" s="251" t="s">
        <v>296</v>
      </c>
      <c r="Z424" s="251" t="s">
        <v>296</v>
      </c>
      <c r="AA424" s="251" t="s">
        <v>296</v>
      </c>
      <c r="AB424" s="242" t="s">
        <v>297</v>
      </c>
      <c r="AC424" s="269" t="s">
        <v>298</v>
      </c>
      <c r="AD424" s="269" t="s">
        <v>299</v>
      </c>
      <c r="AE424" s="269" t="s">
        <v>318</v>
      </c>
      <c r="AF424" s="269" t="s">
        <v>396</v>
      </c>
      <c r="AG424" s="272" t="s">
        <v>2245</v>
      </c>
      <c r="AH424" s="272" t="s">
        <v>360</v>
      </c>
      <c r="AI424" s="307" t="s">
        <v>2242</v>
      </c>
      <c r="AJ424" s="272" t="s">
        <v>360</v>
      </c>
      <c r="AK424" s="307" t="s">
        <v>2242</v>
      </c>
      <c r="AL424" s="269" t="s">
        <v>377</v>
      </c>
      <c r="AM424" s="252" t="s">
        <v>295</v>
      </c>
      <c r="AN424" s="275" t="s">
        <v>465</v>
      </c>
      <c r="AO424" s="276" t="s">
        <v>465</v>
      </c>
      <c r="AP424" s="276" t="s">
        <v>466</v>
      </c>
      <c r="AQ424" s="277" t="s">
        <v>329</v>
      </c>
      <c r="AR424" s="267" t="s">
        <v>329</v>
      </c>
      <c r="AS424" s="251" t="s">
        <v>295</v>
      </c>
      <c r="AT424" s="268" t="s">
        <v>2245</v>
      </c>
      <c r="AU424" s="268" t="s">
        <v>352</v>
      </c>
      <c r="AV424" s="242"/>
      <c r="AW424" s="282" t="s">
        <v>296</v>
      </c>
      <c r="AX424" s="283" t="s">
        <v>296</v>
      </c>
      <c r="AY424" s="284" t="s">
        <v>296</v>
      </c>
      <c r="AZ424" s="284" t="s">
        <v>296</v>
      </c>
      <c r="BA424" s="285" t="s">
        <v>296</v>
      </c>
    </row>
    <row r="425" spans="1:53" ht="91" x14ac:dyDescent="0.3">
      <c r="A425" s="243">
        <v>419</v>
      </c>
      <c r="B425" s="246" t="s">
        <v>2134</v>
      </c>
      <c r="C425" s="444" t="s">
        <v>2168</v>
      </c>
      <c r="D425" s="444" t="s">
        <v>2169</v>
      </c>
      <c r="E425" s="245" t="s">
        <v>2170</v>
      </c>
      <c r="F425" s="244" t="s">
        <v>2171</v>
      </c>
      <c r="G425" s="246">
        <v>2022</v>
      </c>
      <c r="H425" s="246" t="s">
        <v>511</v>
      </c>
      <c r="I425" s="258" t="s">
        <v>2157</v>
      </c>
      <c r="J425" s="258" t="s">
        <v>2157</v>
      </c>
      <c r="K425" s="256" t="s">
        <v>416</v>
      </c>
      <c r="L425" s="248" t="s">
        <v>2172</v>
      </c>
      <c r="M425" s="291" t="s">
        <v>179</v>
      </c>
      <c r="N425" s="263" t="s">
        <v>375</v>
      </c>
      <c r="O425" s="262">
        <v>1</v>
      </c>
      <c r="P425" s="263" t="s">
        <v>294</v>
      </c>
      <c r="Q425" s="262">
        <v>1</v>
      </c>
      <c r="R425" s="263" t="s">
        <v>294</v>
      </c>
      <c r="S425" s="262">
        <v>1</v>
      </c>
      <c r="T425" s="264">
        <v>1</v>
      </c>
      <c r="U425" s="263" t="s">
        <v>294</v>
      </c>
      <c r="V425" s="249" t="s">
        <v>295</v>
      </c>
      <c r="W425" s="250" t="s">
        <v>296</v>
      </c>
      <c r="X425" s="251" t="s">
        <v>296</v>
      </c>
      <c r="Y425" s="251" t="s">
        <v>296</v>
      </c>
      <c r="Z425" s="251" t="s">
        <v>296</v>
      </c>
      <c r="AA425" s="251" t="s">
        <v>296</v>
      </c>
      <c r="AB425" s="242" t="s">
        <v>297</v>
      </c>
      <c r="AC425" s="269" t="s">
        <v>298</v>
      </c>
      <c r="AD425" s="269" t="s">
        <v>330</v>
      </c>
      <c r="AE425" s="269" t="s">
        <v>318</v>
      </c>
      <c r="AF425" s="269" t="s">
        <v>396</v>
      </c>
      <c r="AG425" s="272" t="s">
        <v>2246</v>
      </c>
      <c r="AH425" s="272" t="s">
        <v>360</v>
      </c>
      <c r="AI425" s="307" t="s">
        <v>2242</v>
      </c>
      <c r="AJ425" s="272" t="s">
        <v>360</v>
      </c>
      <c r="AK425" s="307" t="s">
        <v>2242</v>
      </c>
      <c r="AL425" s="269" t="s">
        <v>377</v>
      </c>
      <c r="AM425" s="252" t="s">
        <v>295</v>
      </c>
      <c r="AN425" s="275" t="s">
        <v>465</v>
      </c>
      <c r="AO425" s="276" t="s">
        <v>465</v>
      </c>
      <c r="AP425" s="276" t="s">
        <v>466</v>
      </c>
      <c r="AQ425" s="277" t="s">
        <v>329</v>
      </c>
      <c r="AR425" s="267" t="s">
        <v>329</v>
      </c>
      <c r="AS425" s="251" t="s">
        <v>331</v>
      </c>
      <c r="AT425" s="268" t="s">
        <v>308</v>
      </c>
      <c r="AU425" s="268" t="s">
        <v>334</v>
      </c>
      <c r="AV425" s="242"/>
      <c r="AW425" s="282" t="s">
        <v>296</v>
      </c>
      <c r="AX425" s="283" t="s">
        <v>296</v>
      </c>
      <c r="AY425" s="284" t="s">
        <v>296</v>
      </c>
      <c r="AZ425" s="284" t="s">
        <v>296</v>
      </c>
      <c r="BA425" s="285" t="s">
        <v>296</v>
      </c>
    </row>
    <row r="426" spans="1:53" ht="104" x14ac:dyDescent="0.3">
      <c r="A426" s="243">
        <v>420</v>
      </c>
      <c r="B426" s="246" t="s">
        <v>2134</v>
      </c>
      <c r="C426" s="246" t="s">
        <v>295</v>
      </c>
      <c r="D426" s="246" t="s">
        <v>2173</v>
      </c>
      <c r="E426" s="245" t="s">
        <v>2174</v>
      </c>
      <c r="F426" s="246" t="s">
        <v>295</v>
      </c>
      <c r="G426" s="246">
        <v>2022</v>
      </c>
      <c r="H426" s="246" t="s">
        <v>511</v>
      </c>
      <c r="I426" s="258" t="s">
        <v>2157</v>
      </c>
      <c r="J426" s="258" t="s">
        <v>2157</v>
      </c>
      <c r="K426" s="256" t="s">
        <v>416</v>
      </c>
      <c r="L426" s="257" t="s">
        <v>2173</v>
      </c>
      <c r="M426" s="291" t="s">
        <v>179</v>
      </c>
      <c r="N426" s="263" t="s">
        <v>375</v>
      </c>
      <c r="O426" s="262">
        <v>1</v>
      </c>
      <c r="P426" s="263" t="s">
        <v>294</v>
      </c>
      <c r="Q426" s="262">
        <v>1</v>
      </c>
      <c r="R426" s="263" t="s">
        <v>294</v>
      </c>
      <c r="S426" s="262">
        <v>1</v>
      </c>
      <c r="T426" s="264">
        <v>1</v>
      </c>
      <c r="U426" s="263" t="s">
        <v>294</v>
      </c>
      <c r="V426" s="249" t="s">
        <v>295</v>
      </c>
      <c r="W426" s="250" t="s">
        <v>296</v>
      </c>
      <c r="X426" s="251" t="s">
        <v>296</v>
      </c>
      <c r="Y426" s="251" t="s">
        <v>296</v>
      </c>
      <c r="Z426" s="251" t="s">
        <v>296</v>
      </c>
      <c r="AA426" s="251" t="s">
        <v>296</v>
      </c>
      <c r="AB426" s="242" t="s">
        <v>297</v>
      </c>
      <c r="AC426" s="269" t="s">
        <v>298</v>
      </c>
      <c r="AD426" s="269" t="s">
        <v>418</v>
      </c>
      <c r="AE426" s="269" t="s">
        <v>318</v>
      </c>
      <c r="AF426" s="269" t="s">
        <v>396</v>
      </c>
      <c r="AG426" s="269" t="s">
        <v>498</v>
      </c>
      <c r="AH426" s="272" t="s">
        <v>360</v>
      </c>
      <c r="AI426" s="307" t="s">
        <v>2242</v>
      </c>
      <c r="AJ426" s="272" t="s">
        <v>360</v>
      </c>
      <c r="AK426" s="307" t="s">
        <v>2242</v>
      </c>
      <c r="AL426" s="269" t="s">
        <v>377</v>
      </c>
      <c r="AM426" s="252" t="s">
        <v>295</v>
      </c>
      <c r="AN426" s="275" t="s">
        <v>465</v>
      </c>
      <c r="AO426" s="276" t="s">
        <v>465</v>
      </c>
      <c r="AP426" s="276" t="s">
        <v>466</v>
      </c>
      <c r="AQ426" s="277" t="s">
        <v>329</v>
      </c>
      <c r="AR426" s="267" t="s">
        <v>329</v>
      </c>
      <c r="AS426" s="251" t="s">
        <v>331</v>
      </c>
      <c r="AT426" s="268" t="s">
        <v>498</v>
      </c>
      <c r="AU426" s="268" t="s">
        <v>503</v>
      </c>
      <c r="AV426" s="242"/>
      <c r="AW426" s="282" t="s">
        <v>296</v>
      </c>
      <c r="AX426" s="283" t="s">
        <v>296</v>
      </c>
      <c r="AY426" s="284" t="s">
        <v>296</v>
      </c>
      <c r="AZ426" s="284" t="s">
        <v>296</v>
      </c>
      <c r="BA426" s="285" t="s">
        <v>296</v>
      </c>
    </row>
    <row r="427" spans="1:53" ht="91" x14ac:dyDescent="0.3">
      <c r="A427" s="243">
        <v>421</v>
      </c>
      <c r="B427" s="246" t="s">
        <v>2134</v>
      </c>
      <c r="C427" s="444" t="s">
        <v>2175</v>
      </c>
      <c r="D427" s="444" t="s">
        <v>2176</v>
      </c>
      <c r="E427" s="254" t="s">
        <v>2177</v>
      </c>
      <c r="F427" s="246" t="s">
        <v>2178</v>
      </c>
      <c r="G427" s="246">
        <v>2022</v>
      </c>
      <c r="H427" s="246" t="s">
        <v>511</v>
      </c>
      <c r="I427" s="258" t="s">
        <v>2157</v>
      </c>
      <c r="J427" s="258" t="s">
        <v>2157</v>
      </c>
      <c r="K427" s="256" t="s">
        <v>416</v>
      </c>
      <c r="L427" s="257" t="s">
        <v>2179</v>
      </c>
      <c r="M427" s="291" t="s">
        <v>179</v>
      </c>
      <c r="N427" s="263" t="s">
        <v>375</v>
      </c>
      <c r="O427" s="262">
        <v>1</v>
      </c>
      <c r="P427" s="263" t="s">
        <v>294</v>
      </c>
      <c r="Q427" s="262">
        <v>1</v>
      </c>
      <c r="R427" s="263" t="s">
        <v>294</v>
      </c>
      <c r="S427" s="262">
        <v>1</v>
      </c>
      <c r="T427" s="264">
        <v>1</v>
      </c>
      <c r="U427" s="263" t="s">
        <v>294</v>
      </c>
      <c r="V427" s="249" t="s">
        <v>295</v>
      </c>
      <c r="W427" s="250" t="s">
        <v>296</v>
      </c>
      <c r="X427" s="251" t="s">
        <v>296</v>
      </c>
      <c r="Y427" s="251" t="s">
        <v>296</v>
      </c>
      <c r="Z427" s="251" t="s">
        <v>296</v>
      </c>
      <c r="AA427" s="251" t="s">
        <v>296</v>
      </c>
      <c r="AB427" s="242" t="s">
        <v>297</v>
      </c>
      <c r="AC427" s="269" t="s">
        <v>298</v>
      </c>
      <c r="AD427" s="269" t="s">
        <v>418</v>
      </c>
      <c r="AE427" s="269" t="s">
        <v>318</v>
      </c>
      <c r="AF427" s="269" t="s">
        <v>396</v>
      </c>
      <c r="AG427" s="269" t="s">
        <v>2247</v>
      </c>
      <c r="AH427" s="272" t="s">
        <v>360</v>
      </c>
      <c r="AI427" s="307" t="s">
        <v>2242</v>
      </c>
      <c r="AJ427" s="272" t="s">
        <v>360</v>
      </c>
      <c r="AK427" s="307" t="s">
        <v>2242</v>
      </c>
      <c r="AL427" s="269" t="s">
        <v>377</v>
      </c>
      <c r="AM427" s="252" t="s">
        <v>295</v>
      </c>
      <c r="AN427" s="275" t="s">
        <v>465</v>
      </c>
      <c r="AO427" s="276" t="s">
        <v>465</v>
      </c>
      <c r="AP427" s="276" t="s">
        <v>466</v>
      </c>
      <c r="AQ427" s="277" t="s">
        <v>329</v>
      </c>
      <c r="AR427" s="267" t="s">
        <v>329</v>
      </c>
      <c r="AS427" s="251" t="s">
        <v>295</v>
      </c>
      <c r="AT427" s="268" t="s">
        <v>463</v>
      </c>
      <c r="AU427" s="268" t="s">
        <v>334</v>
      </c>
      <c r="AV427" s="242"/>
      <c r="AW427" s="282" t="s">
        <v>296</v>
      </c>
      <c r="AX427" s="283" t="s">
        <v>296</v>
      </c>
      <c r="AY427" s="284" t="s">
        <v>296</v>
      </c>
      <c r="AZ427" s="284" t="s">
        <v>296</v>
      </c>
      <c r="BA427" s="285" t="s">
        <v>296</v>
      </c>
    </row>
    <row r="428" spans="1:53" ht="104" x14ac:dyDescent="0.3">
      <c r="A428" s="243">
        <v>422</v>
      </c>
      <c r="B428" s="246" t="s">
        <v>2134</v>
      </c>
      <c r="C428" s="445" t="s">
        <v>2180</v>
      </c>
      <c r="D428" s="246" t="s">
        <v>2181</v>
      </c>
      <c r="E428" s="254" t="s">
        <v>2182</v>
      </c>
      <c r="F428" s="244" t="s">
        <v>2183</v>
      </c>
      <c r="G428" s="246">
        <v>2022</v>
      </c>
      <c r="H428" s="246" t="s">
        <v>511</v>
      </c>
      <c r="I428" s="258" t="s">
        <v>2157</v>
      </c>
      <c r="J428" s="258" t="s">
        <v>2157</v>
      </c>
      <c r="K428" s="256" t="s">
        <v>416</v>
      </c>
      <c r="L428" s="257" t="s">
        <v>2181</v>
      </c>
      <c r="M428" s="291" t="s">
        <v>179</v>
      </c>
      <c r="N428" s="263" t="s">
        <v>375</v>
      </c>
      <c r="O428" s="262">
        <v>1</v>
      </c>
      <c r="P428" s="263" t="s">
        <v>294</v>
      </c>
      <c r="Q428" s="262">
        <v>1</v>
      </c>
      <c r="R428" s="263" t="s">
        <v>294</v>
      </c>
      <c r="S428" s="262">
        <v>1</v>
      </c>
      <c r="T428" s="264">
        <v>1</v>
      </c>
      <c r="U428" s="263" t="s">
        <v>294</v>
      </c>
      <c r="V428" s="249" t="s">
        <v>295</v>
      </c>
      <c r="W428" s="250" t="s">
        <v>296</v>
      </c>
      <c r="X428" s="251" t="s">
        <v>296</v>
      </c>
      <c r="Y428" s="251" t="s">
        <v>296</v>
      </c>
      <c r="Z428" s="251" t="s">
        <v>296</v>
      </c>
      <c r="AA428" s="251" t="s">
        <v>296</v>
      </c>
      <c r="AB428" s="242" t="s">
        <v>297</v>
      </c>
      <c r="AC428" s="269" t="s">
        <v>298</v>
      </c>
      <c r="AD428" s="269" t="s">
        <v>418</v>
      </c>
      <c r="AE428" s="269" t="s">
        <v>318</v>
      </c>
      <c r="AF428" s="269" t="s">
        <v>396</v>
      </c>
      <c r="AG428" s="269" t="s">
        <v>498</v>
      </c>
      <c r="AH428" s="272" t="s">
        <v>360</v>
      </c>
      <c r="AI428" s="307" t="s">
        <v>2242</v>
      </c>
      <c r="AJ428" s="272" t="s">
        <v>360</v>
      </c>
      <c r="AK428" s="307" t="s">
        <v>2242</v>
      </c>
      <c r="AL428" s="269" t="s">
        <v>377</v>
      </c>
      <c r="AM428" s="252" t="s">
        <v>295</v>
      </c>
      <c r="AN428" s="275" t="s">
        <v>465</v>
      </c>
      <c r="AO428" s="276" t="s">
        <v>465</v>
      </c>
      <c r="AP428" s="276" t="s">
        <v>466</v>
      </c>
      <c r="AQ428" s="277" t="s">
        <v>329</v>
      </c>
      <c r="AR428" s="267" t="s">
        <v>329</v>
      </c>
      <c r="AS428" s="251" t="s">
        <v>295</v>
      </c>
      <c r="AT428" s="268" t="s">
        <v>498</v>
      </c>
      <c r="AU428" s="268" t="s">
        <v>352</v>
      </c>
      <c r="AV428" s="242"/>
      <c r="AW428" s="282" t="s">
        <v>296</v>
      </c>
      <c r="AX428" s="283" t="s">
        <v>296</v>
      </c>
      <c r="AY428" s="284" t="s">
        <v>296</v>
      </c>
      <c r="AZ428" s="284" t="s">
        <v>296</v>
      </c>
      <c r="BA428" s="285" t="s">
        <v>296</v>
      </c>
    </row>
    <row r="429" spans="1:53" ht="65" x14ac:dyDescent="0.3">
      <c r="A429" s="243">
        <v>423</v>
      </c>
      <c r="B429" s="246" t="s">
        <v>2134</v>
      </c>
      <c r="C429" s="246" t="s">
        <v>295</v>
      </c>
      <c r="D429" s="246" t="s">
        <v>2184</v>
      </c>
      <c r="E429" s="254" t="s">
        <v>2185</v>
      </c>
      <c r="F429" s="246" t="s">
        <v>295</v>
      </c>
      <c r="G429" s="246">
        <v>2022</v>
      </c>
      <c r="H429" s="246" t="s">
        <v>511</v>
      </c>
      <c r="I429" s="258" t="s">
        <v>2157</v>
      </c>
      <c r="J429" s="258" t="s">
        <v>2157</v>
      </c>
      <c r="K429" s="256" t="s">
        <v>393</v>
      </c>
      <c r="L429" s="257" t="s">
        <v>2184</v>
      </c>
      <c r="M429" s="291" t="s">
        <v>179</v>
      </c>
      <c r="N429" s="263" t="s">
        <v>375</v>
      </c>
      <c r="O429" s="262">
        <v>1</v>
      </c>
      <c r="P429" s="263" t="s">
        <v>294</v>
      </c>
      <c r="Q429" s="262">
        <v>1</v>
      </c>
      <c r="R429" s="263" t="s">
        <v>294</v>
      </c>
      <c r="S429" s="262">
        <v>1</v>
      </c>
      <c r="T429" s="264">
        <v>1</v>
      </c>
      <c r="U429" s="263" t="s">
        <v>294</v>
      </c>
      <c r="V429" s="249" t="s">
        <v>295</v>
      </c>
      <c r="W429" s="250" t="s">
        <v>296</v>
      </c>
      <c r="X429" s="251" t="s">
        <v>296</v>
      </c>
      <c r="Y429" s="251" t="s">
        <v>296</v>
      </c>
      <c r="Z429" s="251" t="s">
        <v>296</v>
      </c>
      <c r="AA429" s="251" t="s">
        <v>296</v>
      </c>
      <c r="AB429" s="242" t="s">
        <v>297</v>
      </c>
      <c r="AC429" s="269" t="s">
        <v>298</v>
      </c>
      <c r="AD429" s="269" t="s">
        <v>418</v>
      </c>
      <c r="AE429" s="269" t="s">
        <v>300</v>
      </c>
      <c r="AF429" s="269" t="s">
        <v>319</v>
      </c>
      <c r="AG429" s="269" t="s">
        <v>543</v>
      </c>
      <c r="AH429" s="272" t="s">
        <v>360</v>
      </c>
      <c r="AI429" s="307" t="s">
        <v>2242</v>
      </c>
      <c r="AJ429" s="272" t="s">
        <v>360</v>
      </c>
      <c r="AK429" s="307" t="s">
        <v>2242</v>
      </c>
      <c r="AL429" s="269" t="s">
        <v>377</v>
      </c>
      <c r="AM429" s="252" t="s">
        <v>295</v>
      </c>
      <c r="AN429" s="275" t="s">
        <v>465</v>
      </c>
      <c r="AO429" s="276" t="s">
        <v>465</v>
      </c>
      <c r="AP429" s="276" t="s">
        <v>466</v>
      </c>
      <c r="AQ429" s="277" t="s">
        <v>329</v>
      </c>
      <c r="AR429" s="267" t="s">
        <v>329</v>
      </c>
      <c r="AS429" s="251" t="s">
        <v>295</v>
      </c>
      <c r="AT429" s="268" t="s">
        <v>543</v>
      </c>
      <c r="AU429" s="268" t="s">
        <v>326</v>
      </c>
      <c r="AV429" s="242"/>
      <c r="AW429" s="282" t="s">
        <v>296</v>
      </c>
      <c r="AX429" s="283" t="s">
        <v>296</v>
      </c>
      <c r="AY429" s="284" t="s">
        <v>296</v>
      </c>
      <c r="AZ429" s="284" t="s">
        <v>296</v>
      </c>
      <c r="BA429" s="285" t="s">
        <v>296</v>
      </c>
    </row>
    <row r="430" spans="1:53" ht="78" x14ac:dyDescent="0.3">
      <c r="A430" s="243">
        <v>424</v>
      </c>
      <c r="B430" s="246" t="s">
        <v>2134</v>
      </c>
      <c r="C430" s="444" t="s">
        <v>2186</v>
      </c>
      <c r="D430" s="444" t="s">
        <v>2187</v>
      </c>
      <c r="E430" s="245" t="s">
        <v>2188</v>
      </c>
      <c r="F430" s="244" t="s">
        <v>2189</v>
      </c>
      <c r="G430" s="246">
        <v>2022</v>
      </c>
      <c r="H430" s="246" t="s">
        <v>511</v>
      </c>
      <c r="I430" s="258" t="s">
        <v>2190</v>
      </c>
      <c r="J430" s="258" t="s">
        <v>2157</v>
      </c>
      <c r="K430" s="256" t="s">
        <v>393</v>
      </c>
      <c r="L430" s="257" t="s">
        <v>2187</v>
      </c>
      <c r="M430" s="291" t="s">
        <v>179</v>
      </c>
      <c r="N430" s="263" t="s">
        <v>375</v>
      </c>
      <c r="O430" s="262">
        <v>1</v>
      </c>
      <c r="P430" s="263" t="s">
        <v>294</v>
      </c>
      <c r="Q430" s="262">
        <v>1</v>
      </c>
      <c r="R430" s="263" t="s">
        <v>294</v>
      </c>
      <c r="S430" s="262">
        <v>1</v>
      </c>
      <c r="T430" s="264">
        <v>1</v>
      </c>
      <c r="U430" s="263" t="s">
        <v>294</v>
      </c>
      <c r="V430" s="249" t="s">
        <v>295</v>
      </c>
      <c r="W430" s="250" t="s">
        <v>296</v>
      </c>
      <c r="X430" s="251" t="s">
        <v>296</v>
      </c>
      <c r="Y430" s="251" t="s">
        <v>296</v>
      </c>
      <c r="Z430" s="251" t="s">
        <v>296</v>
      </c>
      <c r="AA430" s="251" t="s">
        <v>296</v>
      </c>
      <c r="AB430" s="242" t="s">
        <v>297</v>
      </c>
      <c r="AC430" s="269" t="s">
        <v>298</v>
      </c>
      <c r="AD430" s="269" t="s">
        <v>418</v>
      </c>
      <c r="AE430" s="269" t="s">
        <v>318</v>
      </c>
      <c r="AF430" s="269" t="s">
        <v>319</v>
      </c>
      <c r="AG430" s="269" t="s">
        <v>2248</v>
      </c>
      <c r="AH430" s="272" t="s">
        <v>1293</v>
      </c>
      <c r="AI430" s="307" t="s">
        <v>295</v>
      </c>
      <c r="AJ430" s="272" t="s">
        <v>360</v>
      </c>
      <c r="AK430" s="307" t="s">
        <v>2242</v>
      </c>
      <c r="AL430" s="269" t="s">
        <v>377</v>
      </c>
      <c r="AM430" s="252" t="s">
        <v>295</v>
      </c>
      <c r="AN430" s="275" t="s">
        <v>465</v>
      </c>
      <c r="AO430" s="276" t="s">
        <v>465</v>
      </c>
      <c r="AP430" s="276" t="s">
        <v>466</v>
      </c>
      <c r="AQ430" s="277" t="s">
        <v>329</v>
      </c>
      <c r="AR430" s="267" t="s">
        <v>329</v>
      </c>
      <c r="AS430" s="251" t="s">
        <v>295</v>
      </c>
      <c r="AT430" s="268" t="s">
        <v>308</v>
      </c>
      <c r="AU430" s="268" t="s">
        <v>334</v>
      </c>
      <c r="AV430" s="242"/>
      <c r="AW430" s="282" t="s">
        <v>296</v>
      </c>
      <c r="AX430" s="283" t="s">
        <v>296</v>
      </c>
      <c r="AY430" s="284" t="s">
        <v>296</v>
      </c>
      <c r="AZ430" s="284" t="s">
        <v>296</v>
      </c>
      <c r="BA430" s="285" t="s">
        <v>296</v>
      </c>
    </row>
    <row r="431" spans="1:53" ht="91" x14ac:dyDescent="0.3">
      <c r="A431" s="243">
        <v>425</v>
      </c>
      <c r="B431" s="246" t="s">
        <v>2134</v>
      </c>
      <c r="C431" s="244" t="s">
        <v>2191</v>
      </c>
      <c r="D431" s="244" t="s">
        <v>2191</v>
      </c>
      <c r="E431" s="245" t="s">
        <v>2192</v>
      </c>
      <c r="F431" s="244" t="s">
        <v>2193</v>
      </c>
      <c r="G431" s="246">
        <v>2022</v>
      </c>
      <c r="H431" s="244" t="s">
        <v>2156</v>
      </c>
      <c r="I431" s="258" t="s">
        <v>2157</v>
      </c>
      <c r="J431" s="258" t="s">
        <v>2157</v>
      </c>
      <c r="K431" s="256" t="s">
        <v>393</v>
      </c>
      <c r="L431" s="257" t="s">
        <v>2191</v>
      </c>
      <c r="M431" s="291" t="s">
        <v>179</v>
      </c>
      <c r="N431" s="263" t="s">
        <v>375</v>
      </c>
      <c r="O431" s="262">
        <v>1</v>
      </c>
      <c r="P431" s="263" t="s">
        <v>294</v>
      </c>
      <c r="Q431" s="262">
        <v>1</v>
      </c>
      <c r="R431" s="263" t="s">
        <v>294</v>
      </c>
      <c r="S431" s="262">
        <v>1</v>
      </c>
      <c r="T431" s="264">
        <v>1</v>
      </c>
      <c r="U431" s="263" t="s">
        <v>294</v>
      </c>
      <c r="V431" s="249" t="s">
        <v>2239</v>
      </c>
      <c r="W431" s="250" t="s">
        <v>315</v>
      </c>
      <c r="X431" s="251" t="s">
        <v>315</v>
      </c>
      <c r="Y431" s="251" t="s">
        <v>315</v>
      </c>
      <c r="Z431" s="251" t="s">
        <v>315</v>
      </c>
      <c r="AA431" s="251" t="s">
        <v>315</v>
      </c>
      <c r="AB431" s="242" t="s">
        <v>316</v>
      </c>
      <c r="AC431" s="269" t="s">
        <v>298</v>
      </c>
      <c r="AD431" s="269" t="s">
        <v>418</v>
      </c>
      <c r="AE431" s="269" t="s">
        <v>318</v>
      </c>
      <c r="AF431" s="269" t="s">
        <v>301</v>
      </c>
      <c r="AG431" s="269" t="s">
        <v>2249</v>
      </c>
      <c r="AH431" s="272" t="s">
        <v>360</v>
      </c>
      <c r="AI431" s="307" t="s">
        <v>2242</v>
      </c>
      <c r="AJ431" s="272" t="s">
        <v>360</v>
      </c>
      <c r="AK431" s="307" t="s">
        <v>2242</v>
      </c>
      <c r="AL431" s="269" t="s">
        <v>377</v>
      </c>
      <c r="AM431" s="252" t="s">
        <v>295</v>
      </c>
      <c r="AN431" s="275" t="s">
        <v>465</v>
      </c>
      <c r="AO431" s="276" t="s">
        <v>465</v>
      </c>
      <c r="AP431" s="276" t="s">
        <v>466</v>
      </c>
      <c r="AQ431" s="277" t="s">
        <v>329</v>
      </c>
      <c r="AR431" s="267" t="s">
        <v>329</v>
      </c>
      <c r="AS431" s="251" t="s">
        <v>295</v>
      </c>
      <c r="AT431" s="268" t="s">
        <v>308</v>
      </c>
      <c r="AU431" s="268" t="s">
        <v>334</v>
      </c>
      <c r="AV431" s="242"/>
      <c r="AW431" s="282" t="s">
        <v>296</v>
      </c>
      <c r="AX431" s="283" t="s">
        <v>296</v>
      </c>
      <c r="AY431" s="284" t="s">
        <v>296</v>
      </c>
      <c r="AZ431" s="284" t="s">
        <v>296</v>
      </c>
      <c r="BA431" s="285" t="s">
        <v>296</v>
      </c>
    </row>
    <row r="432" spans="1:53" ht="91" x14ac:dyDescent="0.3">
      <c r="A432" s="243">
        <v>426</v>
      </c>
      <c r="B432" s="246" t="s">
        <v>2134</v>
      </c>
      <c r="C432" s="444" t="s">
        <v>2194</v>
      </c>
      <c r="D432" s="444" t="s">
        <v>2195</v>
      </c>
      <c r="E432" s="254" t="s">
        <v>2192</v>
      </c>
      <c r="F432" s="246" t="s">
        <v>2196</v>
      </c>
      <c r="G432" s="246">
        <v>2022</v>
      </c>
      <c r="H432" s="246" t="s">
        <v>511</v>
      </c>
      <c r="I432" s="258" t="s">
        <v>2157</v>
      </c>
      <c r="J432" s="258" t="s">
        <v>2157</v>
      </c>
      <c r="K432" s="256" t="s">
        <v>393</v>
      </c>
      <c r="L432" s="257" t="s">
        <v>2195</v>
      </c>
      <c r="M432" s="291" t="s">
        <v>179</v>
      </c>
      <c r="N432" s="263" t="s">
        <v>375</v>
      </c>
      <c r="O432" s="262">
        <v>1</v>
      </c>
      <c r="P432" s="263" t="s">
        <v>294</v>
      </c>
      <c r="Q432" s="262">
        <v>1</v>
      </c>
      <c r="R432" s="263" t="s">
        <v>294</v>
      </c>
      <c r="S432" s="262">
        <v>1</v>
      </c>
      <c r="T432" s="264">
        <v>1</v>
      </c>
      <c r="U432" s="263" t="s">
        <v>294</v>
      </c>
      <c r="V432" s="249" t="s">
        <v>2239</v>
      </c>
      <c r="W432" s="250" t="s">
        <v>315</v>
      </c>
      <c r="X432" s="251" t="s">
        <v>315</v>
      </c>
      <c r="Y432" s="251" t="s">
        <v>315</v>
      </c>
      <c r="Z432" s="251" t="s">
        <v>315</v>
      </c>
      <c r="AA432" s="251" t="s">
        <v>315</v>
      </c>
      <c r="AB432" s="242" t="s">
        <v>316</v>
      </c>
      <c r="AC432" s="269" t="s">
        <v>298</v>
      </c>
      <c r="AD432" s="269" t="s">
        <v>418</v>
      </c>
      <c r="AE432" s="269" t="s">
        <v>318</v>
      </c>
      <c r="AF432" s="269" t="s">
        <v>301</v>
      </c>
      <c r="AG432" s="269" t="s">
        <v>2249</v>
      </c>
      <c r="AH432" s="272" t="s">
        <v>360</v>
      </c>
      <c r="AI432" s="307" t="s">
        <v>2242</v>
      </c>
      <c r="AJ432" s="272" t="s">
        <v>360</v>
      </c>
      <c r="AK432" s="307" t="s">
        <v>2242</v>
      </c>
      <c r="AL432" s="269" t="s">
        <v>377</v>
      </c>
      <c r="AM432" s="252" t="s">
        <v>295</v>
      </c>
      <c r="AN432" s="275" t="s">
        <v>465</v>
      </c>
      <c r="AO432" s="276" t="s">
        <v>465</v>
      </c>
      <c r="AP432" s="276" t="s">
        <v>466</v>
      </c>
      <c r="AQ432" s="277" t="s">
        <v>329</v>
      </c>
      <c r="AR432" s="267" t="s">
        <v>329</v>
      </c>
      <c r="AS432" s="251" t="s">
        <v>295</v>
      </c>
      <c r="AT432" s="268" t="s">
        <v>308</v>
      </c>
      <c r="AU432" s="268" t="s">
        <v>334</v>
      </c>
      <c r="AV432" s="242"/>
      <c r="AW432" s="282" t="s">
        <v>296</v>
      </c>
      <c r="AX432" s="283" t="s">
        <v>296</v>
      </c>
      <c r="AY432" s="284" t="s">
        <v>296</v>
      </c>
      <c r="AZ432" s="284" t="s">
        <v>296</v>
      </c>
      <c r="BA432" s="285" t="s">
        <v>296</v>
      </c>
    </row>
    <row r="433" spans="1:53" ht="91" x14ac:dyDescent="0.3">
      <c r="A433" s="243">
        <v>427</v>
      </c>
      <c r="B433" s="246" t="s">
        <v>2134</v>
      </c>
      <c r="C433" s="444" t="s">
        <v>2197</v>
      </c>
      <c r="D433" s="444" t="s">
        <v>2198</v>
      </c>
      <c r="E433" s="254" t="s">
        <v>2199</v>
      </c>
      <c r="F433" s="246" t="s">
        <v>2200</v>
      </c>
      <c r="G433" s="246">
        <v>2022</v>
      </c>
      <c r="H433" s="246" t="s">
        <v>511</v>
      </c>
      <c r="I433" s="258" t="s">
        <v>2157</v>
      </c>
      <c r="J433" s="258" t="s">
        <v>2157</v>
      </c>
      <c r="K433" s="256" t="s">
        <v>393</v>
      </c>
      <c r="L433" s="257" t="s">
        <v>2198</v>
      </c>
      <c r="M433" s="291" t="s">
        <v>179</v>
      </c>
      <c r="N433" s="263" t="s">
        <v>375</v>
      </c>
      <c r="O433" s="262">
        <v>1</v>
      </c>
      <c r="P433" s="263" t="s">
        <v>294</v>
      </c>
      <c r="Q433" s="262">
        <v>1</v>
      </c>
      <c r="R433" s="263" t="s">
        <v>294</v>
      </c>
      <c r="S433" s="262">
        <v>1</v>
      </c>
      <c r="T433" s="264">
        <v>1</v>
      </c>
      <c r="U433" s="263" t="s">
        <v>294</v>
      </c>
      <c r="V433" s="249" t="s">
        <v>2239</v>
      </c>
      <c r="W433" s="250" t="s">
        <v>315</v>
      </c>
      <c r="X433" s="251" t="s">
        <v>315</v>
      </c>
      <c r="Y433" s="251" t="s">
        <v>315</v>
      </c>
      <c r="Z433" s="251" t="s">
        <v>315</v>
      </c>
      <c r="AA433" s="251" t="s">
        <v>315</v>
      </c>
      <c r="AB433" s="242" t="s">
        <v>342</v>
      </c>
      <c r="AC433" s="269" t="s">
        <v>298</v>
      </c>
      <c r="AD433" s="269" t="s">
        <v>418</v>
      </c>
      <c r="AE433" s="269" t="s">
        <v>318</v>
      </c>
      <c r="AF433" s="269" t="s">
        <v>301</v>
      </c>
      <c r="AG433" s="269" t="s">
        <v>2249</v>
      </c>
      <c r="AH433" s="272" t="s">
        <v>360</v>
      </c>
      <c r="AI433" s="307" t="s">
        <v>2242</v>
      </c>
      <c r="AJ433" s="272" t="s">
        <v>360</v>
      </c>
      <c r="AK433" s="307" t="s">
        <v>2242</v>
      </c>
      <c r="AL433" s="269" t="s">
        <v>377</v>
      </c>
      <c r="AM433" s="252" t="s">
        <v>295</v>
      </c>
      <c r="AN433" s="275" t="s">
        <v>465</v>
      </c>
      <c r="AO433" s="276" t="s">
        <v>465</v>
      </c>
      <c r="AP433" s="276" t="s">
        <v>466</v>
      </c>
      <c r="AQ433" s="277" t="s">
        <v>329</v>
      </c>
      <c r="AR433" s="267" t="s">
        <v>329</v>
      </c>
      <c r="AS433" s="251" t="s">
        <v>295</v>
      </c>
      <c r="AT433" s="268" t="s">
        <v>308</v>
      </c>
      <c r="AU433" s="268" t="s">
        <v>334</v>
      </c>
      <c r="AV433" s="242"/>
      <c r="AW433" s="282" t="s">
        <v>296</v>
      </c>
      <c r="AX433" s="283" t="s">
        <v>296</v>
      </c>
      <c r="AY433" s="284" t="s">
        <v>296</v>
      </c>
      <c r="AZ433" s="284" t="s">
        <v>296</v>
      </c>
      <c r="BA433" s="285" t="s">
        <v>296</v>
      </c>
    </row>
    <row r="434" spans="1:53" ht="91" x14ac:dyDescent="0.3">
      <c r="A434" s="243">
        <v>428</v>
      </c>
      <c r="B434" s="246" t="s">
        <v>2134</v>
      </c>
      <c r="C434" s="444" t="s">
        <v>2201</v>
      </c>
      <c r="D434" s="444" t="s">
        <v>2202</v>
      </c>
      <c r="E434" s="254" t="s">
        <v>2199</v>
      </c>
      <c r="F434" s="246" t="s">
        <v>2203</v>
      </c>
      <c r="G434" s="246">
        <v>2022</v>
      </c>
      <c r="H434" s="246" t="s">
        <v>511</v>
      </c>
      <c r="I434" s="258" t="s">
        <v>2157</v>
      </c>
      <c r="J434" s="258" t="s">
        <v>2157</v>
      </c>
      <c r="K434" s="256" t="s">
        <v>393</v>
      </c>
      <c r="L434" s="257" t="s">
        <v>2202</v>
      </c>
      <c r="M434" s="291" t="s">
        <v>179</v>
      </c>
      <c r="N434" s="263" t="s">
        <v>375</v>
      </c>
      <c r="O434" s="262">
        <v>1</v>
      </c>
      <c r="P434" s="263" t="s">
        <v>294</v>
      </c>
      <c r="Q434" s="262">
        <v>1</v>
      </c>
      <c r="R434" s="263" t="s">
        <v>294</v>
      </c>
      <c r="S434" s="262">
        <v>1</v>
      </c>
      <c r="T434" s="264">
        <v>1</v>
      </c>
      <c r="U434" s="263" t="s">
        <v>294</v>
      </c>
      <c r="V434" s="249" t="s">
        <v>2239</v>
      </c>
      <c r="W434" s="250" t="s">
        <v>315</v>
      </c>
      <c r="X434" s="251" t="s">
        <v>315</v>
      </c>
      <c r="Y434" s="251" t="s">
        <v>315</v>
      </c>
      <c r="Z434" s="251" t="s">
        <v>315</v>
      </c>
      <c r="AA434" s="251" t="s">
        <v>315</v>
      </c>
      <c r="AB434" s="242" t="s">
        <v>316</v>
      </c>
      <c r="AC434" s="269" t="s">
        <v>298</v>
      </c>
      <c r="AD434" s="269" t="s">
        <v>418</v>
      </c>
      <c r="AE434" s="269" t="s">
        <v>318</v>
      </c>
      <c r="AF434" s="269" t="s">
        <v>301</v>
      </c>
      <c r="AG434" s="269" t="s">
        <v>2249</v>
      </c>
      <c r="AH434" s="272" t="s">
        <v>360</v>
      </c>
      <c r="AI434" s="307" t="s">
        <v>2242</v>
      </c>
      <c r="AJ434" s="272" t="s">
        <v>360</v>
      </c>
      <c r="AK434" s="307" t="s">
        <v>2242</v>
      </c>
      <c r="AL434" s="269" t="s">
        <v>377</v>
      </c>
      <c r="AM434" s="252" t="s">
        <v>295</v>
      </c>
      <c r="AN434" s="275" t="s">
        <v>465</v>
      </c>
      <c r="AO434" s="276" t="s">
        <v>465</v>
      </c>
      <c r="AP434" s="276" t="s">
        <v>466</v>
      </c>
      <c r="AQ434" s="277" t="s">
        <v>329</v>
      </c>
      <c r="AR434" s="267" t="s">
        <v>329</v>
      </c>
      <c r="AS434" s="251" t="s">
        <v>295</v>
      </c>
      <c r="AT434" s="268" t="s">
        <v>308</v>
      </c>
      <c r="AU434" s="268" t="s">
        <v>334</v>
      </c>
      <c r="AV434" s="242"/>
      <c r="AW434" s="282" t="s">
        <v>296</v>
      </c>
      <c r="AX434" s="283" t="s">
        <v>296</v>
      </c>
      <c r="AY434" s="284" t="s">
        <v>296</v>
      </c>
      <c r="AZ434" s="284" t="s">
        <v>296</v>
      </c>
      <c r="BA434" s="285" t="s">
        <v>296</v>
      </c>
    </row>
    <row r="435" spans="1:53" ht="91" x14ac:dyDescent="0.3">
      <c r="A435" s="243">
        <v>429</v>
      </c>
      <c r="B435" s="246" t="s">
        <v>2134</v>
      </c>
      <c r="C435" s="246" t="s">
        <v>295</v>
      </c>
      <c r="D435" s="244" t="s">
        <v>2204</v>
      </c>
      <c r="E435" s="245" t="s">
        <v>2205</v>
      </c>
      <c r="F435" s="244" t="s">
        <v>295</v>
      </c>
      <c r="G435" s="246">
        <v>2022</v>
      </c>
      <c r="H435" s="244" t="s">
        <v>511</v>
      </c>
      <c r="I435" s="258" t="s">
        <v>2157</v>
      </c>
      <c r="J435" s="258" t="s">
        <v>2157</v>
      </c>
      <c r="K435" s="256" t="s">
        <v>393</v>
      </c>
      <c r="L435" s="257" t="s">
        <v>2204</v>
      </c>
      <c r="M435" s="291" t="s">
        <v>179</v>
      </c>
      <c r="N435" s="263" t="s">
        <v>375</v>
      </c>
      <c r="O435" s="262">
        <v>1</v>
      </c>
      <c r="P435" s="263" t="s">
        <v>294</v>
      </c>
      <c r="Q435" s="262">
        <v>1</v>
      </c>
      <c r="R435" s="263" t="s">
        <v>294</v>
      </c>
      <c r="S435" s="262">
        <v>1</v>
      </c>
      <c r="T435" s="264">
        <v>1</v>
      </c>
      <c r="U435" s="263" t="s">
        <v>294</v>
      </c>
      <c r="V435" s="249" t="s">
        <v>295</v>
      </c>
      <c r="W435" s="250" t="s">
        <v>296</v>
      </c>
      <c r="X435" s="251" t="s">
        <v>296</v>
      </c>
      <c r="Y435" s="251" t="s">
        <v>296</v>
      </c>
      <c r="Z435" s="251" t="s">
        <v>296</v>
      </c>
      <c r="AA435" s="251" t="s">
        <v>296</v>
      </c>
      <c r="AB435" s="242" t="s">
        <v>297</v>
      </c>
      <c r="AC435" s="269" t="s">
        <v>298</v>
      </c>
      <c r="AD435" s="269" t="s">
        <v>418</v>
      </c>
      <c r="AE435" s="269" t="s">
        <v>318</v>
      </c>
      <c r="AF435" s="269" t="s">
        <v>319</v>
      </c>
      <c r="AG435" s="269" t="s">
        <v>2246</v>
      </c>
      <c r="AH435" s="272" t="s">
        <v>360</v>
      </c>
      <c r="AI435" s="307" t="s">
        <v>2242</v>
      </c>
      <c r="AJ435" s="272" t="s">
        <v>360</v>
      </c>
      <c r="AK435" s="307" t="s">
        <v>2242</v>
      </c>
      <c r="AL435" s="269" t="s">
        <v>377</v>
      </c>
      <c r="AM435" s="252" t="s">
        <v>295</v>
      </c>
      <c r="AN435" s="275" t="s">
        <v>465</v>
      </c>
      <c r="AO435" s="276" t="s">
        <v>465</v>
      </c>
      <c r="AP435" s="276" t="s">
        <v>466</v>
      </c>
      <c r="AQ435" s="277" t="s">
        <v>329</v>
      </c>
      <c r="AR435" s="267" t="s">
        <v>329</v>
      </c>
      <c r="AS435" s="251" t="s">
        <v>295</v>
      </c>
      <c r="AT435" s="268" t="s">
        <v>308</v>
      </c>
      <c r="AU435" s="268" t="s">
        <v>334</v>
      </c>
      <c r="AV435" s="242"/>
      <c r="AW435" s="282" t="s">
        <v>296</v>
      </c>
      <c r="AX435" s="283" t="s">
        <v>296</v>
      </c>
      <c r="AY435" s="284" t="s">
        <v>296</v>
      </c>
      <c r="AZ435" s="284" t="s">
        <v>296</v>
      </c>
      <c r="BA435" s="285" t="s">
        <v>296</v>
      </c>
    </row>
    <row r="436" spans="1:53" ht="52" x14ac:dyDescent="0.3">
      <c r="A436" s="243">
        <v>430</v>
      </c>
      <c r="B436" s="246" t="s">
        <v>2134</v>
      </c>
      <c r="C436" s="246" t="s">
        <v>2206</v>
      </c>
      <c r="D436" s="244" t="s">
        <v>2207</v>
      </c>
      <c r="E436" s="245" t="s">
        <v>2208</v>
      </c>
      <c r="F436" s="246" t="s">
        <v>2209</v>
      </c>
      <c r="G436" s="246">
        <v>2022</v>
      </c>
      <c r="H436" s="246" t="s">
        <v>511</v>
      </c>
      <c r="I436" s="258" t="s">
        <v>2157</v>
      </c>
      <c r="J436" s="258" t="s">
        <v>2157</v>
      </c>
      <c r="K436" s="256" t="s">
        <v>501</v>
      </c>
      <c r="L436" s="248" t="s">
        <v>2207</v>
      </c>
      <c r="M436" s="291" t="s">
        <v>179</v>
      </c>
      <c r="N436" s="263" t="s">
        <v>375</v>
      </c>
      <c r="O436" s="262">
        <v>1</v>
      </c>
      <c r="P436" s="263" t="s">
        <v>294</v>
      </c>
      <c r="Q436" s="262">
        <v>1</v>
      </c>
      <c r="R436" s="263" t="s">
        <v>294</v>
      </c>
      <c r="S436" s="262">
        <v>1</v>
      </c>
      <c r="T436" s="264">
        <v>1</v>
      </c>
      <c r="U436" s="263" t="s">
        <v>294</v>
      </c>
      <c r="V436" s="249" t="s">
        <v>295</v>
      </c>
      <c r="W436" s="250" t="s">
        <v>315</v>
      </c>
      <c r="X436" s="251" t="s">
        <v>315</v>
      </c>
      <c r="Y436" s="251" t="s">
        <v>315</v>
      </c>
      <c r="Z436" s="251" t="s">
        <v>315</v>
      </c>
      <c r="AA436" s="251" t="s">
        <v>296</v>
      </c>
      <c r="AB436" s="242" t="s">
        <v>297</v>
      </c>
      <c r="AC436" s="269" t="s">
        <v>298</v>
      </c>
      <c r="AD436" s="269" t="s">
        <v>418</v>
      </c>
      <c r="AE436" s="269" t="s">
        <v>318</v>
      </c>
      <c r="AF436" s="269" t="s">
        <v>319</v>
      </c>
      <c r="AG436" s="269" t="s">
        <v>498</v>
      </c>
      <c r="AH436" s="272" t="s">
        <v>360</v>
      </c>
      <c r="AI436" s="307" t="s">
        <v>2242</v>
      </c>
      <c r="AJ436" s="272" t="s">
        <v>360</v>
      </c>
      <c r="AK436" s="307" t="s">
        <v>2242</v>
      </c>
      <c r="AL436" s="269" t="s">
        <v>377</v>
      </c>
      <c r="AM436" s="252" t="s">
        <v>295</v>
      </c>
      <c r="AN436" s="275" t="s">
        <v>465</v>
      </c>
      <c r="AO436" s="276" t="s">
        <v>465</v>
      </c>
      <c r="AP436" s="276" t="s">
        <v>466</v>
      </c>
      <c r="AQ436" s="277" t="s">
        <v>329</v>
      </c>
      <c r="AR436" s="267" t="s">
        <v>329</v>
      </c>
      <c r="AS436" s="251" t="s">
        <v>295</v>
      </c>
      <c r="AT436" s="268" t="s">
        <v>498</v>
      </c>
      <c r="AU436" s="268" t="s">
        <v>334</v>
      </c>
      <c r="AV436" s="242"/>
      <c r="AW436" s="282" t="s">
        <v>296</v>
      </c>
      <c r="AX436" s="283" t="s">
        <v>296</v>
      </c>
      <c r="AY436" s="284" t="s">
        <v>296</v>
      </c>
      <c r="AZ436" s="284" t="s">
        <v>296</v>
      </c>
      <c r="BA436" s="285" t="s">
        <v>296</v>
      </c>
    </row>
    <row r="437" spans="1:53" ht="104" x14ac:dyDescent="0.3">
      <c r="A437" s="243">
        <v>431</v>
      </c>
      <c r="B437" s="246" t="s">
        <v>2134</v>
      </c>
      <c r="C437" s="445" t="s">
        <v>2210</v>
      </c>
      <c r="D437" s="244" t="s">
        <v>2211</v>
      </c>
      <c r="E437" s="245" t="s">
        <v>2212</v>
      </c>
      <c r="F437" s="244" t="s">
        <v>2213</v>
      </c>
      <c r="G437" s="246">
        <v>2022</v>
      </c>
      <c r="H437" s="244" t="s">
        <v>511</v>
      </c>
      <c r="I437" s="258" t="s">
        <v>2157</v>
      </c>
      <c r="J437" s="258" t="s">
        <v>2157</v>
      </c>
      <c r="K437" s="256" t="s">
        <v>501</v>
      </c>
      <c r="L437" s="248" t="s">
        <v>2211</v>
      </c>
      <c r="M437" s="291" t="s">
        <v>179</v>
      </c>
      <c r="N437" s="263" t="s">
        <v>375</v>
      </c>
      <c r="O437" s="262">
        <v>1</v>
      </c>
      <c r="P437" s="263" t="s">
        <v>294</v>
      </c>
      <c r="Q437" s="262">
        <v>1</v>
      </c>
      <c r="R437" s="263" t="s">
        <v>294</v>
      </c>
      <c r="S437" s="262">
        <v>1</v>
      </c>
      <c r="T437" s="264">
        <v>1</v>
      </c>
      <c r="U437" s="263" t="s">
        <v>294</v>
      </c>
      <c r="V437" s="249" t="s">
        <v>295</v>
      </c>
      <c r="W437" s="250" t="s">
        <v>315</v>
      </c>
      <c r="X437" s="251" t="s">
        <v>315</v>
      </c>
      <c r="Y437" s="251" t="s">
        <v>315</v>
      </c>
      <c r="Z437" s="251" t="s">
        <v>315</v>
      </c>
      <c r="AA437" s="251" t="s">
        <v>296</v>
      </c>
      <c r="AB437" s="242" t="s">
        <v>297</v>
      </c>
      <c r="AC437" s="269" t="s">
        <v>298</v>
      </c>
      <c r="AD437" s="269" t="s">
        <v>418</v>
      </c>
      <c r="AE437" s="269" t="s">
        <v>318</v>
      </c>
      <c r="AF437" s="269" t="s">
        <v>319</v>
      </c>
      <c r="AG437" s="269" t="s">
        <v>2246</v>
      </c>
      <c r="AH437" s="272" t="s">
        <v>360</v>
      </c>
      <c r="AI437" s="307" t="s">
        <v>2242</v>
      </c>
      <c r="AJ437" s="272" t="s">
        <v>360</v>
      </c>
      <c r="AK437" s="307" t="s">
        <v>2242</v>
      </c>
      <c r="AL437" s="269" t="s">
        <v>377</v>
      </c>
      <c r="AM437" s="252" t="s">
        <v>295</v>
      </c>
      <c r="AN437" s="275" t="s">
        <v>465</v>
      </c>
      <c r="AO437" s="276" t="s">
        <v>465</v>
      </c>
      <c r="AP437" s="276" t="s">
        <v>466</v>
      </c>
      <c r="AQ437" s="277" t="s">
        <v>329</v>
      </c>
      <c r="AR437" s="267" t="s">
        <v>329</v>
      </c>
      <c r="AS437" s="251" t="s">
        <v>295</v>
      </c>
      <c r="AT437" s="268" t="s">
        <v>308</v>
      </c>
      <c r="AU437" s="268" t="s">
        <v>334</v>
      </c>
      <c r="AV437" s="242"/>
      <c r="AW437" s="282" t="s">
        <v>296</v>
      </c>
      <c r="AX437" s="283" t="s">
        <v>296</v>
      </c>
      <c r="AY437" s="284" t="s">
        <v>296</v>
      </c>
      <c r="AZ437" s="284" t="s">
        <v>296</v>
      </c>
      <c r="BA437" s="285" t="s">
        <v>296</v>
      </c>
    </row>
    <row r="438" spans="1:53" ht="52" x14ac:dyDescent="0.3">
      <c r="A438" s="243">
        <v>432</v>
      </c>
      <c r="B438" s="246" t="s">
        <v>2134</v>
      </c>
      <c r="C438" s="244" t="s">
        <v>295</v>
      </c>
      <c r="D438" s="244" t="s">
        <v>2214</v>
      </c>
      <c r="E438" s="245" t="s">
        <v>2215</v>
      </c>
      <c r="F438" s="246" t="s">
        <v>295</v>
      </c>
      <c r="G438" s="246">
        <v>2022</v>
      </c>
      <c r="H438" s="244" t="s">
        <v>2156</v>
      </c>
      <c r="I438" s="258" t="s">
        <v>2157</v>
      </c>
      <c r="J438" s="258" t="s">
        <v>2157</v>
      </c>
      <c r="K438" s="256" t="s">
        <v>501</v>
      </c>
      <c r="L438" s="257" t="s">
        <v>2214</v>
      </c>
      <c r="M438" s="291" t="s">
        <v>179</v>
      </c>
      <c r="N438" s="263" t="s">
        <v>375</v>
      </c>
      <c r="O438" s="262">
        <v>1</v>
      </c>
      <c r="P438" s="263" t="s">
        <v>294</v>
      </c>
      <c r="Q438" s="262">
        <v>1</v>
      </c>
      <c r="R438" s="263" t="s">
        <v>294</v>
      </c>
      <c r="S438" s="262">
        <v>1</v>
      </c>
      <c r="T438" s="264">
        <v>1</v>
      </c>
      <c r="U438" s="263" t="s">
        <v>294</v>
      </c>
      <c r="V438" s="249" t="s">
        <v>295</v>
      </c>
      <c r="W438" s="250" t="s">
        <v>296</v>
      </c>
      <c r="X438" s="251" t="s">
        <v>296</v>
      </c>
      <c r="Y438" s="251" t="s">
        <v>296</v>
      </c>
      <c r="Z438" s="251" t="s">
        <v>296</v>
      </c>
      <c r="AA438" s="251" t="s">
        <v>296</v>
      </c>
      <c r="AB438" s="242" t="s">
        <v>297</v>
      </c>
      <c r="AC438" s="269" t="s">
        <v>298</v>
      </c>
      <c r="AD438" s="269" t="s">
        <v>418</v>
      </c>
      <c r="AE438" s="269" t="s">
        <v>300</v>
      </c>
      <c r="AF438" s="269" t="s">
        <v>319</v>
      </c>
      <c r="AG438" s="269" t="s">
        <v>426</v>
      </c>
      <c r="AH438" s="272" t="s">
        <v>360</v>
      </c>
      <c r="AI438" s="307" t="s">
        <v>2242</v>
      </c>
      <c r="AJ438" s="272" t="s">
        <v>360</v>
      </c>
      <c r="AK438" s="307" t="s">
        <v>2250</v>
      </c>
      <c r="AL438" s="269" t="s">
        <v>377</v>
      </c>
      <c r="AM438" s="196" t="s">
        <v>295</v>
      </c>
      <c r="AN438" s="275" t="s">
        <v>465</v>
      </c>
      <c r="AO438" s="276" t="s">
        <v>465</v>
      </c>
      <c r="AP438" s="276" t="s">
        <v>466</v>
      </c>
      <c r="AQ438" s="277" t="s">
        <v>329</v>
      </c>
      <c r="AR438" s="267" t="s">
        <v>329</v>
      </c>
      <c r="AS438" s="251" t="s">
        <v>295</v>
      </c>
      <c r="AT438" s="268" t="s">
        <v>426</v>
      </c>
      <c r="AU438" s="268" t="s">
        <v>503</v>
      </c>
      <c r="AV438" s="242"/>
      <c r="AW438" s="282" t="s">
        <v>296</v>
      </c>
      <c r="AX438" s="283" t="s">
        <v>296</v>
      </c>
      <c r="AY438" s="284" t="s">
        <v>296</v>
      </c>
      <c r="AZ438" s="284" t="s">
        <v>296</v>
      </c>
      <c r="BA438" s="285" t="s">
        <v>296</v>
      </c>
    </row>
    <row r="439" spans="1:53" ht="65" x14ac:dyDescent="0.3">
      <c r="A439" s="243">
        <v>433</v>
      </c>
      <c r="B439" s="246" t="s">
        <v>2134</v>
      </c>
      <c r="C439" s="445" t="s">
        <v>2216</v>
      </c>
      <c r="D439" s="246" t="s">
        <v>2217</v>
      </c>
      <c r="E439" s="245" t="s">
        <v>2218</v>
      </c>
      <c r="F439" s="244" t="s">
        <v>2219</v>
      </c>
      <c r="G439" s="246">
        <v>2022</v>
      </c>
      <c r="H439" s="244" t="s">
        <v>2156</v>
      </c>
      <c r="I439" s="258" t="s">
        <v>2157</v>
      </c>
      <c r="J439" s="258" t="s">
        <v>2157</v>
      </c>
      <c r="K439" s="256" t="s">
        <v>2220</v>
      </c>
      <c r="L439" s="257" t="s">
        <v>2217</v>
      </c>
      <c r="M439" s="291" t="s">
        <v>179</v>
      </c>
      <c r="N439" s="263" t="s">
        <v>314</v>
      </c>
      <c r="O439" s="262">
        <v>5</v>
      </c>
      <c r="P439" s="263" t="s">
        <v>376</v>
      </c>
      <c r="Q439" s="262">
        <v>5</v>
      </c>
      <c r="R439" s="263" t="s">
        <v>376</v>
      </c>
      <c r="S439" s="262">
        <v>5</v>
      </c>
      <c r="T439" s="264">
        <v>5</v>
      </c>
      <c r="U439" s="263" t="s">
        <v>376</v>
      </c>
      <c r="V439" s="249" t="s">
        <v>295</v>
      </c>
      <c r="W439" s="250" t="s">
        <v>315</v>
      </c>
      <c r="X439" s="251" t="s">
        <v>315</v>
      </c>
      <c r="Y439" s="251" t="s">
        <v>315</v>
      </c>
      <c r="Z439" s="251" t="s">
        <v>315</v>
      </c>
      <c r="AA439" s="251" t="s">
        <v>315</v>
      </c>
      <c r="AB439" s="242" t="s">
        <v>329</v>
      </c>
      <c r="AC439" s="269" t="s">
        <v>298</v>
      </c>
      <c r="AD439" s="269" t="s">
        <v>418</v>
      </c>
      <c r="AE439" s="269" t="s">
        <v>318</v>
      </c>
      <c r="AF439" s="269" t="s">
        <v>319</v>
      </c>
      <c r="AG439" s="269" t="s">
        <v>2251</v>
      </c>
      <c r="AH439" s="272" t="s">
        <v>360</v>
      </c>
      <c r="AI439" s="307" t="s">
        <v>2242</v>
      </c>
      <c r="AJ439" s="272" t="s">
        <v>360</v>
      </c>
      <c r="AK439" s="307" t="s">
        <v>2242</v>
      </c>
      <c r="AL439" s="269" t="s">
        <v>434</v>
      </c>
      <c r="AM439" s="252" t="s">
        <v>2252</v>
      </c>
      <c r="AN439" s="275" t="s">
        <v>515</v>
      </c>
      <c r="AO439" s="276" t="s">
        <v>516</v>
      </c>
      <c r="AP439" s="276" t="s">
        <v>517</v>
      </c>
      <c r="AQ439" s="277" t="s">
        <v>518</v>
      </c>
      <c r="AR439" s="267" t="s">
        <v>306</v>
      </c>
      <c r="AS439" s="251" t="s">
        <v>2251</v>
      </c>
      <c r="AT439" s="268" t="s">
        <v>308</v>
      </c>
      <c r="AU439" s="268" t="s">
        <v>334</v>
      </c>
      <c r="AV439" s="242"/>
      <c r="AW439" s="282" t="s">
        <v>296</v>
      </c>
      <c r="AX439" s="283" t="s">
        <v>296</v>
      </c>
      <c r="AY439" s="284" t="s">
        <v>296</v>
      </c>
      <c r="AZ439" s="284" t="s">
        <v>296</v>
      </c>
      <c r="BA439" s="285" t="s">
        <v>296</v>
      </c>
    </row>
    <row r="440" spans="1:53" ht="78" x14ac:dyDescent="0.3">
      <c r="A440" s="243">
        <v>434</v>
      </c>
      <c r="B440" s="246" t="s">
        <v>2134</v>
      </c>
      <c r="C440" s="246" t="s">
        <v>2221</v>
      </c>
      <c r="D440" s="246" t="s">
        <v>2222</v>
      </c>
      <c r="E440" s="254" t="s">
        <v>2223</v>
      </c>
      <c r="F440" s="246" t="s">
        <v>2224</v>
      </c>
      <c r="G440" s="246">
        <v>2022</v>
      </c>
      <c r="H440" s="246" t="s">
        <v>2156</v>
      </c>
      <c r="I440" s="258" t="s">
        <v>2157</v>
      </c>
      <c r="J440" s="258" t="s">
        <v>2157</v>
      </c>
      <c r="K440" s="256" t="s">
        <v>2220</v>
      </c>
      <c r="L440" s="257" t="s">
        <v>2222</v>
      </c>
      <c r="M440" s="291" t="s">
        <v>179</v>
      </c>
      <c r="N440" s="263" t="s">
        <v>314</v>
      </c>
      <c r="O440" s="262">
        <v>5</v>
      </c>
      <c r="P440" s="263" t="s">
        <v>376</v>
      </c>
      <c r="Q440" s="262">
        <v>5</v>
      </c>
      <c r="R440" s="263" t="s">
        <v>376</v>
      </c>
      <c r="S440" s="262">
        <v>5</v>
      </c>
      <c r="T440" s="264">
        <v>5</v>
      </c>
      <c r="U440" s="263" t="s">
        <v>376</v>
      </c>
      <c r="V440" s="249" t="s">
        <v>295</v>
      </c>
      <c r="W440" s="250" t="s">
        <v>315</v>
      </c>
      <c r="X440" s="251" t="s">
        <v>315</v>
      </c>
      <c r="Y440" s="251" t="s">
        <v>315</v>
      </c>
      <c r="Z440" s="251" t="s">
        <v>315</v>
      </c>
      <c r="AA440" s="251" t="s">
        <v>296</v>
      </c>
      <c r="AB440" s="242" t="s">
        <v>329</v>
      </c>
      <c r="AC440" s="269" t="s">
        <v>298</v>
      </c>
      <c r="AD440" s="269" t="s">
        <v>418</v>
      </c>
      <c r="AE440" s="269" t="s">
        <v>318</v>
      </c>
      <c r="AF440" s="269" t="s">
        <v>319</v>
      </c>
      <c r="AG440" s="269" t="s">
        <v>2253</v>
      </c>
      <c r="AH440" s="272" t="s">
        <v>360</v>
      </c>
      <c r="AI440" s="307" t="s">
        <v>2242</v>
      </c>
      <c r="AJ440" s="272" t="s">
        <v>360</v>
      </c>
      <c r="AK440" s="307" t="s">
        <v>2242</v>
      </c>
      <c r="AL440" s="269" t="s">
        <v>434</v>
      </c>
      <c r="AM440" s="252" t="s">
        <v>2252</v>
      </c>
      <c r="AN440" s="275" t="s">
        <v>515</v>
      </c>
      <c r="AO440" s="276" t="s">
        <v>516</v>
      </c>
      <c r="AP440" s="276" t="s">
        <v>517</v>
      </c>
      <c r="AQ440" s="277" t="s">
        <v>518</v>
      </c>
      <c r="AR440" s="267" t="s">
        <v>329</v>
      </c>
      <c r="AS440" s="251" t="s">
        <v>295</v>
      </c>
      <c r="AT440" s="268" t="s">
        <v>308</v>
      </c>
      <c r="AU440" s="268" t="s">
        <v>334</v>
      </c>
      <c r="AV440" s="242"/>
      <c r="AW440" s="282" t="s">
        <v>296</v>
      </c>
      <c r="AX440" s="283" t="s">
        <v>296</v>
      </c>
      <c r="AY440" s="284" t="s">
        <v>296</v>
      </c>
      <c r="AZ440" s="284" t="s">
        <v>296</v>
      </c>
      <c r="BA440" s="285" t="s">
        <v>296</v>
      </c>
    </row>
    <row r="441" spans="1:53" ht="65" x14ac:dyDescent="0.3">
      <c r="A441" s="243">
        <v>435</v>
      </c>
      <c r="B441" s="246" t="s">
        <v>2134</v>
      </c>
      <c r="C441" s="244" t="s">
        <v>2216</v>
      </c>
      <c r="D441" s="244" t="s">
        <v>2225</v>
      </c>
      <c r="E441" s="245" t="s">
        <v>2218</v>
      </c>
      <c r="F441" s="246" t="s">
        <v>2219</v>
      </c>
      <c r="G441" s="246">
        <v>2022</v>
      </c>
      <c r="H441" s="244" t="s">
        <v>2156</v>
      </c>
      <c r="I441" s="246" t="s">
        <v>2157</v>
      </c>
      <c r="J441" s="258" t="s">
        <v>2157</v>
      </c>
      <c r="K441" s="256" t="s">
        <v>2220</v>
      </c>
      <c r="L441" s="257" t="s">
        <v>2225</v>
      </c>
      <c r="M441" s="291" t="s">
        <v>179</v>
      </c>
      <c r="N441" s="263" t="s">
        <v>314</v>
      </c>
      <c r="O441" s="262">
        <v>5</v>
      </c>
      <c r="P441" s="263" t="s">
        <v>376</v>
      </c>
      <c r="Q441" s="262">
        <v>5</v>
      </c>
      <c r="R441" s="263" t="s">
        <v>376</v>
      </c>
      <c r="S441" s="262">
        <v>5</v>
      </c>
      <c r="T441" s="264">
        <v>5</v>
      </c>
      <c r="U441" s="263" t="s">
        <v>376</v>
      </c>
      <c r="V441" s="249" t="s">
        <v>295</v>
      </c>
      <c r="W441" s="250" t="s">
        <v>315</v>
      </c>
      <c r="X441" s="251" t="s">
        <v>315</v>
      </c>
      <c r="Y441" s="251" t="s">
        <v>315</v>
      </c>
      <c r="Z441" s="251" t="s">
        <v>315</v>
      </c>
      <c r="AA441" s="251" t="s">
        <v>315</v>
      </c>
      <c r="AB441" s="242" t="s">
        <v>329</v>
      </c>
      <c r="AC441" s="269" t="s">
        <v>298</v>
      </c>
      <c r="AD441" s="269" t="s">
        <v>317</v>
      </c>
      <c r="AE441" s="269" t="s">
        <v>318</v>
      </c>
      <c r="AF441" s="269" t="s">
        <v>319</v>
      </c>
      <c r="AG441" s="269" t="s">
        <v>2253</v>
      </c>
      <c r="AH441" s="272" t="s">
        <v>360</v>
      </c>
      <c r="AI441" s="307" t="s">
        <v>2242</v>
      </c>
      <c r="AJ441" s="272" t="s">
        <v>360</v>
      </c>
      <c r="AK441" s="307" t="s">
        <v>2242</v>
      </c>
      <c r="AL441" s="269" t="s">
        <v>434</v>
      </c>
      <c r="AM441" s="252" t="s">
        <v>2252</v>
      </c>
      <c r="AN441" s="275" t="s">
        <v>515</v>
      </c>
      <c r="AO441" s="276" t="s">
        <v>516</v>
      </c>
      <c r="AP441" s="276" t="s">
        <v>517</v>
      </c>
      <c r="AQ441" s="277" t="s">
        <v>518</v>
      </c>
      <c r="AR441" s="267" t="s">
        <v>306</v>
      </c>
      <c r="AS441" s="251" t="s">
        <v>2255</v>
      </c>
      <c r="AT441" s="268" t="s">
        <v>308</v>
      </c>
      <c r="AU441" s="268" t="s">
        <v>334</v>
      </c>
      <c r="AV441" s="242"/>
      <c r="AW441" s="282" t="s">
        <v>296</v>
      </c>
      <c r="AX441" s="283" t="s">
        <v>296</v>
      </c>
      <c r="AY441" s="284" t="s">
        <v>296</v>
      </c>
      <c r="AZ441" s="284" t="s">
        <v>296</v>
      </c>
      <c r="BA441" s="285" t="s">
        <v>296</v>
      </c>
    </row>
    <row r="442" spans="1:53" ht="52" x14ac:dyDescent="0.3">
      <c r="A442" s="243">
        <v>436</v>
      </c>
      <c r="B442" s="246" t="s">
        <v>2134</v>
      </c>
      <c r="C442" s="244" t="s">
        <v>295</v>
      </c>
      <c r="D442" s="244" t="s">
        <v>2226</v>
      </c>
      <c r="E442" s="244" t="s">
        <v>2227</v>
      </c>
      <c r="F442" s="246" t="s">
        <v>295</v>
      </c>
      <c r="G442" s="246">
        <v>2022</v>
      </c>
      <c r="H442" s="244" t="s">
        <v>514</v>
      </c>
      <c r="I442" s="258" t="s">
        <v>2157</v>
      </c>
      <c r="J442" s="258" t="s">
        <v>373</v>
      </c>
      <c r="K442" s="256" t="s">
        <v>295</v>
      </c>
      <c r="L442" s="257" t="s">
        <v>295</v>
      </c>
      <c r="M442" s="260" t="s">
        <v>324</v>
      </c>
      <c r="N442" s="263" t="s">
        <v>314</v>
      </c>
      <c r="O442" s="262">
        <v>5</v>
      </c>
      <c r="P442" s="263" t="s">
        <v>376</v>
      </c>
      <c r="Q442" s="262">
        <v>5</v>
      </c>
      <c r="R442" s="263" t="s">
        <v>376</v>
      </c>
      <c r="S442" s="262">
        <v>5</v>
      </c>
      <c r="T442" s="264">
        <v>5</v>
      </c>
      <c r="U442" s="263" t="s">
        <v>376</v>
      </c>
      <c r="V442" s="249" t="s">
        <v>295</v>
      </c>
      <c r="W442" s="250" t="s">
        <v>315</v>
      </c>
      <c r="X442" s="251" t="s">
        <v>315</v>
      </c>
      <c r="Y442" s="251" t="s">
        <v>315</v>
      </c>
      <c r="Z442" s="251" t="s">
        <v>315</v>
      </c>
      <c r="AA442" s="251" t="s">
        <v>315</v>
      </c>
      <c r="AB442" s="242" t="s">
        <v>316</v>
      </c>
      <c r="AC442" s="269" t="s">
        <v>298</v>
      </c>
      <c r="AD442" s="269" t="s">
        <v>299</v>
      </c>
      <c r="AE442" s="269" t="s">
        <v>463</v>
      </c>
      <c r="AF442" s="269" t="s">
        <v>329</v>
      </c>
      <c r="AG442" s="269" t="s">
        <v>319</v>
      </c>
      <c r="AH442" s="272" t="s">
        <v>360</v>
      </c>
      <c r="AI442" s="307" t="s">
        <v>2242</v>
      </c>
      <c r="AJ442" s="272" t="s">
        <v>360</v>
      </c>
      <c r="AK442" s="307" t="s">
        <v>373</v>
      </c>
      <c r="AL442" s="269" t="s">
        <v>434</v>
      </c>
      <c r="AM442" s="252" t="s">
        <v>2252</v>
      </c>
      <c r="AN442" s="275" t="s">
        <v>515</v>
      </c>
      <c r="AO442" s="276" t="s">
        <v>516</v>
      </c>
      <c r="AP442" s="276" t="s">
        <v>517</v>
      </c>
      <c r="AQ442" s="277" t="s">
        <v>518</v>
      </c>
      <c r="AR442" s="267" t="s">
        <v>365</v>
      </c>
      <c r="AS442" s="251" t="s">
        <v>2256</v>
      </c>
      <c r="AT442" s="268" t="s">
        <v>308</v>
      </c>
      <c r="AU442" s="268" t="s">
        <v>329</v>
      </c>
      <c r="AV442" s="242"/>
      <c r="AW442" s="282" t="s">
        <v>296</v>
      </c>
      <c r="AX442" s="283" t="s">
        <v>296</v>
      </c>
      <c r="AY442" s="284" t="s">
        <v>296</v>
      </c>
      <c r="AZ442" s="284" t="s">
        <v>296</v>
      </c>
      <c r="BA442" s="285" t="s">
        <v>296</v>
      </c>
    </row>
    <row r="443" spans="1:53" ht="52" x14ac:dyDescent="0.3">
      <c r="A443" s="243">
        <v>437</v>
      </c>
      <c r="B443" s="246" t="s">
        <v>2134</v>
      </c>
      <c r="C443" s="246" t="s">
        <v>295</v>
      </c>
      <c r="D443" s="244" t="s">
        <v>2228</v>
      </c>
      <c r="E443" s="244" t="s">
        <v>2229</v>
      </c>
      <c r="F443" s="246" t="s">
        <v>295</v>
      </c>
      <c r="G443" s="246">
        <v>2022</v>
      </c>
      <c r="H443" s="246" t="s">
        <v>2156</v>
      </c>
      <c r="I443" s="258" t="s">
        <v>2157</v>
      </c>
      <c r="J443" s="258" t="s">
        <v>2157</v>
      </c>
      <c r="K443" s="256" t="s">
        <v>295</v>
      </c>
      <c r="L443" s="257" t="s">
        <v>295</v>
      </c>
      <c r="M443" s="260" t="s">
        <v>195</v>
      </c>
      <c r="N443" s="263" t="s">
        <v>292</v>
      </c>
      <c r="O443" s="262">
        <v>3</v>
      </c>
      <c r="P443" s="263" t="s">
        <v>293</v>
      </c>
      <c r="Q443" s="262">
        <v>3</v>
      </c>
      <c r="R443" s="263" t="s">
        <v>293</v>
      </c>
      <c r="S443" s="262">
        <v>3</v>
      </c>
      <c r="T443" s="264">
        <v>3</v>
      </c>
      <c r="U443" s="263" t="s">
        <v>293</v>
      </c>
      <c r="V443" s="249" t="s">
        <v>295</v>
      </c>
      <c r="W443" s="250" t="s">
        <v>296</v>
      </c>
      <c r="X443" s="251" t="s">
        <v>296</v>
      </c>
      <c r="Y443" s="251" t="s">
        <v>296</v>
      </c>
      <c r="Z443" s="251" t="s">
        <v>296</v>
      </c>
      <c r="AA443" s="251" t="s">
        <v>296</v>
      </c>
      <c r="AB443" s="242" t="s">
        <v>297</v>
      </c>
      <c r="AC443" s="269" t="s">
        <v>329</v>
      </c>
      <c r="AD443" s="269" t="s">
        <v>330</v>
      </c>
      <c r="AE443" s="269" t="s">
        <v>463</v>
      </c>
      <c r="AF443" s="269" t="s">
        <v>329</v>
      </c>
      <c r="AG443" s="269" t="s">
        <v>295</v>
      </c>
      <c r="AH443" s="272" t="s">
        <v>360</v>
      </c>
      <c r="AI443" s="307" t="s">
        <v>2242</v>
      </c>
      <c r="AJ443" s="272" t="s">
        <v>360</v>
      </c>
      <c r="AK443" s="307" t="s">
        <v>2242</v>
      </c>
      <c r="AL443" s="269" t="s">
        <v>434</v>
      </c>
      <c r="AM443" s="252" t="s">
        <v>2252</v>
      </c>
      <c r="AN443" s="275" t="s">
        <v>515</v>
      </c>
      <c r="AO443" s="276" t="s">
        <v>516</v>
      </c>
      <c r="AP443" s="276" t="s">
        <v>517</v>
      </c>
      <c r="AQ443" s="277" t="s">
        <v>518</v>
      </c>
      <c r="AR443" s="267" t="s">
        <v>329</v>
      </c>
      <c r="AS443" s="251" t="s">
        <v>295</v>
      </c>
      <c r="AT443" s="268" t="s">
        <v>331</v>
      </c>
      <c r="AU443" s="268" t="s">
        <v>329</v>
      </c>
      <c r="AV443" s="242"/>
      <c r="AW443" s="282" t="s">
        <v>329</v>
      </c>
      <c r="AX443" s="283" t="s">
        <v>296</v>
      </c>
      <c r="AY443" s="284" t="s">
        <v>296</v>
      </c>
      <c r="AZ443" s="284" t="s">
        <v>296</v>
      </c>
      <c r="BA443" s="285" t="s">
        <v>296</v>
      </c>
    </row>
    <row r="444" spans="1:53" ht="39" x14ac:dyDescent="0.3">
      <c r="A444" s="243">
        <v>438</v>
      </c>
      <c r="B444" s="246" t="s">
        <v>2134</v>
      </c>
      <c r="C444" s="244" t="s">
        <v>295</v>
      </c>
      <c r="D444" s="244" t="s">
        <v>2230</v>
      </c>
      <c r="E444" s="244" t="s">
        <v>2231</v>
      </c>
      <c r="F444" s="244" t="s">
        <v>295</v>
      </c>
      <c r="G444" s="246">
        <v>2022</v>
      </c>
      <c r="H444" s="244" t="s">
        <v>2156</v>
      </c>
      <c r="I444" s="258" t="s">
        <v>2157</v>
      </c>
      <c r="J444" s="258" t="s">
        <v>2157</v>
      </c>
      <c r="K444" s="256" t="s">
        <v>295</v>
      </c>
      <c r="L444" s="257" t="s">
        <v>295</v>
      </c>
      <c r="M444" s="260" t="s">
        <v>195</v>
      </c>
      <c r="N444" s="263" t="s">
        <v>292</v>
      </c>
      <c r="O444" s="262">
        <v>3</v>
      </c>
      <c r="P444" s="263" t="s">
        <v>293</v>
      </c>
      <c r="Q444" s="262">
        <v>3</v>
      </c>
      <c r="R444" s="263" t="s">
        <v>293</v>
      </c>
      <c r="S444" s="262">
        <v>3</v>
      </c>
      <c r="T444" s="264">
        <v>3</v>
      </c>
      <c r="U444" s="263" t="s">
        <v>293</v>
      </c>
      <c r="V444" s="249" t="s">
        <v>295</v>
      </c>
      <c r="W444" s="250" t="s">
        <v>296</v>
      </c>
      <c r="X444" s="251" t="s">
        <v>296</v>
      </c>
      <c r="Y444" s="251" t="s">
        <v>296</v>
      </c>
      <c r="Z444" s="251" t="s">
        <v>296</v>
      </c>
      <c r="AA444" s="251" t="s">
        <v>296</v>
      </c>
      <c r="AB444" s="242" t="s">
        <v>297</v>
      </c>
      <c r="AC444" s="269" t="s">
        <v>298</v>
      </c>
      <c r="AD444" s="269" t="s">
        <v>330</v>
      </c>
      <c r="AE444" s="269" t="s">
        <v>463</v>
      </c>
      <c r="AF444" s="269" t="s">
        <v>329</v>
      </c>
      <c r="AG444" s="269" t="s">
        <v>295</v>
      </c>
      <c r="AH444" s="272" t="s">
        <v>360</v>
      </c>
      <c r="AI444" s="307" t="s">
        <v>2242</v>
      </c>
      <c r="AJ444" s="272" t="s">
        <v>360</v>
      </c>
      <c r="AK444" s="307" t="s">
        <v>2242</v>
      </c>
      <c r="AL444" s="269" t="s">
        <v>363</v>
      </c>
      <c r="AM444" s="252" t="s">
        <v>2241</v>
      </c>
      <c r="AN444" s="275" t="s">
        <v>486</v>
      </c>
      <c r="AO444" s="276" t="s">
        <v>487</v>
      </c>
      <c r="AP444" s="276" t="s">
        <v>488</v>
      </c>
      <c r="AQ444" s="277" t="s">
        <v>489</v>
      </c>
      <c r="AR444" s="267" t="s">
        <v>329</v>
      </c>
      <c r="AS444" s="251" t="s">
        <v>295</v>
      </c>
      <c r="AT444" s="268" t="s">
        <v>331</v>
      </c>
      <c r="AU444" s="268" t="s">
        <v>329</v>
      </c>
      <c r="AV444" s="242"/>
      <c r="AW444" s="282" t="s">
        <v>329</v>
      </c>
      <c r="AX444" s="283" t="s">
        <v>296</v>
      </c>
      <c r="AY444" s="284" t="s">
        <v>296</v>
      </c>
      <c r="AZ444" s="284" t="s">
        <v>296</v>
      </c>
      <c r="BA444" s="285" t="s">
        <v>296</v>
      </c>
    </row>
    <row r="445" spans="1:53" ht="39" x14ac:dyDescent="0.3">
      <c r="A445" s="243">
        <v>439</v>
      </c>
      <c r="B445" s="246" t="s">
        <v>2134</v>
      </c>
      <c r="C445" s="246" t="s">
        <v>295</v>
      </c>
      <c r="D445" s="244" t="s">
        <v>2232</v>
      </c>
      <c r="E445" s="244" t="s">
        <v>2233</v>
      </c>
      <c r="F445" s="246" t="s">
        <v>295</v>
      </c>
      <c r="G445" s="246">
        <v>2022</v>
      </c>
      <c r="H445" s="246" t="s">
        <v>2156</v>
      </c>
      <c r="I445" s="258" t="s">
        <v>2157</v>
      </c>
      <c r="J445" s="258" t="s">
        <v>2157</v>
      </c>
      <c r="K445" s="256" t="s">
        <v>295</v>
      </c>
      <c r="L445" s="257" t="s">
        <v>295</v>
      </c>
      <c r="M445" s="260" t="s">
        <v>195</v>
      </c>
      <c r="N445" s="263" t="s">
        <v>292</v>
      </c>
      <c r="O445" s="262">
        <v>3</v>
      </c>
      <c r="P445" s="263" t="s">
        <v>293</v>
      </c>
      <c r="Q445" s="262">
        <v>3</v>
      </c>
      <c r="R445" s="263" t="s">
        <v>293</v>
      </c>
      <c r="S445" s="262">
        <v>3</v>
      </c>
      <c r="T445" s="264">
        <v>3</v>
      </c>
      <c r="U445" s="263" t="s">
        <v>293</v>
      </c>
      <c r="V445" s="249" t="s">
        <v>295</v>
      </c>
      <c r="W445" s="250" t="s">
        <v>296</v>
      </c>
      <c r="X445" s="251" t="s">
        <v>296</v>
      </c>
      <c r="Y445" s="251" t="s">
        <v>296</v>
      </c>
      <c r="Z445" s="251" t="s">
        <v>296</v>
      </c>
      <c r="AA445" s="251" t="s">
        <v>296</v>
      </c>
      <c r="AB445" s="242" t="s">
        <v>297</v>
      </c>
      <c r="AC445" s="269" t="s">
        <v>298</v>
      </c>
      <c r="AD445" s="269" t="s">
        <v>330</v>
      </c>
      <c r="AE445" s="269" t="s">
        <v>463</v>
      </c>
      <c r="AF445" s="269" t="s">
        <v>329</v>
      </c>
      <c r="AG445" s="269" t="s">
        <v>295</v>
      </c>
      <c r="AH445" s="272" t="s">
        <v>360</v>
      </c>
      <c r="AI445" s="307" t="s">
        <v>2242</v>
      </c>
      <c r="AJ445" s="272" t="s">
        <v>360</v>
      </c>
      <c r="AK445" s="307" t="s">
        <v>2242</v>
      </c>
      <c r="AL445" s="269" t="s">
        <v>363</v>
      </c>
      <c r="AM445" s="252" t="s">
        <v>2241</v>
      </c>
      <c r="AN445" s="275" t="s">
        <v>486</v>
      </c>
      <c r="AO445" s="276" t="s">
        <v>487</v>
      </c>
      <c r="AP445" s="276" t="s">
        <v>488</v>
      </c>
      <c r="AQ445" s="277" t="s">
        <v>489</v>
      </c>
      <c r="AR445" s="267" t="s">
        <v>329</v>
      </c>
      <c r="AS445" s="251" t="s">
        <v>295</v>
      </c>
      <c r="AT445" s="268" t="s">
        <v>331</v>
      </c>
      <c r="AU445" s="268" t="s">
        <v>329</v>
      </c>
      <c r="AV445" s="242"/>
      <c r="AW445" s="282" t="s">
        <v>329</v>
      </c>
      <c r="AX445" s="283" t="s">
        <v>296</v>
      </c>
      <c r="AY445" s="284" t="s">
        <v>296</v>
      </c>
      <c r="AZ445" s="284" t="s">
        <v>296</v>
      </c>
      <c r="BA445" s="285" t="s">
        <v>296</v>
      </c>
    </row>
    <row r="446" spans="1:53" ht="39" x14ac:dyDescent="0.3">
      <c r="A446" s="243">
        <v>440</v>
      </c>
      <c r="B446" s="246" t="s">
        <v>2134</v>
      </c>
      <c r="C446" s="244" t="s">
        <v>295</v>
      </c>
      <c r="D446" s="244" t="s">
        <v>2234</v>
      </c>
      <c r="E446" s="244" t="s">
        <v>2235</v>
      </c>
      <c r="F446" s="244" t="s">
        <v>295</v>
      </c>
      <c r="G446" s="246">
        <v>2022</v>
      </c>
      <c r="H446" s="244" t="s">
        <v>2157</v>
      </c>
      <c r="I446" s="258" t="s">
        <v>2157</v>
      </c>
      <c r="J446" s="258" t="s">
        <v>2236</v>
      </c>
      <c r="K446" s="256" t="s">
        <v>295</v>
      </c>
      <c r="L446" s="257" t="s">
        <v>295</v>
      </c>
      <c r="M446" s="260" t="s">
        <v>195</v>
      </c>
      <c r="N446" s="263" t="s">
        <v>292</v>
      </c>
      <c r="O446" s="262">
        <v>3</v>
      </c>
      <c r="P446" s="263" t="s">
        <v>293</v>
      </c>
      <c r="Q446" s="262">
        <v>3</v>
      </c>
      <c r="R446" s="263" t="s">
        <v>293</v>
      </c>
      <c r="S446" s="262">
        <v>3</v>
      </c>
      <c r="T446" s="264">
        <v>3</v>
      </c>
      <c r="U446" s="263" t="s">
        <v>293</v>
      </c>
      <c r="V446" s="249" t="s">
        <v>295</v>
      </c>
      <c r="W446" s="250" t="s">
        <v>296</v>
      </c>
      <c r="X446" s="251" t="s">
        <v>296</v>
      </c>
      <c r="Y446" s="251" t="s">
        <v>296</v>
      </c>
      <c r="Z446" s="251" t="s">
        <v>296</v>
      </c>
      <c r="AA446" s="251" t="s">
        <v>296</v>
      </c>
      <c r="AB446" s="242" t="s">
        <v>297</v>
      </c>
      <c r="AC446" s="269" t="s">
        <v>298</v>
      </c>
      <c r="AD446" s="269" t="s">
        <v>330</v>
      </c>
      <c r="AE446" s="269" t="s">
        <v>463</v>
      </c>
      <c r="AF446" s="269" t="s">
        <v>329</v>
      </c>
      <c r="AG446" s="269" t="s">
        <v>295</v>
      </c>
      <c r="AH446" s="272" t="s">
        <v>360</v>
      </c>
      <c r="AI446" s="307" t="s">
        <v>2242</v>
      </c>
      <c r="AJ446" s="272" t="s">
        <v>360</v>
      </c>
      <c r="AK446" s="307" t="s">
        <v>2236</v>
      </c>
      <c r="AL446" s="269" t="s">
        <v>363</v>
      </c>
      <c r="AM446" s="252" t="s">
        <v>2241</v>
      </c>
      <c r="AN446" s="275" t="s">
        <v>486</v>
      </c>
      <c r="AO446" s="276" t="s">
        <v>487</v>
      </c>
      <c r="AP446" s="276" t="s">
        <v>488</v>
      </c>
      <c r="AQ446" s="277" t="s">
        <v>489</v>
      </c>
      <c r="AR446" s="267" t="s">
        <v>329</v>
      </c>
      <c r="AS446" s="251" t="s">
        <v>295</v>
      </c>
      <c r="AT446" s="268" t="s">
        <v>331</v>
      </c>
      <c r="AU446" s="268" t="s">
        <v>329</v>
      </c>
      <c r="AV446" s="242"/>
      <c r="AW446" s="282" t="s">
        <v>329</v>
      </c>
      <c r="AX446" s="283" t="s">
        <v>296</v>
      </c>
      <c r="AY446" s="284" t="s">
        <v>296</v>
      </c>
      <c r="AZ446" s="284" t="s">
        <v>296</v>
      </c>
      <c r="BA446" s="285" t="s">
        <v>296</v>
      </c>
    </row>
    <row r="447" spans="1:53" ht="65" x14ac:dyDescent="0.3">
      <c r="A447" s="243">
        <v>441</v>
      </c>
      <c r="B447" s="246" t="s">
        <v>2134</v>
      </c>
      <c r="C447" s="246" t="s">
        <v>295</v>
      </c>
      <c r="D447" s="246" t="s">
        <v>2237</v>
      </c>
      <c r="E447" s="245" t="s">
        <v>2238</v>
      </c>
      <c r="F447" s="244" t="s">
        <v>295</v>
      </c>
      <c r="G447" s="246">
        <v>2022</v>
      </c>
      <c r="H447" s="258" t="s">
        <v>2157</v>
      </c>
      <c r="I447" s="258" t="s">
        <v>2157</v>
      </c>
      <c r="J447" s="258" t="s">
        <v>2157</v>
      </c>
      <c r="K447" s="256" t="s">
        <v>295</v>
      </c>
      <c r="L447" s="257" t="s">
        <v>295</v>
      </c>
      <c r="M447" s="260" t="s">
        <v>338</v>
      </c>
      <c r="N447" s="263" t="s">
        <v>292</v>
      </c>
      <c r="O447" s="262">
        <v>3</v>
      </c>
      <c r="P447" s="263" t="s">
        <v>293</v>
      </c>
      <c r="Q447" s="262">
        <v>3</v>
      </c>
      <c r="R447" s="263" t="s">
        <v>376</v>
      </c>
      <c r="S447" s="262">
        <v>5</v>
      </c>
      <c r="T447" s="264">
        <v>3</v>
      </c>
      <c r="U447" s="263" t="s">
        <v>293</v>
      </c>
      <c r="V447" s="249" t="s">
        <v>295</v>
      </c>
      <c r="W447" s="250" t="s">
        <v>329</v>
      </c>
      <c r="X447" s="251" t="s">
        <v>329</v>
      </c>
      <c r="Y447" s="251" t="s">
        <v>329</v>
      </c>
      <c r="Z447" s="251" t="s">
        <v>329</v>
      </c>
      <c r="AA447" s="251" t="s">
        <v>329</v>
      </c>
      <c r="AB447" s="242" t="s">
        <v>329</v>
      </c>
      <c r="AC447" s="269" t="s">
        <v>329</v>
      </c>
      <c r="AD447" s="269" t="s">
        <v>329</v>
      </c>
      <c r="AE447" s="269" t="s">
        <v>331</v>
      </c>
      <c r="AF447" s="269" t="s">
        <v>319</v>
      </c>
      <c r="AG447" s="269" t="s">
        <v>295</v>
      </c>
      <c r="AH447" s="272" t="s">
        <v>360</v>
      </c>
      <c r="AI447" s="307" t="s">
        <v>2242</v>
      </c>
      <c r="AJ447" s="272" t="s">
        <v>360</v>
      </c>
      <c r="AK447" s="307" t="s">
        <v>2242</v>
      </c>
      <c r="AL447" s="269" t="s">
        <v>434</v>
      </c>
      <c r="AM447" s="252" t="s">
        <v>2252</v>
      </c>
      <c r="AN447" s="275" t="s">
        <v>515</v>
      </c>
      <c r="AO447" s="276" t="s">
        <v>516</v>
      </c>
      <c r="AP447" s="276" t="s">
        <v>517</v>
      </c>
      <c r="AQ447" s="277" t="s">
        <v>518</v>
      </c>
      <c r="AR447" s="267" t="s">
        <v>329</v>
      </c>
      <c r="AS447" s="251" t="s">
        <v>295</v>
      </c>
      <c r="AT447" s="268" t="s">
        <v>308</v>
      </c>
      <c r="AU447" s="268" t="s">
        <v>329</v>
      </c>
      <c r="AV447" s="242"/>
      <c r="AW447" s="282" t="s">
        <v>329</v>
      </c>
      <c r="AX447" s="283" t="s">
        <v>296</v>
      </c>
      <c r="AY447" s="284" t="s">
        <v>296</v>
      </c>
      <c r="AZ447" s="284" t="s">
        <v>296</v>
      </c>
      <c r="BA447" s="285" t="s">
        <v>296</v>
      </c>
    </row>
    <row r="448" spans="1:53" ht="78" x14ac:dyDescent="0.3">
      <c r="A448" s="243">
        <v>442</v>
      </c>
      <c r="B448" s="246" t="s">
        <v>2257</v>
      </c>
      <c r="C448" s="246" t="s">
        <v>2258</v>
      </c>
      <c r="D448" s="246" t="s">
        <v>2259</v>
      </c>
      <c r="E448" s="245" t="s">
        <v>2260</v>
      </c>
      <c r="F448" s="244" t="s">
        <v>2261</v>
      </c>
      <c r="G448" s="244">
        <v>2022</v>
      </c>
      <c r="H448" s="246" t="s">
        <v>727</v>
      </c>
      <c r="I448" s="255" t="s">
        <v>2109</v>
      </c>
      <c r="J448" s="255" t="s">
        <v>2109</v>
      </c>
      <c r="K448" s="247" t="s">
        <v>402</v>
      </c>
      <c r="L448" s="248" t="s">
        <v>2259</v>
      </c>
      <c r="M448" s="291" t="s">
        <v>179</v>
      </c>
      <c r="N448" s="261" t="s">
        <v>375</v>
      </c>
      <c r="O448" s="262">
        <v>1</v>
      </c>
      <c r="P448" s="261" t="s">
        <v>294</v>
      </c>
      <c r="Q448" s="262">
        <v>1</v>
      </c>
      <c r="R448" s="261" t="s">
        <v>294</v>
      </c>
      <c r="S448" s="262">
        <v>1</v>
      </c>
      <c r="T448" s="262">
        <v>1</v>
      </c>
      <c r="U448" s="261" t="s">
        <v>294</v>
      </c>
      <c r="V448" s="237" t="s">
        <v>295</v>
      </c>
      <c r="W448" s="250" t="s">
        <v>315</v>
      </c>
      <c r="X448" s="251" t="s">
        <v>315</v>
      </c>
      <c r="Y448" s="251" t="s">
        <v>296</v>
      </c>
      <c r="Z448" s="251" t="s">
        <v>296</v>
      </c>
      <c r="AA448" s="251" t="s">
        <v>296</v>
      </c>
      <c r="AB448" s="242" t="s">
        <v>297</v>
      </c>
      <c r="AC448" s="269" t="s">
        <v>298</v>
      </c>
      <c r="AD448" s="269" t="s">
        <v>317</v>
      </c>
      <c r="AE448" s="269" t="s">
        <v>318</v>
      </c>
      <c r="AF448" s="269" t="s">
        <v>319</v>
      </c>
      <c r="AG448" s="272" t="s">
        <v>308</v>
      </c>
      <c r="AH448" s="272" t="s">
        <v>360</v>
      </c>
      <c r="AI448" s="290" t="s">
        <v>2314</v>
      </c>
      <c r="AJ448" s="272" t="s">
        <v>360</v>
      </c>
      <c r="AK448" s="289" t="s">
        <v>2314</v>
      </c>
      <c r="AL448" s="269" t="s">
        <v>377</v>
      </c>
      <c r="AM448" s="252" t="s">
        <v>295</v>
      </c>
      <c r="AN448" s="275" t="s">
        <v>465</v>
      </c>
      <c r="AO448" s="276" t="s">
        <v>465</v>
      </c>
      <c r="AP448" s="276" t="s">
        <v>466</v>
      </c>
      <c r="AQ448" s="277" t="s">
        <v>329</v>
      </c>
      <c r="AR448" s="267" t="s">
        <v>329</v>
      </c>
      <c r="AS448" s="253" t="s">
        <v>2133</v>
      </c>
      <c r="AT448" s="268" t="s">
        <v>331</v>
      </c>
      <c r="AU448" s="268" t="s">
        <v>334</v>
      </c>
      <c r="AV448" s="242"/>
      <c r="AW448" s="282" t="s">
        <v>296</v>
      </c>
      <c r="AX448" s="283" t="s">
        <v>296</v>
      </c>
      <c r="AY448" s="284" t="s">
        <v>296</v>
      </c>
      <c r="AZ448" s="284" t="s">
        <v>296</v>
      </c>
      <c r="BA448" s="281" t="s">
        <v>296</v>
      </c>
    </row>
    <row r="449" spans="1:53" ht="52" x14ac:dyDescent="0.3">
      <c r="A449" s="243">
        <v>443</v>
      </c>
      <c r="B449" s="246" t="s">
        <v>2257</v>
      </c>
      <c r="C449" s="246" t="s">
        <v>2262</v>
      </c>
      <c r="D449" s="246" t="s">
        <v>2263</v>
      </c>
      <c r="E449" s="245" t="s">
        <v>2264</v>
      </c>
      <c r="F449" s="244" t="s">
        <v>2265</v>
      </c>
      <c r="G449" s="244">
        <v>2022</v>
      </c>
      <c r="H449" s="246" t="s">
        <v>2109</v>
      </c>
      <c r="I449" s="255" t="s">
        <v>2109</v>
      </c>
      <c r="J449" s="255" t="s">
        <v>2109</v>
      </c>
      <c r="K449" s="247" t="s">
        <v>501</v>
      </c>
      <c r="L449" s="248" t="s">
        <v>2263</v>
      </c>
      <c r="M449" s="291" t="s">
        <v>179</v>
      </c>
      <c r="N449" s="263" t="s">
        <v>375</v>
      </c>
      <c r="O449" s="262">
        <v>1</v>
      </c>
      <c r="P449" s="263" t="s">
        <v>294</v>
      </c>
      <c r="Q449" s="262">
        <v>1</v>
      </c>
      <c r="R449" s="263" t="s">
        <v>294</v>
      </c>
      <c r="S449" s="262">
        <v>1</v>
      </c>
      <c r="T449" s="264">
        <v>1</v>
      </c>
      <c r="U449" s="261" t="s">
        <v>294</v>
      </c>
      <c r="V449" s="249" t="s">
        <v>295</v>
      </c>
      <c r="W449" s="250" t="s">
        <v>315</v>
      </c>
      <c r="X449" s="251" t="s">
        <v>315</v>
      </c>
      <c r="Y449" s="251" t="s">
        <v>296</v>
      </c>
      <c r="Z449" s="251" t="s">
        <v>296</v>
      </c>
      <c r="AA449" s="251" t="s">
        <v>296</v>
      </c>
      <c r="AB449" s="242" t="s">
        <v>297</v>
      </c>
      <c r="AC449" s="269" t="s">
        <v>298</v>
      </c>
      <c r="AD449" s="269" t="s">
        <v>317</v>
      </c>
      <c r="AE449" s="269" t="s">
        <v>318</v>
      </c>
      <c r="AF449" s="269" t="s">
        <v>319</v>
      </c>
      <c r="AG449" s="272" t="s">
        <v>308</v>
      </c>
      <c r="AH449" s="272" t="s">
        <v>360</v>
      </c>
      <c r="AI449" s="290" t="s">
        <v>2314</v>
      </c>
      <c r="AJ449" s="272" t="s">
        <v>360</v>
      </c>
      <c r="AK449" s="289" t="s">
        <v>2314</v>
      </c>
      <c r="AL449" s="269" t="s">
        <v>377</v>
      </c>
      <c r="AM449" s="252" t="s">
        <v>295</v>
      </c>
      <c r="AN449" s="275" t="s">
        <v>465</v>
      </c>
      <c r="AO449" s="276" t="s">
        <v>465</v>
      </c>
      <c r="AP449" s="276" t="s">
        <v>466</v>
      </c>
      <c r="AQ449" s="277" t="s">
        <v>329</v>
      </c>
      <c r="AR449" s="267" t="s">
        <v>329</v>
      </c>
      <c r="AS449" s="253" t="s">
        <v>2133</v>
      </c>
      <c r="AT449" s="268" t="s">
        <v>308</v>
      </c>
      <c r="AU449" s="268" t="s">
        <v>334</v>
      </c>
      <c r="AV449" s="251"/>
      <c r="AW449" s="282" t="s">
        <v>296</v>
      </c>
      <c r="AX449" s="283" t="s">
        <v>296</v>
      </c>
      <c r="AY449" s="284" t="s">
        <v>296</v>
      </c>
      <c r="AZ449" s="284" t="s">
        <v>296</v>
      </c>
      <c r="BA449" s="285" t="s">
        <v>296</v>
      </c>
    </row>
    <row r="450" spans="1:53" ht="78" x14ac:dyDescent="0.3">
      <c r="A450" s="243">
        <v>444</v>
      </c>
      <c r="B450" s="246" t="s">
        <v>2257</v>
      </c>
      <c r="C450" s="246" t="s">
        <v>2266</v>
      </c>
      <c r="D450" s="246" t="s">
        <v>2267</v>
      </c>
      <c r="E450" s="245" t="s">
        <v>2268</v>
      </c>
      <c r="F450" s="244" t="s">
        <v>2269</v>
      </c>
      <c r="G450" s="244">
        <v>2022</v>
      </c>
      <c r="H450" s="246" t="s">
        <v>2109</v>
      </c>
      <c r="I450" s="246" t="s">
        <v>2109</v>
      </c>
      <c r="J450" s="246" t="s">
        <v>2109</v>
      </c>
      <c r="K450" s="247" t="s">
        <v>501</v>
      </c>
      <c r="L450" s="248" t="s">
        <v>2267</v>
      </c>
      <c r="M450" s="291" t="s">
        <v>179</v>
      </c>
      <c r="N450" s="263" t="s">
        <v>375</v>
      </c>
      <c r="O450" s="262">
        <v>1</v>
      </c>
      <c r="P450" s="263" t="s">
        <v>293</v>
      </c>
      <c r="Q450" s="262">
        <v>3</v>
      </c>
      <c r="R450" s="263" t="s">
        <v>293</v>
      </c>
      <c r="S450" s="262">
        <v>3</v>
      </c>
      <c r="T450" s="264">
        <v>3</v>
      </c>
      <c r="U450" s="261" t="s">
        <v>293</v>
      </c>
      <c r="V450" s="249" t="s">
        <v>295</v>
      </c>
      <c r="W450" s="250" t="s">
        <v>315</v>
      </c>
      <c r="X450" s="251" t="s">
        <v>315</v>
      </c>
      <c r="Y450" s="251" t="s">
        <v>296</v>
      </c>
      <c r="Z450" s="251" t="s">
        <v>296</v>
      </c>
      <c r="AA450" s="251" t="s">
        <v>296</v>
      </c>
      <c r="AB450" s="242" t="s">
        <v>297</v>
      </c>
      <c r="AC450" s="269" t="s">
        <v>298</v>
      </c>
      <c r="AD450" s="269" t="s">
        <v>317</v>
      </c>
      <c r="AE450" s="269" t="s">
        <v>318</v>
      </c>
      <c r="AF450" s="269" t="s">
        <v>319</v>
      </c>
      <c r="AG450" s="272" t="s">
        <v>308</v>
      </c>
      <c r="AH450" s="272" t="s">
        <v>360</v>
      </c>
      <c r="AI450" s="290" t="s">
        <v>2314</v>
      </c>
      <c r="AJ450" s="272" t="s">
        <v>360</v>
      </c>
      <c r="AK450" s="289" t="s">
        <v>2314</v>
      </c>
      <c r="AL450" s="269" t="s">
        <v>377</v>
      </c>
      <c r="AM450" s="252" t="s">
        <v>295</v>
      </c>
      <c r="AN450" s="275" t="s">
        <v>465</v>
      </c>
      <c r="AO450" s="276" t="s">
        <v>465</v>
      </c>
      <c r="AP450" s="276" t="s">
        <v>466</v>
      </c>
      <c r="AQ450" s="277" t="s">
        <v>329</v>
      </c>
      <c r="AR450" s="267" t="s">
        <v>329</v>
      </c>
      <c r="AS450" s="253" t="s">
        <v>2133</v>
      </c>
      <c r="AT450" s="268" t="s">
        <v>308</v>
      </c>
      <c r="AU450" s="268" t="s">
        <v>334</v>
      </c>
      <c r="AV450" s="251"/>
      <c r="AW450" s="282" t="s">
        <v>296</v>
      </c>
      <c r="AX450" s="283" t="s">
        <v>296</v>
      </c>
      <c r="AY450" s="284" t="s">
        <v>296</v>
      </c>
      <c r="AZ450" s="284" t="s">
        <v>296</v>
      </c>
      <c r="BA450" s="285" t="s">
        <v>296</v>
      </c>
    </row>
    <row r="451" spans="1:53" ht="65" x14ac:dyDescent="0.3">
      <c r="A451" s="243">
        <v>445</v>
      </c>
      <c r="B451" s="246" t="s">
        <v>2257</v>
      </c>
      <c r="C451" s="246" t="s">
        <v>2270</v>
      </c>
      <c r="D451" s="246" t="s">
        <v>2271</v>
      </c>
      <c r="E451" s="254" t="s">
        <v>2272</v>
      </c>
      <c r="F451" s="244" t="s">
        <v>2273</v>
      </c>
      <c r="G451" s="244">
        <v>2022</v>
      </c>
      <c r="H451" s="246" t="s">
        <v>2109</v>
      </c>
      <c r="I451" s="246" t="s">
        <v>2109</v>
      </c>
      <c r="J451" s="246" t="s">
        <v>2109</v>
      </c>
      <c r="K451" s="247" t="s">
        <v>501</v>
      </c>
      <c r="L451" s="248" t="s">
        <v>2271</v>
      </c>
      <c r="M451" s="291" t="s">
        <v>179</v>
      </c>
      <c r="N451" s="263" t="s">
        <v>375</v>
      </c>
      <c r="O451" s="262">
        <v>1</v>
      </c>
      <c r="P451" s="263" t="s">
        <v>293</v>
      </c>
      <c r="Q451" s="262">
        <v>3</v>
      </c>
      <c r="R451" s="263" t="s">
        <v>293</v>
      </c>
      <c r="S451" s="262">
        <v>3</v>
      </c>
      <c r="T451" s="264">
        <v>3</v>
      </c>
      <c r="U451" s="261" t="s">
        <v>293</v>
      </c>
      <c r="V451" s="249" t="s">
        <v>295</v>
      </c>
      <c r="W451" s="250" t="s">
        <v>315</v>
      </c>
      <c r="X451" s="251" t="s">
        <v>315</v>
      </c>
      <c r="Y451" s="251" t="s">
        <v>296</v>
      </c>
      <c r="Z451" s="251" t="s">
        <v>296</v>
      </c>
      <c r="AA451" s="251" t="s">
        <v>296</v>
      </c>
      <c r="AB451" s="242" t="s">
        <v>297</v>
      </c>
      <c r="AC451" s="269" t="s">
        <v>298</v>
      </c>
      <c r="AD451" s="269" t="s">
        <v>317</v>
      </c>
      <c r="AE451" s="269" t="s">
        <v>318</v>
      </c>
      <c r="AF451" s="269" t="s">
        <v>319</v>
      </c>
      <c r="AG451" s="272" t="s">
        <v>308</v>
      </c>
      <c r="AH451" s="272" t="s">
        <v>360</v>
      </c>
      <c r="AI451" s="290" t="s">
        <v>2314</v>
      </c>
      <c r="AJ451" s="272" t="s">
        <v>360</v>
      </c>
      <c r="AK451" s="289" t="s">
        <v>2314</v>
      </c>
      <c r="AL451" s="269" t="s">
        <v>377</v>
      </c>
      <c r="AM451" s="252" t="s">
        <v>295</v>
      </c>
      <c r="AN451" s="275" t="s">
        <v>465</v>
      </c>
      <c r="AO451" s="276" t="s">
        <v>465</v>
      </c>
      <c r="AP451" s="276" t="s">
        <v>466</v>
      </c>
      <c r="AQ451" s="277" t="s">
        <v>329</v>
      </c>
      <c r="AR451" s="267" t="s">
        <v>329</v>
      </c>
      <c r="AS451" s="253" t="s">
        <v>2133</v>
      </c>
      <c r="AT451" s="268" t="s">
        <v>308</v>
      </c>
      <c r="AU451" s="268" t="s">
        <v>334</v>
      </c>
      <c r="AV451" s="251"/>
      <c r="AW451" s="282" t="s">
        <v>296</v>
      </c>
      <c r="AX451" s="283" t="s">
        <v>296</v>
      </c>
      <c r="AY451" s="284" t="s">
        <v>296</v>
      </c>
      <c r="AZ451" s="284" t="s">
        <v>296</v>
      </c>
      <c r="BA451" s="285" t="s">
        <v>296</v>
      </c>
    </row>
    <row r="452" spans="1:53" ht="39" x14ac:dyDescent="0.3">
      <c r="A452" s="243">
        <v>446</v>
      </c>
      <c r="B452" s="246" t="s">
        <v>2257</v>
      </c>
      <c r="C452" s="246" t="s">
        <v>295</v>
      </c>
      <c r="D452" s="246" t="s">
        <v>2274</v>
      </c>
      <c r="E452" s="245" t="s">
        <v>2275</v>
      </c>
      <c r="F452" s="244" t="s">
        <v>295</v>
      </c>
      <c r="G452" s="244">
        <v>2022</v>
      </c>
      <c r="H452" s="246" t="s">
        <v>2109</v>
      </c>
      <c r="I452" s="246" t="s">
        <v>2109</v>
      </c>
      <c r="J452" s="246" t="s">
        <v>2109</v>
      </c>
      <c r="K452" s="247" t="s">
        <v>295</v>
      </c>
      <c r="L452" s="248" t="s">
        <v>295</v>
      </c>
      <c r="M452" s="291" t="s">
        <v>347</v>
      </c>
      <c r="N452" s="263" t="s">
        <v>292</v>
      </c>
      <c r="O452" s="262">
        <v>3</v>
      </c>
      <c r="P452" s="263" t="s">
        <v>293</v>
      </c>
      <c r="Q452" s="262">
        <v>3</v>
      </c>
      <c r="R452" s="263" t="s">
        <v>293</v>
      </c>
      <c r="S452" s="262">
        <v>3</v>
      </c>
      <c r="T452" s="264">
        <v>3</v>
      </c>
      <c r="U452" s="263" t="s">
        <v>293</v>
      </c>
      <c r="V452" s="249" t="s">
        <v>295</v>
      </c>
      <c r="W452" s="250" t="s">
        <v>296</v>
      </c>
      <c r="X452" s="251" t="s">
        <v>296</v>
      </c>
      <c r="Y452" s="251" t="s">
        <v>296</v>
      </c>
      <c r="Z452" s="251" t="s">
        <v>296</v>
      </c>
      <c r="AA452" s="251" t="s">
        <v>296</v>
      </c>
      <c r="AB452" s="242" t="s">
        <v>297</v>
      </c>
      <c r="AC452" s="269" t="s">
        <v>463</v>
      </c>
      <c r="AD452" s="269" t="s">
        <v>299</v>
      </c>
      <c r="AE452" s="269" t="s">
        <v>463</v>
      </c>
      <c r="AF452" s="269" t="s">
        <v>319</v>
      </c>
      <c r="AG452" s="272" t="s">
        <v>308</v>
      </c>
      <c r="AH452" s="272" t="s">
        <v>360</v>
      </c>
      <c r="AI452" s="290" t="s">
        <v>2314</v>
      </c>
      <c r="AJ452" s="272" t="s">
        <v>360</v>
      </c>
      <c r="AK452" s="289" t="s">
        <v>2314</v>
      </c>
      <c r="AL452" s="269" t="s">
        <v>377</v>
      </c>
      <c r="AM452" s="252" t="s">
        <v>295</v>
      </c>
      <c r="AN452" s="275" t="s">
        <v>465</v>
      </c>
      <c r="AO452" s="276" t="s">
        <v>465</v>
      </c>
      <c r="AP452" s="276" t="s">
        <v>466</v>
      </c>
      <c r="AQ452" s="277" t="s">
        <v>329</v>
      </c>
      <c r="AR452" s="267" t="s">
        <v>329</v>
      </c>
      <c r="AS452" s="253" t="s">
        <v>2133</v>
      </c>
      <c r="AT452" s="268" t="s">
        <v>308</v>
      </c>
      <c r="AU452" s="268" t="s">
        <v>321</v>
      </c>
      <c r="AV452" s="242"/>
      <c r="AW452" s="282" t="s">
        <v>296</v>
      </c>
      <c r="AX452" s="283" t="s">
        <v>296</v>
      </c>
      <c r="AY452" s="284" t="s">
        <v>296</v>
      </c>
      <c r="AZ452" s="284" t="s">
        <v>296</v>
      </c>
      <c r="BA452" s="285" t="s">
        <v>296</v>
      </c>
    </row>
    <row r="453" spans="1:53" ht="39" x14ac:dyDescent="0.3">
      <c r="A453" s="243">
        <v>447</v>
      </c>
      <c r="B453" s="246" t="s">
        <v>2257</v>
      </c>
      <c r="C453" s="246" t="s">
        <v>295</v>
      </c>
      <c r="D453" s="246" t="s">
        <v>2276</v>
      </c>
      <c r="E453" s="245" t="s">
        <v>2277</v>
      </c>
      <c r="F453" s="244" t="s">
        <v>295</v>
      </c>
      <c r="G453" s="244">
        <v>2022</v>
      </c>
      <c r="H453" s="246" t="s">
        <v>2257</v>
      </c>
      <c r="I453" s="255" t="s">
        <v>2257</v>
      </c>
      <c r="J453" s="255" t="s">
        <v>2257</v>
      </c>
      <c r="K453" s="247" t="s">
        <v>295</v>
      </c>
      <c r="L453" s="248" t="s">
        <v>295</v>
      </c>
      <c r="M453" s="291" t="s">
        <v>347</v>
      </c>
      <c r="N453" s="263" t="s">
        <v>375</v>
      </c>
      <c r="O453" s="262">
        <v>1</v>
      </c>
      <c r="P453" s="263" t="s">
        <v>294</v>
      </c>
      <c r="Q453" s="262">
        <v>1</v>
      </c>
      <c r="R453" s="263" t="s">
        <v>294</v>
      </c>
      <c r="S453" s="262">
        <v>1</v>
      </c>
      <c r="T453" s="264">
        <v>1</v>
      </c>
      <c r="U453" s="263" t="s">
        <v>294</v>
      </c>
      <c r="V453" s="249" t="s">
        <v>295</v>
      </c>
      <c r="W453" s="250" t="s">
        <v>296</v>
      </c>
      <c r="X453" s="251" t="s">
        <v>296</v>
      </c>
      <c r="Y453" s="251" t="s">
        <v>296</v>
      </c>
      <c r="Z453" s="251" t="s">
        <v>296</v>
      </c>
      <c r="AA453" s="251" t="s">
        <v>296</v>
      </c>
      <c r="AB453" s="242" t="s">
        <v>297</v>
      </c>
      <c r="AC453" s="269" t="s">
        <v>463</v>
      </c>
      <c r="AD453" s="269" t="s">
        <v>299</v>
      </c>
      <c r="AE453" s="269" t="s">
        <v>463</v>
      </c>
      <c r="AF453" s="269" t="s">
        <v>319</v>
      </c>
      <c r="AG453" s="272" t="s">
        <v>308</v>
      </c>
      <c r="AH453" s="272" t="s">
        <v>360</v>
      </c>
      <c r="AI453" s="290" t="s">
        <v>2314</v>
      </c>
      <c r="AJ453" s="272" t="s">
        <v>360</v>
      </c>
      <c r="AK453" s="289" t="s">
        <v>2314</v>
      </c>
      <c r="AL453" s="269" t="s">
        <v>377</v>
      </c>
      <c r="AM453" s="252" t="s">
        <v>295</v>
      </c>
      <c r="AN453" s="275" t="s">
        <v>465</v>
      </c>
      <c r="AO453" s="276" t="s">
        <v>465</v>
      </c>
      <c r="AP453" s="276" t="s">
        <v>466</v>
      </c>
      <c r="AQ453" s="277" t="s">
        <v>329</v>
      </c>
      <c r="AR453" s="267" t="s">
        <v>329</v>
      </c>
      <c r="AS453" s="253" t="s">
        <v>2133</v>
      </c>
      <c r="AT453" s="268" t="s">
        <v>308</v>
      </c>
      <c r="AU453" s="268" t="s">
        <v>321</v>
      </c>
      <c r="AV453" s="242"/>
      <c r="AW453" s="282" t="s">
        <v>296</v>
      </c>
      <c r="AX453" s="283" t="s">
        <v>296</v>
      </c>
      <c r="AY453" s="284" t="s">
        <v>296</v>
      </c>
      <c r="AZ453" s="284" t="s">
        <v>296</v>
      </c>
      <c r="BA453" s="285" t="s">
        <v>296</v>
      </c>
    </row>
    <row r="454" spans="1:53" ht="39" x14ac:dyDescent="0.3">
      <c r="A454" s="243">
        <v>448</v>
      </c>
      <c r="B454" s="246" t="s">
        <v>2257</v>
      </c>
      <c r="C454" s="246" t="s">
        <v>295</v>
      </c>
      <c r="D454" s="246" t="s">
        <v>2278</v>
      </c>
      <c r="E454" s="254" t="s">
        <v>2279</v>
      </c>
      <c r="F454" s="244" t="s">
        <v>295</v>
      </c>
      <c r="G454" s="244">
        <v>2022</v>
      </c>
      <c r="H454" s="246" t="s">
        <v>2257</v>
      </c>
      <c r="I454" s="255" t="s">
        <v>2257</v>
      </c>
      <c r="J454" s="255" t="s">
        <v>2257</v>
      </c>
      <c r="K454" s="247" t="s">
        <v>295</v>
      </c>
      <c r="L454" s="248" t="s">
        <v>295</v>
      </c>
      <c r="M454" s="291" t="s">
        <v>347</v>
      </c>
      <c r="N454" s="263" t="s">
        <v>375</v>
      </c>
      <c r="O454" s="262">
        <v>1</v>
      </c>
      <c r="P454" s="263" t="s">
        <v>294</v>
      </c>
      <c r="Q454" s="262">
        <v>1</v>
      </c>
      <c r="R454" s="263" t="s">
        <v>294</v>
      </c>
      <c r="S454" s="262">
        <v>1</v>
      </c>
      <c r="T454" s="264">
        <v>1</v>
      </c>
      <c r="U454" s="263" t="s">
        <v>294</v>
      </c>
      <c r="V454" s="249" t="s">
        <v>295</v>
      </c>
      <c r="W454" s="250" t="s">
        <v>296</v>
      </c>
      <c r="X454" s="251" t="s">
        <v>296</v>
      </c>
      <c r="Y454" s="251" t="s">
        <v>296</v>
      </c>
      <c r="Z454" s="251" t="s">
        <v>296</v>
      </c>
      <c r="AA454" s="251" t="s">
        <v>296</v>
      </c>
      <c r="AB454" s="242" t="s">
        <v>297</v>
      </c>
      <c r="AC454" s="269" t="s">
        <v>463</v>
      </c>
      <c r="AD454" s="269" t="s">
        <v>299</v>
      </c>
      <c r="AE454" s="269" t="s">
        <v>463</v>
      </c>
      <c r="AF454" s="269" t="s">
        <v>319</v>
      </c>
      <c r="AG454" s="272" t="s">
        <v>308</v>
      </c>
      <c r="AH454" s="272" t="s">
        <v>360</v>
      </c>
      <c r="AI454" s="290" t="s">
        <v>2314</v>
      </c>
      <c r="AJ454" s="272" t="s">
        <v>360</v>
      </c>
      <c r="AK454" s="289" t="s">
        <v>2314</v>
      </c>
      <c r="AL454" s="269" t="s">
        <v>377</v>
      </c>
      <c r="AM454" s="252" t="s">
        <v>295</v>
      </c>
      <c r="AN454" s="275" t="s">
        <v>465</v>
      </c>
      <c r="AO454" s="276" t="s">
        <v>465</v>
      </c>
      <c r="AP454" s="276" t="s">
        <v>466</v>
      </c>
      <c r="AQ454" s="277" t="s">
        <v>329</v>
      </c>
      <c r="AR454" s="267" t="s">
        <v>329</v>
      </c>
      <c r="AS454" s="253" t="s">
        <v>2133</v>
      </c>
      <c r="AT454" s="268" t="s">
        <v>308</v>
      </c>
      <c r="AU454" s="268" t="s">
        <v>321</v>
      </c>
      <c r="AV454" s="242"/>
      <c r="AW454" s="282" t="s">
        <v>296</v>
      </c>
      <c r="AX454" s="283" t="s">
        <v>296</v>
      </c>
      <c r="AY454" s="284" t="s">
        <v>296</v>
      </c>
      <c r="AZ454" s="284" t="s">
        <v>296</v>
      </c>
      <c r="BA454" s="285" t="s">
        <v>296</v>
      </c>
    </row>
    <row r="455" spans="1:53" ht="39" x14ac:dyDescent="0.3">
      <c r="A455" s="243">
        <v>449</v>
      </c>
      <c r="B455" s="246" t="s">
        <v>2257</v>
      </c>
      <c r="C455" s="246" t="s">
        <v>295</v>
      </c>
      <c r="D455" s="246" t="s">
        <v>2280</v>
      </c>
      <c r="E455" s="254" t="s">
        <v>2281</v>
      </c>
      <c r="F455" s="244" t="s">
        <v>295</v>
      </c>
      <c r="G455" s="244">
        <v>2022</v>
      </c>
      <c r="H455" s="246" t="s">
        <v>2109</v>
      </c>
      <c r="I455" s="255" t="s">
        <v>2109</v>
      </c>
      <c r="J455" s="255" t="s">
        <v>2109</v>
      </c>
      <c r="K455" s="256" t="s">
        <v>295</v>
      </c>
      <c r="L455" s="248" t="s">
        <v>295</v>
      </c>
      <c r="M455" s="291" t="s">
        <v>347</v>
      </c>
      <c r="N455" s="263" t="s">
        <v>292</v>
      </c>
      <c r="O455" s="262">
        <v>3</v>
      </c>
      <c r="P455" s="263" t="s">
        <v>293</v>
      </c>
      <c r="Q455" s="262">
        <v>3</v>
      </c>
      <c r="R455" s="263" t="s">
        <v>293</v>
      </c>
      <c r="S455" s="262">
        <v>3</v>
      </c>
      <c r="T455" s="264">
        <v>3</v>
      </c>
      <c r="U455" s="263" t="s">
        <v>293</v>
      </c>
      <c r="V455" s="249" t="s">
        <v>295</v>
      </c>
      <c r="W455" s="250" t="s">
        <v>296</v>
      </c>
      <c r="X455" s="251" t="s">
        <v>296</v>
      </c>
      <c r="Y455" s="251" t="s">
        <v>296</v>
      </c>
      <c r="Z455" s="251" t="s">
        <v>296</v>
      </c>
      <c r="AA455" s="251" t="s">
        <v>296</v>
      </c>
      <c r="AB455" s="242" t="s">
        <v>297</v>
      </c>
      <c r="AC455" s="269" t="s">
        <v>463</v>
      </c>
      <c r="AD455" s="269" t="s">
        <v>299</v>
      </c>
      <c r="AE455" s="269" t="s">
        <v>463</v>
      </c>
      <c r="AF455" s="269" t="s">
        <v>319</v>
      </c>
      <c r="AG455" s="272" t="s">
        <v>308</v>
      </c>
      <c r="AH455" s="272" t="s">
        <v>360</v>
      </c>
      <c r="AI455" s="290" t="s">
        <v>2314</v>
      </c>
      <c r="AJ455" s="272" t="s">
        <v>360</v>
      </c>
      <c r="AK455" s="289" t="s">
        <v>2314</v>
      </c>
      <c r="AL455" s="269" t="s">
        <v>377</v>
      </c>
      <c r="AM455" s="252" t="s">
        <v>295</v>
      </c>
      <c r="AN455" s="275" t="s">
        <v>465</v>
      </c>
      <c r="AO455" s="276" t="s">
        <v>465</v>
      </c>
      <c r="AP455" s="276" t="s">
        <v>466</v>
      </c>
      <c r="AQ455" s="277" t="s">
        <v>329</v>
      </c>
      <c r="AR455" s="267" t="s">
        <v>329</v>
      </c>
      <c r="AS455" s="253" t="s">
        <v>2133</v>
      </c>
      <c r="AT455" s="268" t="s">
        <v>308</v>
      </c>
      <c r="AU455" s="268" t="s">
        <v>334</v>
      </c>
      <c r="AV455" s="242"/>
      <c r="AW455" s="282" t="s">
        <v>296</v>
      </c>
      <c r="AX455" s="283" t="s">
        <v>296</v>
      </c>
      <c r="AY455" s="284" t="s">
        <v>296</v>
      </c>
      <c r="AZ455" s="284" t="s">
        <v>296</v>
      </c>
      <c r="BA455" s="285" t="s">
        <v>296</v>
      </c>
    </row>
    <row r="456" spans="1:53" ht="39" x14ac:dyDescent="0.3">
      <c r="A456" s="243">
        <v>450</v>
      </c>
      <c r="B456" s="246" t="s">
        <v>2257</v>
      </c>
      <c r="C456" s="246" t="s">
        <v>295</v>
      </c>
      <c r="D456" s="246" t="s">
        <v>2282</v>
      </c>
      <c r="E456" s="254" t="s">
        <v>2283</v>
      </c>
      <c r="F456" s="246" t="s">
        <v>295</v>
      </c>
      <c r="G456" s="244">
        <v>2022</v>
      </c>
      <c r="H456" s="246" t="s">
        <v>2109</v>
      </c>
      <c r="I456" s="255" t="s">
        <v>2109</v>
      </c>
      <c r="J456" s="258" t="s">
        <v>2109</v>
      </c>
      <c r="K456" s="256" t="s">
        <v>295</v>
      </c>
      <c r="L456" s="257" t="s">
        <v>295</v>
      </c>
      <c r="M456" s="291" t="s">
        <v>358</v>
      </c>
      <c r="N456" s="263" t="s">
        <v>292</v>
      </c>
      <c r="O456" s="262">
        <v>3</v>
      </c>
      <c r="P456" s="263" t="s">
        <v>293</v>
      </c>
      <c r="Q456" s="262">
        <v>3</v>
      </c>
      <c r="R456" s="263" t="s">
        <v>293</v>
      </c>
      <c r="S456" s="262">
        <v>3</v>
      </c>
      <c r="T456" s="264">
        <v>3</v>
      </c>
      <c r="U456" s="263" t="s">
        <v>293</v>
      </c>
      <c r="V456" s="249" t="s">
        <v>295</v>
      </c>
      <c r="W456" s="250" t="s">
        <v>315</v>
      </c>
      <c r="X456" s="251" t="s">
        <v>315</v>
      </c>
      <c r="Y456" s="251" t="s">
        <v>296</v>
      </c>
      <c r="Z456" s="251" t="s">
        <v>296</v>
      </c>
      <c r="AA456" s="251" t="s">
        <v>296</v>
      </c>
      <c r="AB456" s="242" t="s">
        <v>297</v>
      </c>
      <c r="AC456" s="269" t="s">
        <v>298</v>
      </c>
      <c r="AD456" s="269" t="s">
        <v>299</v>
      </c>
      <c r="AE456" s="269" t="s">
        <v>463</v>
      </c>
      <c r="AF456" s="269" t="s">
        <v>319</v>
      </c>
      <c r="AG456" s="272" t="s">
        <v>308</v>
      </c>
      <c r="AH456" s="272" t="s">
        <v>360</v>
      </c>
      <c r="AI456" s="290" t="s">
        <v>2314</v>
      </c>
      <c r="AJ456" s="272" t="s">
        <v>360</v>
      </c>
      <c r="AK456" s="289" t="s">
        <v>2314</v>
      </c>
      <c r="AL456" s="269" t="s">
        <v>377</v>
      </c>
      <c r="AM456" s="252" t="s">
        <v>295</v>
      </c>
      <c r="AN456" s="275" t="s">
        <v>465</v>
      </c>
      <c r="AO456" s="276" t="s">
        <v>465</v>
      </c>
      <c r="AP456" s="276" t="s">
        <v>466</v>
      </c>
      <c r="AQ456" s="277" t="s">
        <v>329</v>
      </c>
      <c r="AR456" s="267" t="s">
        <v>329</v>
      </c>
      <c r="AS456" s="253" t="s">
        <v>2133</v>
      </c>
      <c r="AT456" s="268" t="s">
        <v>308</v>
      </c>
      <c r="AU456" s="268" t="s">
        <v>334</v>
      </c>
      <c r="AV456" s="242"/>
      <c r="AW456" s="282" t="s">
        <v>296</v>
      </c>
      <c r="AX456" s="283" t="s">
        <v>296</v>
      </c>
      <c r="AY456" s="284" t="s">
        <v>296</v>
      </c>
      <c r="AZ456" s="284" t="s">
        <v>296</v>
      </c>
      <c r="BA456" s="285" t="s">
        <v>296</v>
      </c>
    </row>
    <row r="457" spans="1:53" ht="26" x14ac:dyDescent="0.3">
      <c r="A457" s="243">
        <v>451</v>
      </c>
      <c r="B457" s="246" t="s">
        <v>2257</v>
      </c>
      <c r="C457" s="246" t="s">
        <v>295</v>
      </c>
      <c r="D457" s="246" t="s">
        <v>2284</v>
      </c>
      <c r="E457" s="245" t="s">
        <v>2285</v>
      </c>
      <c r="F457" s="246" t="s">
        <v>295</v>
      </c>
      <c r="G457" s="244">
        <v>2022</v>
      </c>
      <c r="H457" s="246" t="s">
        <v>2109</v>
      </c>
      <c r="I457" s="255" t="s">
        <v>2109</v>
      </c>
      <c r="J457" s="258" t="s">
        <v>2109</v>
      </c>
      <c r="K457" s="256" t="s">
        <v>295</v>
      </c>
      <c r="L457" s="257" t="s">
        <v>295</v>
      </c>
      <c r="M457" s="291" t="s">
        <v>358</v>
      </c>
      <c r="N457" s="263" t="s">
        <v>375</v>
      </c>
      <c r="O457" s="262">
        <v>1</v>
      </c>
      <c r="P457" s="263" t="s">
        <v>294</v>
      </c>
      <c r="Q457" s="262">
        <v>1</v>
      </c>
      <c r="R457" s="263" t="s">
        <v>294</v>
      </c>
      <c r="S457" s="262">
        <v>1</v>
      </c>
      <c r="T457" s="264">
        <v>1</v>
      </c>
      <c r="U457" s="263" t="s">
        <v>294</v>
      </c>
      <c r="V457" s="249" t="s">
        <v>295</v>
      </c>
      <c r="W457" s="250" t="s">
        <v>315</v>
      </c>
      <c r="X457" s="251" t="s">
        <v>315</v>
      </c>
      <c r="Y457" s="251" t="s">
        <v>296</v>
      </c>
      <c r="Z457" s="251" t="s">
        <v>296</v>
      </c>
      <c r="AA457" s="251" t="s">
        <v>296</v>
      </c>
      <c r="AB457" s="242" t="s">
        <v>297</v>
      </c>
      <c r="AC457" s="269" t="s">
        <v>298</v>
      </c>
      <c r="AD457" s="269" t="s">
        <v>299</v>
      </c>
      <c r="AE457" s="269" t="s">
        <v>463</v>
      </c>
      <c r="AF457" s="269" t="s">
        <v>319</v>
      </c>
      <c r="AG457" s="272" t="s">
        <v>308</v>
      </c>
      <c r="AH457" s="272" t="s">
        <v>360</v>
      </c>
      <c r="AI457" s="290" t="s">
        <v>2314</v>
      </c>
      <c r="AJ457" s="272" t="s">
        <v>360</v>
      </c>
      <c r="AK457" s="289" t="s">
        <v>2314</v>
      </c>
      <c r="AL457" s="269" t="s">
        <v>377</v>
      </c>
      <c r="AM457" s="252" t="s">
        <v>295</v>
      </c>
      <c r="AN457" s="275" t="s">
        <v>465</v>
      </c>
      <c r="AO457" s="276" t="s">
        <v>465</v>
      </c>
      <c r="AP457" s="276" t="s">
        <v>466</v>
      </c>
      <c r="AQ457" s="277" t="s">
        <v>329</v>
      </c>
      <c r="AR457" s="267" t="s">
        <v>329</v>
      </c>
      <c r="AS457" s="253" t="s">
        <v>2133</v>
      </c>
      <c r="AT457" s="268" t="s">
        <v>308</v>
      </c>
      <c r="AU457" s="268" t="s">
        <v>334</v>
      </c>
      <c r="AV457" s="242"/>
      <c r="AW457" s="282" t="s">
        <v>296</v>
      </c>
      <c r="AX457" s="283" t="s">
        <v>296</v>
      </c>
      <c r="AY457" s="284" t="s">
        <v>296</v>
      </c>
      <c r="AZ457" s="284" t="s">
        <v>296</v>
      </c>
      <c r="BA457" s="285" t="s">
        <v>296</v>
      </c>
    </row>
    <row r="458" spans="1:53" ht="26" x14ac:dyDescent="0.3">
      <c r="A458" s="243">
        <v>452</v>
      </c>
      <c r="B458" s="246" t="s">
        <v>2257</v>
      </c>
      <c r="C458" s="246" t="s">
        <v>295</v>
      </c>
      <c r="D458" s="244" t="s">
        <v>2286</v>
      </c>
      <c r="E458" s="245" t="s">
        <v>2285</v>
      </c>
      <c r="F458" s="246" t="s">
        <v>295</v>
      </c>
      <c r="G458" s="244">
        <v>2022</v>
      </c>
      <c r="H458" s="246" t="s">
        <v>2109</v>
      </c>
      <c r="I458" s="255" t="s">
        <v>2109</v>
      </c>
      <c r="J458" s="258" t="s">
        <v>2109</v>
      </c>
      <c r="K458" s="256" t="s">
        <v>295</v>
      </c>
      <c r="L458" s="257" t="s">
        <v>295</v>
      </c>
      <c r="M458" s="291" t="s">
        <v>358</v>
      </c>
      <c r="N458" s="263" t="s">
        <v>375</v>
      </c>
      <c r="O458" s="262">
        <v>1</v>
      </c>
      <c r="P458" s="263" t="s">
        <v>294</v>
      </c>
      <c r="Q458" s="262">
        <v>1</v>
      </c>
      <c r="R458" s="263" t="s">
        <v>294</v>
      </c>
      <c r="S458" s="262">
        <v>1</v>
      </c>
      <c r="T458" s="264">
        <v>1</v>
      </c>
      <c r="U458" s="263" t="s">
        <v>294</v>
      </c>
      <c r="V458" s="249" t="s">
        <v>295</v>
      </c>
      <c r="W458" s="250" t="s">
        <v>315</v>
      </c>
      <c r="X458" s="251" t="s">
        <v>315</v>
      </c>
      <c r="Y458" s="251" t="s">
        <v>296</v>
      </c>
      <c r="Z458" s="251" t="s">
        <v>296</v>
      </c>
      <c r="AA458" s="251" t="s">
        <v>296</v>
      </c>
      <c r="AB458" s="242" t="s">
        <v>297</v>
      </c>
      <c r="AC458" s="269" t="s">
        <v>298</v>
      </c>
      <c r="AD458" s="269" t="s">
        <v>299</v>
      </c>
      <c r="AE458" s="269" t="s">
        <v>463</v>
      </c>
      <c r="AF458" s="269" t="s">
        <v>319</v>
      </c>
      <c r="AG458" s="272" t="s">
        <v>308</v>
      </c>
      <c r="AH458" s="272" t="s">
        <v>360</v>
      </c>
      <c r="AI458" s="290" t="s">
        <v>2314</v>
      </c>
      <c r="AJ458" s="272" t="s">
        <v>360</v>
      </c>
      <c r="AK458" s="289" t="s">
        <v>2314</v>
      </c>
      <c r="AL458" s="269" t="s">
        <v>377</v>
      </c>
      <c r="AM458" s="252" t="s">
        <v>295</v>
      </c>
      <c r="AN458" s="275" t="s">
        <v>465</v>
      </c>
      <c r="AO458" s="276" t="s">
        <v>465</v>
      </c>
      <c r="AP458" s="276" t="s">
        <v>466</v>
      </c>
      <c r="AQ458" s="277" t="s">
        <v>329</v>
      </c>
      <c r="AR458" s="267" t="s">
        <v>329</v>
      </c>
      <c r="AS458" s="253" t="s">
        <v>2133</v>
      </c>
      <c r="AT458" s="268" t="s">
        <v>308</v>
      </c>
      <c r="AU458" s="268" t="s">
        <v>334</v>
      </c>
      <c r="AV458" s="242"/>
      <c r="AW458" s="282" t="s">
        <v>296</v>
      </c>
      <c r="AX458" s="283" t="s">
        <v>296</v>
      </c>
      <c r="AY458" s="284" t="s">
        <v>296</v>
      </c>
      <c r="AZ458" s="284" t="s">
        <v>296</v>
      </c>
      <c r="BA458" s="285" t="s">
        <v>296</v>
      </c>
    </row>
    <row r="459" spans="1:53" ht="26" x14ac:dyDescent="0.3">
      <c r="A459" s="243">
        <v>453</v>
      </c>
      <c r="B459" s="246" t="s">
        <v>2257</v>
      </c>
      <c r="C459" s="246" t="s">
        <v>295</v>
      </c>
      <c r="D459" s="246" t="s">
        <v>2287</v>
      </c>
      <c r="E459" s="254" t="s">
        <v>2288</v>
      </c>
      <c r="F459" s="246" t="s">
        <v>295</v>
      </c>
      <c r="G459" s="244">
        <v>2022</v>
      </c>
      <c r="H459" s="246" t="s">
        <v>2109</v>
      </c>
      <c r="I459" s="255" t="s">
        <v>2109</v>
      </c>
      <c r="J459" s="258" t="s">
        <v>2109</v>
      </c>
      <c r="K459" s="256" t="s">
        <v>295</v>
      </c>
      <c r="L459" s="257" t="s">
        <v>295</v>
      </c>
      <c r="M459" s="291" t="s">
        <v>358</v>
      </c>
      <c r="N459" s="263" t="s">
        <v>292</v>
      </c>
      <c r="O459" s="262">
        <v>3</v>
      </c>
      <c r="P459" s="263" t="s">
        <v>293</v>
      </c>
      <c r="Q459" s="262">
        <v>3</v>
      </c>
      <c r="R459" s="263" t="s">
        <v>293</v>
      </c>
      <c r="S459" s="262">
        <v>3</v>
      </c>
      <c r="T459" s="264">
        <v>3</v>
      </c>
      <c r="U459" s="263" t="s">
        <v>293</v>
      </c>
      <c r="V459" s="249" t="s">
        <v>295</v>
      </c>
      <c r="W459" s="250" t="s">
        <v>315</v>
      </c>
      <c r="X459" s="251" t="s">
        <v>315</v>
      </c>
      <c r="Y459" s="251" t="s">
        <v>296</v>
      </c>
      <c r="Z459" s="251" t="s">
        <v>296</v>
      </c>
      <c r="AA459" s="251" t="s">
        <v>296</v>
      </c>
      <c r="AB459" s="242" t="s">
        <v>297</v>
      </c>
      <c r="AC459" s="269" t="s">
        <v>298</v>
      </c>
      <c r="AD459" s="269" t="s">
        <v>299</v>
      </c>
      <c r="AE459" s="269" t="s">
        <v>463</v>
      </c>
      <c r="AF459" s="269" t="s">
        <v>319</v>
      </c>
      <c r="AG459" s="272" t="s">
        <v>308</v>
      </c>
      <c r="AH459" s="272" t="s">
        <v>360</v>
      </c>
      <c r="AI459" s="290" t="s">
        <v>2314</v>
      </c>
      <c r="AJ459" s="272" t="s">
        <v>360</v>
      </c>
      <c r="AK459" s="289" t="s">
        <v>2314</v>
      </c>
      <c r="AL459" s="269" t="s">
        <v>377</v>
      </c>
      <c r="AM459" s="252" t="s">
        <v>295</v>
      </c>
      <c r="AN459" s="275" t="s">
        <v>465</v>
      </c>
      <c r="AO459" s="276" t="s">
        <v>465</v>
      </c>
      <c r="AP459" s="276" t="s">
        <v>466</v>
      </c>
      <c r="AQ459" s="277" t="s">
        <v>329</v>
      </c>
      <c r="AR459" s="267" t="s">
        <v>329</v>
      </c>
      <c r="AS459" s="253" t="s">
        <v>2133</v>
      </c>
      <c r="AT459" s="268" t="s">
        <v>308</v>
      </c>
      <c r="AU459" s="268" t="s">
        <v>334</v>
      </c>
      <c r="AV459" s="242"/>
      <c r="AW459" s="282" t="s">
        <v>296</v>
      </c>
      <c r="AX459" s="283" t="s">
        <v>296</v>
      </c>
      <c r="AY459" s="284" t="s">
        <v>296</v>
      </c>
      <c r="AZ459" s="284" t="s">
        <v>296</v>
      </c>
      <c r="BA459" s="285" t="s">
        <v>296</v>
      </c>
    </row>
    <row r="460" spans="1:53" ht="78" x14ac:dyDescent="0.3">
      <c r="A460" s="243">
        <v>454</v>
      </c>
      <c r="B460" s="246" t="s">
        <v>2257</v>
      </c>
      <c r="C460" s="246" t="s">
        <v>295</v>
      </c>
      <c r="D460" s="246" t="s">
        <v>2289</v>
      </c>
      <c r="E460" s="254" t="s">
        <v>2290</v>
      </c>
      <c r="F460" s="246" t="s">
        <v>295</v>
      </c>
      <c r="G460" s="244">
        <v>2022</v>
      </c>
      <c r="H460" s="246" t="s">
        <v>2109</v>
      </c>
      <c r="I460" s="255" t="s">
        <v>2109</v>
      </c>
      <c r="J460" s="258" t="s">
        <v>2109</v>
      </c>
      <c r="K460" s="256" t="s">
        <v>295</v>
      </c>
      <c r="L460" s="257" t="s">
        <v>295</v>
      </c>
      <c r="M460" s="291" t="s">
        <v>347</v>
      </c>
      <c r="N460" s="263" t="s">
        <v>292</v>
      </c>
      <c r="O460" s="262">
        <v>3</v>
      </c>
      <c r="P460" s="263" t="s">
        <v>294</v>
      </c>
      <c r="Q460" s="262">
        <v>1</v>
      </c>
      <c r="R460" s="263" t="s">
        <v>294</v>
      </c>
      <c r="S460" s="262">
        <v>1</v>
      </c>
      <c r="T460" s="264">
        <v>3</v>
      </c>
      <c r="U460" s="263" t="s">
        <v>293</v>
      </c>
      <c r="V460" s="249" t="s">
        <v>295</v>
      </c>
      <c r="W460" s="250" t="s">
        <v>296</v>
      </c>
      <c r="X460" s="251" t="s">
        <v>296</v>
      </c>
      <c r="Y460" s="251" t="s">
        <v>296</v>
      </c>
      <c r="Z460" s="251" t="s">
        <v>296</v>
      </c>
      <c r="AA460" s="251" t="s">
        <v>296</v>
      </c>
      <c r="AB460" s="242" t="s">
        <v>297</v>
      </c>
      <c r="AC460" s="269" t="s">
        <v>463</v>
      </c>
      <c r="AD460" s="269" t="s">
        <v>299</v>
      </c>
      <c r="AE460" s="269" t="s">
        <v>331</v>
      </c>
      <c r="AF460" s="269" t="s">
        <v>319</v>
      </c>
      <c r="AG460" s="272" t="s">
        <v>308</v>
      </c>
      <c r="AH460" s="272" t="s">
        <v>360</v>
      </c>
      <c r="AI460" s="290" t="s">
        <v>2314</v>
      </c>
      <c r="AJ460" s="272" t="s">
        <v>360</v>
      </c>
      <c r="AK460" s="289" t="s">
        <v>2314</v>
      </c>
      <c r="AL460" s="269" t="s">
        <v>377</v>
      </c>
      <c r="AM460" s="252" t="s">
        <v>295</v>
      </c>
      <c r="AN460" s="275" t="s">
        <v>465</v>
      </c>
      <c r="AO460" s="276" t="s">
        <v>465</v>
      </c>
      <c r="AP460" s="276" t="s">
        <v>466</v>
      </c>
      <c r="AQ460" s="277" t="s">
        <v>329</v>
      </c>
      <c r="AR460" s="267" t="s">
        <v>329</v>
      </c>
      <c r="AS460" s="253" t="s">
        <v>2133</v>
      </c>
      <c r="AT460" s="268" t="s">
        <v>308</v>
      </c>
      <c r="AU460" s="268" t="s">
        <v>334</v>
      </c>
      <c r="AV460" s="242"/>
      <c r="AW460" s="282" t="s">
        <v>296</v>
      </c>
      <c r="AX460" s="283" t="s">
        <v>296</v>
      </c>
      <c r="AY460" s="284" t="s">
        <v>296</v>
      </c>
      <c r="AZ460" s="284" t="s">
        <v>296</v>
      </c>
      <c r="BA460" s="285" t="s">
        <v>296</v>
      </c>
    </row>
    <row r="461" spans="1:53" ht="91" x14ac:dyDescent="0.3">
      <c r="A461" s="243">
        <v>455</v>
      </c>
      <c r="B461" s="246" t="s">
        <v>2257</v>
      </c>
      <c r="C461" s="246" t="s">
        <v>295</v>
      </c>
      <c r="D461" s="246" t="s">
        <v>2291</v>
      </c>
      <c r="E461" s="254" t="s">
        <v>2292</v>
      </c>
      <c r="F461" s="246" t="s">
        <v>295</v>
      </c>
      <c r="G461" s="244">
        <v>2022</v>
      </c>
      <c r="H461" s="246" t="s">
        <v>2109</v>
      </c>
      <c r="I461" s="255" t="s">
        <v>2109</v>
      </c>
      <c r="J461" s="258" t="s">
        <v>2109</v>
      </c>
      <c r="K461" s="256" t="s">
        <v>295</v>
      </c>
      <c r="L461" s="257" t="s">
        <v>295</v>
      </c>
      <c r="M461" s="291" t="s">
        <v>347</v>
      </c>
      <c r="N461" s="263" t="s">
        <v>292</v>
      </c>
      <c r="O461" s="262">
        <v>3</v>
      </c>
      <c r="P461" s="263" t="s">
        <v>294</v>
      </c>
      <c r="Q461" s="262">
        <v>1</v>
      </c>
      <c r="R461" s="263" t="s">
        <v>294</v>
      </c>
      <c r="S461" s="262">
        <v>1</v>
      </c>
      <c r="T461" s="264">
        <v>3</v>
      </c>
      <c r="U461" s="263" t="s">
        <v>293</v>
      </c>
      <c r="V461" s="249" t="s">
        <v>295</v>
      </c>
      <c r="W461" s="250" t="s">
        <v>296</v>
      </c>
      <c r="X461" s="251" t="s">
        <v>296</v>
      </c>
      <c r="Y461" s="251" t="s">
        <v>296</v>
      </c>
      <c r="Z461" s="251" t="s">
        <v>296</v>
      </c>
      <c r="AA461" s="251" t="s">
        <v>296</v>
      </c>
      <c r="AB461" s="242" t="s">
        <v>297</v>
      </c>
      <c r="AC461" s="269" t="s">
        <v>463</v>
      </c>
      <c r="AD461" s="269" t="s">
        <v>299</v>
      </c>
      <c r="AE461" s="269" t="s">
        <v>331</v>
      </c>
      <c r="AF461" s="269" t="s">
        <v>319</v>
      </c>
      <c r="AG461" s="272" t="s">
        <v>308</v>
      </c>
      <c r="AH461" s="272" t="s">
        <v>360</v>
      </c>
      <c r="AI461" s="290" t="s">
        <v>2314</v>
      </c>
      <c r="AJ461" s="272" t="s">
        <v>360</v>
      </c>
      <c r="AK461" s="289" t="s">
        <v>2314</v>
      </c>
      <c r="AL461" s="269" t="s">
        <v>377</v>
      </c>
      <c r="AM461" s="252" t="s">
        <v>295</v>
      </c>
      <c r="AN461" s="275" t="s">
        <v>465</v>
      </c>
      <c r="AO461" s="276" t="s">
        <v>465</v>
      </c>
      <c r="AP461" s="276" t="s">
        <v>466</v>
      </c>
      <c r="AQ461" s="277" t="s">
        <v>329</v>
      </c>
      <c r="AR461" s="267" t="s">
        <v>329</v>
      </c>
      <c r="AS461" s="253" t="s">
        <v>2133</v>
      </c>
      <c r="AT461" s="268" t="s">
        <v>308</v>
      </c>
      <c r="AU461" s="268" t="s">
        <v>334</v>
      </c>
      <c r="AV461" s="242"/>
      <c r="AW461" s="282" t="s">
        <v>296</v>
      </c>
      <c r="AX461" s="283" t="s">
        <v>296</v>
      </c>
      <c r="AY461" s="284" t="s">
        <v>296</v>
      </c>
      <c r="AZ461" s="284" t="s">
        <v>296</v>
      </c>
      <c r="BA461" s="285" t="s">
        <v>296</v>
      </c>
    </row>
    <row r="462" spans="1:53" ht="65" x14ac:dyDescent="0.3">
      <c r="A462" s="243">
        <v>456</v>
      </c>
      <c r="B462" s="246" t="s">
        <v>2257</v>
      </c>
      <c r="C462" s="246" t="s">
        <v>295</v>
      </c>
      <c r="D462" s="246" t="s">
        <v>2293</v>
      </c>
      <c r="E462" s="245" t="s">
        <v>2294</v>
      </c>
      <c r="F462" s="246" t="s">
        <v>295</v>
      </c>
      <c r="G462" s="244">
        <v>2022</v>
      </c>
      <c r="H462" s="246" t="s">
        <v>2109</v>
      </c>
      <c r="I462" s="255" t="s">
        <v>2109</v>
      </c>
      <c r="J462" s="258" t="s">
        <v>2109</v>
      </c>
      <c r="K462" s="256" t="s">
        <v>295</v>
      </c>
      <c r="L462" s="257" t="s">
        <v>295</v>
      </c>
      <c r="M462" s="260" t="s">
        <v>195</v>
      </c>
      <c r="N462" s="263" t="s">
        <v>292</v>
      </c>
      <c r="O462" s="262">
        <v>3</v>
      </c>
      <c r="P462" s="263" t="s">
        <v>294</v>
      </c>
      <c r="Q462" s="262">
        <v>1</v>
      </c>
      <c r="R462" s="263" t="s">
        <v>294</v>
      </c>
      <c r="S462" s="262">
        <v>1</v>
      </c>
      <c r="T462" s="264">
        <v>3</v>
      </c>
      <c r="U462" s="263" t="s">
        <v>293</v>
      </c>
      <c r="V462" s="249" t="s">
        <v>295</v>
      </c>
      <c r="W462" s="250" t="s">
        <v>296</v>
      </c>
      <c r="X462" s="251" t="s">
        <v>296</v>
      </c>
      <c r="Y462" s="251" t="s">
        <v>296</v>
      </c>
      <c r="Z462" s="251" t="s">
        <v>296</v>
      </c>
      <c r="AA462" s="251" t="s">
        <v>296</v>
      </c>
      <c r="AB462" s="242" t="s">
        <v>297</v>
      </c>
      <c r="AC462" s="269" t="s">
        <v>298</v>
      </c>
      <c r="AD462" s="269" t="s">
        <v>299</v>
      </c>
      <c r="AE462" s="269" t="s">
        <v>463</v>
      </c>
      <c r="AF462" s="269" t="s">
        <v>319</v>
      </c>
      <c r="AG462" s="272" t="s">
        <v>308</v>
      </c>
      <c r="AH462" s="272" t="s">
        <v>360</v>
      </c>
      <c r="AI462" s="290" t="s">
        <v>2314</v>
      </c>
      <c r="AJ462" s="272" t="s">
        <v>360</v>
      </c>
      <c r="AK462" s="289" t="s">
        <v>2314</v>
      </c>
      <c r="AL462" s="269" t="s">
        <v>377</v>
      </c>
      <c r="AM462" s="252" t="s">
        <v>295</v>
      </c>
      <c r="AN462" s="275" t="s">
        <v>465</v>
      </c>
      <c r="AO462" s="276" t="s">
        <v>465</v>
      </c>
      <c r="AP462" s="276" t="s">
        <v>466</v>
      </c>
      <c r="AQ462" s="277" t="s">
        <v>329</v>
      </c>
      <c r="AR462" s="267" t="s">
        <v>329</v>
      </c>
      <c r="AS462" s="253" t="s">
        <v>2133</v>
      </c>
      <c r="AT462" s="268" t="s">
        <v>308</v>
      </c>
      <c r="AU462" s="268" t="s">
        <v>334</v>
      </c>
      <c r="AV462" s="242"/>
      <c r="AW462" s="282" t="s">
        <v>296</v>
      </c>
      <c r="AX462" s="283" t="s">
        <v>296</v>
      </c>
      <c r="AY462" s="284" t="s">
        <v>296</v>
      </c>
      <c r="AZ462" s="284" t="s">
        <v>296</v>
      </c>
      <c r="BA462" s="285" t="s">
        <v>296</v>
      </c>
    </row>
    <row r="463" spans="1:53" ht="39" x14ac:dyDescent="0.3">
      <c r="A463" s="243">
        <v>457</v>
      </c>
      <c r="B463" s="246" t="s">
        <v>2257</v>
      </c>
      <c r="C463" s="246" t="s">
        <v>295</v>
      </c>
      <c r="D463" s="246" t="s">
        <v>2295</v>
      </c>
      <c r="E463" s="245" t="s">
        <v>2296</v>
      </c>
      <c r="F463" s="246" t="s">
        <v>295</v>
      </c>
      <c r="G463" s="244">
        <v>2022</v>
      </c>
      <c r="H463" s="246" t="s">
        <v>2109</v>
      </c>
      <c r="I463" s="255" t="s">
        <v>2109</v>
      </c>
      <c r="J463" s="258" t="s">
        <v>2109</v>
      </c>
      <c r="K463" s="256" t="s">
        <v>295</v>
      </c>
      <c r="L463" s="257" t="s">
        <v>295</v>
      </c>
      <c r="M463" s="260" t="s">
        <v>195</v>
      </c>
      <c r="N463" s="263" t="s">
        <v>292</v>
      </c>
      <c r="O463" s="262">
        <v>3</v>
      </c>
      <c r="P463" s="263" t="s">
        <v>294</v>
      </c>
      <c r="Q463" s="262">
        <v>1</v>
      </c>
      <c r="R463" s="263" t="s">
        <v>294</v>
      </c>
      <c r="S463" s="262">
        <v>1</v>
      </c>
      <c r="T463" s="264">
        <v>3</v>
      </c>
      <c r="U463" s="263" t="s">
        <v>293</v>
      </c>
      <c r="V463" s="249" t="s">
        <v>295</v>
      </c>
      <c r="W463" s="250" t="s">
        <v>296</v>
      </c>
      <c r="X463" s="251" t="s">
        <v>296</v>
      </c>
      <c r="Y463" s="251" t="s">
        <v>296</v>
      </c>
      <c r="Z463" s="251" t="s">
        <v>296</v>
      </c>
      <c r="AA463" s="251" t="s">
        <v>296</v>
      </c>
      <c r="AB463" s="242" t="s">
        <v>297</v>
      </c>
      <c r="AC463" s="269" t="s">
        <v>298</v>
      </c>
      <c r="AD463" s="269" t="s">
        <v>299</v>
      </c>
      <c r="AE463" s="269" t="s">
        <v>463</v>
      </c>
      <c r="AF463" s="269" t="s">
        <v>319</v>
      </c>
      <c r="AG463" s="272" t="s">
        <v>308</v>
      </c>
      <c r="AH463" s="272" t="s">
        <v>360</v>
      </c>
      <c r="AI463" s="290" t="s">
        <v>2314</v>
      </c>
      <c r="AJ463" s="272" t="s">
        <v>360</v>
      </c>
      <c r="AK463" s="289" t="s">
        <v>2314</v>
      </c>
      <c r="AL463" s="269" t="s">
        <v>377</v>
      </c>
      <c r="AM463" s="252" t="s">
        <v>295</v>
      </c>
      <c r="AN463" s="275" t="s">
        <v>465</v>
      </c>
      <c r="AO463" s="276" t="s">
        <v>465</v>
      </c>
      <c r="AP463" s="276" t="s">
        <v>466</v>
      </c>
      <c r="AQ463" s="277" t="s">
        <v>329</v>
      </c>
      <c r="AR463" s="267" t="s">
        <v>329</v>
      </c>
      <c r="AS463" s="253" t="s">
        <v>2133</v>
      </c>
      <c r="AT463" s="268" t="s">
        <v>308</v>
      </c>
      <c r="AU463" s="268" t="s">
        <v>334</v>
      </c>
      <c r="AV463" s="242"/>
      <c r="AW463" s="282" t="s">
        <v>296</v>
      </c>
      <c r="AX463" s="283" t="s">
        <v>296</v>
      </c>
      <c r="AY463" s="284" t="s">
        <v>296</v>
      </c>
      <c r="AZ463" s="284" t="s">
        <v>296</v>
      </c>
      <c r="BA463" s="285" t="s">
        <v>296</v>
      </c>
    </row>
    <row r="464" spans="1:53" ht="78" x14ac:dyDescent="0.3">
      <c r="A464" s="243">
        <v>458</v>
      </c>
      <c r="B464" s="246" t="s">
        <v>2257</v>
      </c>
      <c r="C464" s="246" t="s">
        <v>295</v>
      </c>
      <c r="D464" s="246" t="s">
        <v>2297</v>
      </c>
      <c r="E464" s="245" t="s">
        <v>2298</v>
      </c>
      <c r="F464" s="246" t="s">
        <v>295</v>
      </c>
      <c r="G464" s="244">
        <v>2022</v>
      </c>
      <c r="H464" s="246" t="s">
        <v>2109</v>
      </c>
      <c r="I464" s="255" t="s">
        <v>2109</v>
      </c>
      <c r="J464" s="258" t="s">
        <v>2109</v>
      </c>
      <c r="K464" s="256" t="s">
        <v>295</v>
      </c>
      <c r="L464" s="257" t="s">
        <v>295</v>
      </c>
      <c r="M464" s="260" t="s">
        <v>347</v>
      </c>
      <c r="N464" s="263" t="s">
        <v>292</v>
      </c>
      <c r="O464" s="262">
        <v>3</v>
      </c>
      <c r="P464" s="263" t="s">
        <v>294</v>
      </c>
      <c r="Q464" s="262">
        <v>1</v>
      </c>
      <c r="R464" s="263" t="s">
        <v>294</v>
      </c>
      <c r="S464" s="262">
        <v>1</v>
      </c>
      <c r="T464" s="264">
        <v>3</v>
      </c>
      <c r="U464" s="263" t="s">
        <v>293</v>
      </c>
      <c r="V464" s="249" t="s">
        <v>295</v>
      </c>
      <c r="W464" s="250" t="s">
        <v>296</v>
      </c>
      <c r="X464" s="251" t="s">
        <v>296</v>
      </c>
      <c r="Y464" s="251" t="s">
        <v>296</v>
      </c>
      <c r="Z464" s="251" t="s">
        <v>296</v>
      </c>
      <c r="AA464" s="251" t="s">
        <v>296</v>
      </c>
      <c r="AB464" s="242" t="s">
        <v>297</v>
      </c>
      <c r="AC464" s="269" t="s">
        <v>329</v>
      </c>
      <c r="AD464" s="269" t="s">
        <v>299</v>
      </c>
      <c r="AE464" s="269" t="s">
        <v>463</v>
      </c>
      <c r="AF464" s="269" t="s">
        <v>319</v>
      </c>
      <c r="AG464" s="272" t="s">
        <v>308</v>
      </c>
      <c r="AH464" s="272" t="s">
        <v>360</v>
      </c>
      <c r="AI464" s="290" t="s">
        <v>2314</v>
      </c>
      <c r="AJ464" s="272" t="s">
        <v>360</v>
      </c>
      <c r="AK464" s="289" t="s">
        <v>2314</v>
      </c>
      <c r="AL464" s="269" t="s">
        <v>377</v>
      </c>
      <c r="AM464" s="252" t="s">
        <v>295</v>
      </c>
      <c r="AN464" s="275" t="s">
        <v>465</v>
      </c>
      <c r="AO464" s="276" t="s">
        <v>465</v>
      </c>
      <c r="AP464" s="276" t="s">
        <v>466</v>
      </c>
      <c r="AQ464" s="277" t="s">
        <v>329</v>
      </c>
      <c r="AR464" s="267" t="s">
        <v>329</v>
      </c>
      <c r="AS464" s="253" t="s">
        <v>2133</v>
      </c>
      <c r="AT464" s="268" t="s">
        <v>308</v>
      </c>
      <c r="AU464" s="268" t="s">
        <v>334</v>
      </c>
      <c r="AV464" s="242"/>
      <c r="AW464" s="282" t="s">
        <v>296</v>
      </c>
      <c r="AX464" s="283" t="s">
        <v>296</v>
      </c>
      <c r="AY464" s="284" t="s">
        <v>296</v>
      </c>
      <c r="AZ464" s="284" t="s">
        <v>296</v>
      </c>
      <c r="BA464" s="285" t="s">
        <v>296</v>
      </c>
    </row>
    <row r="465" spans="1:53" ht="65" x14ac:dyDescent="0.3">
      <c r="A465" s="243">
        <v>459</v>
      </c>
      <c r="B465" s="246" t="s">
        <v>2257</v>
      </c>
      <c r="C465" s="244" t="s">
        <v>295</v>
      </c>
      <c r="D465" s="244" t="s">
        <v>2299</v>
      </c>
      <c r="E465" s="245" t="s">
        <v>2300</v>
      </c>
      <c r="F465" s="246" t="s">
        <v>295</v>
      </c>
      <c r="G465" s="244">
        <v>2022</v>
      </c>
      <c r="H465" s="246" t="s">
        <v>2109</v>
      </c>
      <c r="I465" s="255" t="s">
        <v>2109</v>
      </c>
      <c r="J465" s="258" t="s">
        <v>2109</v>
      </c>
      <c r="K465" s="256" t="s">
        <v>295</v>
      </c>
      <c r="L465" s="257" t="s">
        <v>295</v>
      </c>
      <c r="M465" s="260" t="s">
        <v>338</v>
      </c>
      <c r="N465" s="263" t="s">
        <v>292</v>
      </c>
      <c r="O465" s="262">
        <v>3</v>
      </c>
      <c r="P465" s="263" t="s">
        <v>294</v>
      </c>
      <c r="Q465" s="262">
        <v>1</v>
      </c>
      <c r="R465" s="263" t="s">
        <v>294</v>
      </c>
      <c r="S465" s="262">
        <v>1</v>
      </c>
      <c r="T465" s="264">
        <v>3</v>
      </c>
      <c r="U465" s="263" t="s">
        <v>293</v>
      </c>
      <c r="V465" s="249" t="s">
        <v>295</v>
      </c>
      <c r="W465" s="250" t="s">
        <v>329</v>
      </c>
      <c r="X465" s="251" t="s">
        <v>329</v>
      </c>
      <c r="Y465" s="251" t="s">
        <v>329</v>
      </c>
      <c r="Z465" s="251" t="s">
        <v>329</v>
      </c>
      <c r="AA465" s="251" t="s">
        <v>329</v>
      </c>
      <c r="AB465" s="242" t="s">
        <v>329</v>
      </c>
      <c r="AC465" s="269" t="s">
        <v>329</v>
      </c>
      <c r="AD465" s="269" t="s">
        <v>329</v>
      </c>
      <c r="AE465" s="269" t="s">
        <v>331</v>
      </c>
      <c r="AF465" s="269" t="s">
        <v>319</v>
      </c>
      <c r="AG465" s="269" t="s">
        <v>2315</v>
      </c>
      <c r="AH465" s="272" t="s">
        <v>360</v>
      </c>
      <c r="AI465" s="290" t="s">
        <v>2314</v>
      </c>
      <c r="AJ465" s="272" t="s">
        <v>360</v>
      </c>
      <c r="AK465" s="289" t="s">
        <v>2314</v>
      </c>
      <c r="AL465" s="269" t="s">
        <v>377</v>
      </c>
      <c r="AM465" s="252" t="s">
        <v>295</v>
      </c>
      <c r="AN465" s="275" t="s">
        <v>465</v>
      </c>
      <c r="AO465" s="276" t="s">
        <v>465</v>
      </c>
      <c r="AP465" s="276" t="s">
        <v>466</v>
      </c>
      <c r="AQ465" s="277" t="s">
        <v>329</v>
      </c>
      <c r="AR465" s="267" t="s">
        <v>329</v>
      </c>
      <c r="AS465" s="251" t="s">
        <v>2315</v>
      </c>
      <c r="AT465" s="268" t="s">
        <v>308</v>
      </c>
      <c r="AU465" s="268" t="s">
        <v>329</v>
      </c>
      <c r="AV465" s="242"/>
      <c r="AW465" s="282" t="s">
        <v>329</v>
      </c>
      <c r="AX465" s="283" t="s">
        <v>296</v>
      </c>
      <c r="AY465" s="284" t="s">
        <v>296</v>
      </c>
      <c r="AZ465" s="284" t="s">
        <v>296</v>
      </c>
      <c r="BA465" s="285" t="s">
        <v>296</v>
      </c>
    </row>
    <row r="466" spans="1:53" ht="39" x14ac:dyDescent="0.3">
      <c r="A466" s="243">
        <v>460</v>
      </c>
      <c r="B466" s="246" t="s">
        <v>2257</v>
      </c>
      <c r="C466" s="244" t="s">
        <v>295</v>
      </c>
      <c r="D466" s="246" t="s">
        <v>2301</v>
      </c>
      <c r="E466" s="245" t="s">
        <v>2302</v>
      </c>
      <c r="F466" s="246" t="s">
        <v>295</v>
      </c>
      <c r="G466" s="244">
        <v>2022</v>
      </c>
      <c r="H466" s="246" t="s">
        <v>2109</v>
      </c>
      <c r="I466" s="255" t="s">
        <v>2109</v>
      </c>
      <c r="J466" s="258" t="s">
        <v>373</v>
      </c>
      <c r="K466" s="256" t="s">
        <v>295</v>
      </c>
      <c r="L466" s="257" t="s">
        <v>295</v>
      </c>
      <c r="M466" s="260" t="s">
        <v>338</v>
      </c>
      <c r="N466" s="263" t="s">
        <v>292</v>
      </c>
      <c r="O466" s="262">
        <v>3</v>
      </c>
      <c r="P466" s="263" t="s">
        <v>294</v>
      </c>
      <c r="Q466" s="262">
        <v>1</v>
      </c>
      <c r="R466" s="263" t="s">
        <v>294</v>
      </c>
      <c r="S466" s="262">
        <v>1</v>
      </c>
      <c r="T466" s="264">
        <v>3</v>
      </c>
      <c r="U466" s="263" t="s">
        <v>293</v>
      </c>
      <c r="V466" s="249" t="s">
        <v>295</v>
      </c>
      <c r="W466" s="250" t="s">
        <v>329</v>
      </c>
      <c r="X466" s="251" t="s">
        <v>329</v>
      </c>
      <c r="Y466" s="251" t="s">
        <v>329</v>
      </c>
      <c r="Z466" s="251" t="s">
        <v>329</v>
      </c>
      <c r="AA466" s="251" t="s">
        <v>329</v>
      </c>
      <c r="AB466" s="242" t="s">
        <v>329</v>
      </c>
      <c r="AC466" s="269" t="s">
        <v>329</v>
      </c>
      <c r="AD466" s="269" t="s">
        <v>329</v>
      </c>
      <c r="AE466" s="269" t="s">
        <v>331</v>
      </c>
      <c r="AF466" s="269" t="s">
        <v>319</v>
      </c>
      <c r="AG466" s="269" t="s">
        <v>2316</v>
      </c>
      <c r="AH466" s="272" t="s">
        <v>360</v>
      </c>
      <c r="AI466" s="290" t="s">
        <v>2314</v>
      </c>
      <c r="AJ466" s="272" t="s">
        <v>360</v>
      </c>
      <c r="AK466" s="289" t="s">
        <v>373</v>
      </c>
      <c r="AL466" s="269" t="s">
        <v>377</v>
      </c>
      <c r="AM466" s="252" t="s">
        <v>295</v>
      </c>
      <c r="AN466" s="275" t="s">
        <v>465</v>
      </c>
      <c r="AO466" s="276" t="s">
        <v>465</v>
      </c>
      <c r="AP466" s="276" t="s">
        <v>466</v>
      </c>
      <c r="AQ466" s="277" t="s">
        <v>329</v>
      </c>
      <c r="AR466" s="267" t="s">
        <v>329</v>
      </c>
      <c r="AS466" s="251" t="s">
        <v>2316</v>
      </c>
      <c r="AT466" s="268" t="s">
        <v>308</v>
      </c>
      <c r="AU466" s="268" t="s">
        <v>329</v>
      </c>
      <c r="AV466" s="242"/>
      <c r="AW466" s="282" t="s">
        <v>329</v>
      </c>
      <c r="AX466" s="283" t="s">
        <v>296</v>
      </c>
      <c r="AY466" s="284" t="s">
        <v>296</v>
      </c>
      <c r="AZ466" s="284" t="s">
        <v>296</v>
      </c>
      <c r="BA466" s="285" t="s">
        <v>296</v>
      </c>
    </row>
    <row r="467" spans="1:53" ht="52" x14ac:dyDescent="0.3">
      <c r="A467" s="243">
        <v>461</v>
      </c>
      <c r="B467" s="246" t="s">
        <v>2257</v>
      </c>
      <c r="C467" s="244" t="s">
        <v>295</v>
      </c>
      <c r="D467" s="246" t="s">
        <v>2303</v>
      </c>
      <c r="E467" s="254" t="s">
        <v>2304</v>
      </c>
      <c r="F467" s="246" t="s">
        <v>295</v>
      </c>
      <c r="G467" s="244">
        <v>2022</v>
      </c>
      <c r="H467" s="246" t="s">
        <v>2109</v>
      </c>
      <c r="I467" s="255" t="s">
        <v>2109</v>
      </c>
      <c r="J467" s="258" t="s">
        <v>373</v>
      </c>
      <c r="K467" s="256" t="s">
        <v>295</v>
      </c>
      <c r="L467" s="257" t="s">
        <v>295</v>
      </c>
      <c r="M467" s="260" t="s">
        <v>338</v>
      </c>
      <c r="N467" s="263" t="s">
        <v>292</v>
      </c>
      <c r="O467" s="262">
        <v>3</v>
      </c>
      <c r="P467" s="263" t="s">
        <v>294</v>
      </c>
      <c r="Q467" s="262">
        <v>1</v>
      </c>
      <c r="R467" s="263" t="s">
        <v>294</v>
      </c>
      <c r="S467" s="262">
        <v>1</v>
      </c>
      <c r="T467" s="264">
        <v>3</v>
      </c>
      <c r="U467" s="263" t="s">
        <v>293</v>
      </c>
      <c r="V467" s="249" t="s">
        <v>295</v>
      </c>
      <c r="W467" s="250" t="s">
        <v>329</v>
      </c>
      <c r="X467" s="251" t="s">
        <v>329</v>
      </c>
      <c r="Y467" s="251" t="s">
        <v>329</v>
      </c>
      <c r="Z467" s="251" t="s">
        <v>329</v>
      </c>
      <c r="AA467" s="251" t="s">
        <v>329</v>
      </c>
      <c r="AB467" s="242" t="s">
        <v>329</v>
      </c>
      <c r="AC467" s="269" t="s">
        <v>329</v>
      </c>
      <c r="AD467" s="269" t="s">
        <v>329</v>
      </c>
      <c r="AE467" s="269" t="s">
        <v>331</v>
      </c>
      <c r="AF467" s="269" t="s">
        <v>319</v>
      </c>
      <c r="AG467" s="269" t="s">
        <v>2316</v>
      </c>
      <c r="AH467" s="272" t="s">
        <v>360</v>
      </c>
      <c r="AI467" s="290" t="s">
        <v>2314</v>
      </c>
      <c r="AJ467" s="272" t="s">
        <v>360</v>
      </c>
      <c r="AK467" s="289" t="s">
        <v>373</v>
      </c>
      <c r="AL467" s="269" t="s">
        <v>377</v>
      </c>
      <c r="AM467" s="252" t="s">
        <v>295</v>
      </c>
      <c r="AN467" s="275" t="s">
        <v>465</v>
      </c>
      <c r="AO467" s="276" t="s">
        <v>465</v>
      </c>
      <c r="AP467" s="276" t="s">
        <v>466</v>
      </c>
      <c r="AQ467" s="277" t="s">
        <v>329</v>
      </c>
      <c r="AR467" s="267" t="s">
        <v>329</v>
      </c>
      <c r="AS467" s="251" t="s">
        <v>2316</v>
      </c>
      <c r="AT467" s="268" t="s">
        <v>308</v>
      </c>
      <c r="AU467" s="268" t="s">
        <v>329</v>
      </c>
      <c r="AV467" s="242"/>
      <c r="AW467" s="282" t="s">
        <v>329</v>
      </c>
      <c r="AX467" s="283" t="s">
        <v>296</v>
      </c>
      <c r="AY467" s="284" t="s">
        <v>296</v>
      </c>
      <c r="AZ467" s="284" t="s">
        <v>296</v>
      </c>
      <c r="BA467" s="285" t="s">
        <v>296</v>
      </c>
    </row>
    <row r="468" spans="1:53" ht="117" x14ac:dyDescent="0.3">
      <c r="A468" s="243">
        <v>462</v>
      </c>
      <c r="B468" s="244" t="s">
        <v>2305</v>
      </c>
      <c r="C468" s="244" t="s">
        <v>295</v>
      </c>
      <c r="D468" s="244" t="s">
        <v>2306</v>
      </c>
      <c r="E468" s="245" t="s">
        <v>2307</v>
      </c>
      <c r="F468" s="246" t="s">
        <v>295</v>
      </c>
      <c r="G468" s="244">
        <v>2022</v>
      </c>
      <c r="H468" s="244" t="s">
        <v>727</v>
      </c>
      <c r="I468" s="244" t="s">
        <v>2109</v>
      </c>
      <c r="J468" s="258" t="s">
        <v>373</v>
      </c>
      <c r="K468" s="256" t="s">
        <v>295</v>
      </c>
      <c r="L468" s="257" t="s">
        <v>295</v>
      </c>
      <c r="M468" s="260" t="s">
        <v>191</v>
      </c>
      <c r="N468" s="263" t="s">
        <v>292</v>
      </c>
      <c r="O468" s="262">
        <v>3</v>
      </c>
      <c r="P468" s="263" t="s">
        <v>294</v>
      </c>
      <c r="Q468" s="262">
        <v>1</v>
      </c>
      <c r="R468" s="263" t="s">
        <v>294</v>
      </c>
      <c r="S468" s="262">
        <v>1</v>
      </c>
      <c r="T468" s="264">
        <v>3</v>
      </c>
      <c r="U468" s="263" t="s">
        <v>293</v>
      </c>
      <c r="V468" s="249" t="s">
        <v>295</v>
      </c>
      <c r="W468" s="250" t="s">
        <v>296</v>
      </c>
      <c r="X468" s="251" t="s">
        <v>296</v>
      </c>
      <c r="Y468" s="251" t="s">
        <v>296</v>
      </c>
      <c r="Z468" s="251" t="s">
        <v>296</v>
      </c>
      <c r="AA468" s="251" t="s">
        <v>296</v>
      </c>
      <c r="AB468" s="242" t="s">
        <v>297</v>
      </c>
      <c r="AC468" s="269" t="s">
        <v>329</v>
      </c>
      <c r="AD468" s="269" t="s">
        <v>329</v>
      </c>
      <c r="AE468" s="269" t="s">
        <v>331</v>
      </c>
      <c r="AF468" s="269" t="s">
        <v>329</v>
      </c>
      <c r="AG468" s="269" t="s">
        <v>295</v>
      </c>
      <c r="AH468" s="272" t="s">
        <v>360</v>
      </c>
      <c r="AI468" s="290" t="s">
        <v>2314</v>
      </c>
      <c r="AJ468" s="272" t="s">
        <v>360</v>
      </c>
      <c r="AK468" s="289" t="s">
        <v>373</v>
      </c>
      <c r="AL468" s="269" t="s">
        <v>377</v>
      </c>
      <c r="AM468" s="252" t="s">
        <v>295</v>
      </c>
      <c r="AN468" s="275" t="s">
        <v>465</v>
      </c>
      <c r="AO468" s="276" t="s">
        <v>465</v>
      </c>
      <c r="AP468" s="276" t="s">
        <v>466</v>
      </c>
      <c r="AQ468" s="277" t="s">
        <v>329</v>
      </c>
      <c r="AR468" s="267" t="s">
        <v>329</v>
      </c>
      <c r="AS468" s="251" t="s">
        <v>2133</v>
      </c>
      <c r="AT468" s="268" t="s">
        <v>308</v>
      </c>
      <c r="AU468" s="268" t="s">
        <v>329</v>
      </c>
      <c r="AV468" s="242"/>
      <c r="AW468" s="282" t="s">
        <v>296</v>
      </c>
      <c r="AX468" s="283" t="s">
        <v>296</v>
      </c>
      <c r="AY468" s="284" t="s">
        <v>296</v>
      </c>
      <c r="AZ468" s="284" t="s">
        <v>296</v>
      </c>
      <c r="BA468" s="285" t="s">
        <v>296</v>
      </c>
    </row>
    <row r="469" spans="1:53" ht="52" x14ac:dyDescent="0.3">
      <c r="A469" s="243">
        <v>463</v>
      </c>
      <c r="B469" s="244" t="s">
        <v>2305</v>
      </c>
      <c r="C469" s="244" t="s">
        <v>295</v>
      </c>
      <c r="D469" s="315" t="s">
        <v>2308</v>
      </c>
      <c r="E469" s="446" t="s">
        <v>2309</v>
      </c>
      <c r="F469" s="244" t="s">
        <v>295</v>
      </c>
      <c r="G469" s="244">
        <v>2022</v>
      </c>
      <c r="H469" s="244" t="s">
        <v>2109</v>
      </c>
      <c r="I469" s="244" t="s">
        <v>2109</v>
      </c>
      <c r="J469" s="255" t="s">
        <v>2109</v>
      </c>
      <c r="K469" s="256" t="s">
        <v>501</v>
      </c>
      <c r="L469" s="257" t="s">
        <v>2308</v>
      </c>
      <c r="M469" s="260" t="s">
        <v>179</v>
      </c>
      <c r="N469" s="263" t="s">
        <v>375</v>
      </c>
      <c r="O469" s="262">
        <v>1</v>
      </c>
      <c r="P469" s="263" t="s">
        <v>294</v>
      </c>
      <c r="Q469" s="262">
        <v>1</v>
      </c>
      <c r="R469" s="263" t="s">
        <v>294</v>
      </c>
      <c r="S469" s="262">
        <v>1</v>
      </c>
      <c r="T469" s="264">
        <v>1</v>
      </c>
      <c r="U469" s="263" t="s">
        <v>294</v>
      </c>
      <c r="V469" s="249" t="s">
        <v>295</v>
      </c>
      <c r="W469" s="250" t="s">
        <v>315</v>
      </c>
      <c r="X469" s="251" t="s">
        <v>315</v>
      </c>
      <c r="Y469" s="251" t="s">
        <v>296</v>
      </c>
      <c r="Z469" s="251" t="s">
        <v>296</v>
      </c>
      <c r="AA469" s="251" t="s">
        <v>296</v>
      </c>
      <c r="AB469" s="242" t="s">
        <v>297</v>
      </c>
      <c r="AC469" s="269" t="s">
        <v>298</v>
      </c>
      <c r="AD469" s="269" t="s">
        <v>299</v>
      </c>
      <c r="AE469" s="269" t="s">
        <v>463</v>
      </c>
      <c r="AF469" s="269" t="s">
        <v>319</v>
      </c>
      <c r="AG469" s="272" t="s">
        <v>308</v>
      </c>
      <c r="AH469" s="272" t="s">
        <v>360</v>
      </c>
      <c r="AI469" s="290" t="s">
        <v>2314</v>
      </c>
      <c r="AJ469" s="272" t="s">
        <v>360</v>
      </c>
      <c r="AK469" s="289" t="s">
        <v>2314</v>
      </c>
      <c r="AL469" s="269" t="s">
        <v>377</v>
      </c>
      <c r="AM469" s="252" t="s">
        <v>295</v>
      </c>
      <c r="AN469" s="275" t="s">
        <v>465</v>
      </c>
      <c r="AO469" s="276" t="s">
        <v>465</v>
      </c>
      <c r="AP469" s="276" t="s">
        <v>466</v>
      </c>
      <c r="AQ469" s="277" t="s">
        <v>329</v>
      </c>
      <c r="AR469" s="283" t="s">
        <v>329</v>
      </c>
      <c r="AS469" s="284" t="s">
        <v>2133</v>
      </c>
      <c r="AT469" s="284" t="s">
        <v>331</v>
      </c>
      <c r="AU469" s="284" t="s">
        <v>334</v>
      </c>
      <c r="AV469" s="242"/>
      <c r="AW469" s="282" t="s">
        <v>296</v>
      </c>
      <c r="AX469" s="283" t="s">
        <v>296</v>
      </c>
      <c r="AY469" s="284" t="s">
        <v>296</v>
      </c>
      <c r="AZ469" s="284" t="s">
        <v>296</v>
      </c>
      <c r="BA469" s="285" t="s">
        <v>296</v>
      </c>
    </row>
    <row r="470" spans="1:53" ht="52" x14ac:dyDescent="0.3">
      <c r="A470" s="243">
        <v>464</v>
      </c>
      <c r="B470" s="244" t="s">
        <v>2305</v>
      </c>
      <c r="C470" s="244" t="s">
        <v>295</v>
      </c>
      <c r="D470" s="315" t="s">
        <v>2310</v>
      </c>
      <c r="E470" s="446" t="s">
        <v>2311</v>
      </c>
      <c r="F470" s="244" t="s">
        <v>295</v>
      </c>
      <c r="G470" s="244">
        <v>2022</v>
      </c>
      <c r="H470" s="244" t="s">
        <v>2109</v>
      </c>
      <c r="I470" s="244" t="s">
        <v>2109</v>
      </c>
      <c r="J470" s="255" t="s">
        <v>2109</v>
      </c>
      <c r="K470" s="256" t="s">
        <v>501</v>
      </c>
      <c r="L470" s="248" t="s">
        <v>2310</v>
      </c>
      <c r="M470" s="260" t="s">
        <v>179</v>
      </c>
      <c r="N470" s="263" t="s">
        <v>375</v>
      </c>
      <c r="O470" s="262">
        <v>1</v>
      </c>
      <c r="P470" s="263" t="s">
        <v>294</v>
      </c>
      <c r="Q470" s="262">
        <v>1</v>
      </c>
      <c r="R470" s="263" t="s">
        <v>294</v>
      </c>
      <c r="S470" s="262">
        <v>1</v>
      </c>
      <c r="T470" s="264">
        <v>1</v>
      </c>
      <c r="U470" s="263" t="s">
        <v>294</v>
      </c>
      <c r="V470" s="249" t="s">
        <v>295</v>
      </c>
      <c r="W470" s="250" t="s">
        <v>315</v>
      </c>
      <c r="X470" s="251" t="s">
        <v>315</v>
      </c>
      <c r="Y470" s="251" t="s">
        <v>296</v>
      </c>
      <c r="Z470" s="251" t="s">
        <v>296</v>
      </c>
      <c r="AA470" s="251" t="s">
        <v>296</v>
      </c>
      <c r="AB470" s="242" t="s">
        <v>297</v>
      </c>
      <c r="AC470" s="269" t="s">
        <v>298</v>
      </c>
      <c r="AD470" s="269" t="s">
        <v>299</v>
      </c>
      <c r="AE470" s="269" t="s">
        <v>463</v>
      </c>
      <c r="AF470" s="269" t="s">
        <v>319</v>
      </c>
      <c r="AG470" s="272" t="s">
        <v>308</v>
      </c>
      <c r="AH470" s="272" t="s">
        <v>360</v>
      </c>
      <c r="AI470" s="290" t="s">
        <v>2314</v>
      </c>
      <c r="AJ470" s="272" t="s">
        <v>360</v>
      </c>
      <c r="AK470" s="289" t="s">
        <v>2314</v>
      </c>
      <c r="AL470" s="269" t="s">
        <v>377</v>
      </c>
      <c r="AM470" s="252" t="s">
        <v>295</v>
      </c>
      <c r="AN470" s="275" t="s">
        <v>465</v>
      </c>
      <c r="AO470" s="276" t="s">
        <v>465</v>
      </c>
      <c r="AP470" s="276" t="s">
        <v>466</v>
      </c>
      <c r="AQ470" s="277" t="s">
        <v>329</v>
      </c>
      <c r="AR470" s="283" t="s">
        <v>329</v>
      </c>
      <c r="AS470" s="284" t="s">
        <v>2133</v>
      </c>
      <c r="AT470" s="284" t="s">
        <v>331</v>
      </c>
      <c r="AU470" s="284" t="s">
        <v>334</v>
      </c>
      <c r="AV470" s="242"/>
      <c r="AW470" s="282" t="s">
        <v>296</v>
      </c>
      <c r="AX470" s="283" t="s">
        <v>296</v>
      </c>
      <c r="AY470" s="284" t="s">
        <v>296</v>
      </c>
      <c r="AZ470" s="284" t="s">
        <v>296</v>
      </c>
      <c r="BA470" s="285" t="s">
        <v>296</v>
      </c>
    </row>
    <row r="471" spans="1:53" ht="78" x14ac:dyDescent="0.3">
      <c r="A471" s="243">
        <v>465</v>
      </c>
      <c r="B471" s="244" t="s">
        <v>2305</v>
      </c>
      <c r="C471" s="244" t="s">
        <v>295</v>
      </c>
      <c r="D471" s="315" t="s">
        <v>2312</v>
      </c>
      <c r="E471" s="446" t="s">
        <v>2313</v>
      </c>
      <c r="F471" s="244" t="s">
        <v>295</v>
      </c>
      <c r="G471" s="244">
        <v>2022</v>
      </c>
      <c r="H471" s="244" t="s">
        <v>2109</v>
      </c>
      <c r="I471" s="244" t="s">
        <v>2109</v>
      </c>
      <c r="J471" s="255" t="s">
        <v>2109</v>
      </c>
      <c r="K471" s="256" t="s">
        <v>501</v>
      </c>
      <c r="L471" s="257" t="s">
        <v>2312</v>
      </c>
      <c r="M471" s="260" t="s">
        <v>179</v>
      </c>
      <c r="N471" s="263" t="s">
        <v>375</v>
      </c>
      <c r="O471" s="262">
        <v>1</v>
      </c>
      <c r="P471" s="263" t="s">
        <v>294</v>
      </c>
      <c r="Q471" s="262">
        <v>1</v>
      </c>
      <c r="R471" s="263" t="s">
        <v>294</v>
      </c>
      <c r="S471" s="262">
        <v>1</v>
      </c>
      <c r="T471" s="264">
        <v>1</v>
      </c>
      <c r="U471" s="263" t="s">
        <v>294</v>
      </c>
      <c r="V471" s="249" t="s">
        <v>295</v>
      </c>
      <c r="W471" s="250" t="s">
        <v>315</v>
      </c>
      <c r="X471" s="251" t="s">
        <v>315</v>
      </c>
      <c r="Y471" s="251" t="s">
        <v>296</v>
      </c>
      <c r="Z471" s="251" t="s">
        <v>296</v>
      </c>
      <c r="AA471" s="251" t="s">
        <v>296</v>
      </c>
      <c r="AB471" s="242" t="s">
        <v>297</v>
      </c>
      <c r="AC471" s="269" t="s">
        <v>298</v>
      </c>
      <c r="AD471" s="269" t="s">
        <v>299</v>
      </c>
      <c r="AE471" s="269" t="s">
        <v>463</v>
      </c>
      <c r="AF471" s="269" t="s">
        <v>319</v>
      </c>
      <c r="AG471" s="272" t="s">
        <v>308</v>
      </c>
      <c r="AH471" s="272" t="s">
        <v>360</v>
      </c>
      <c r="AI471" s="290" t="s">
        <v>2314</v>
      </c>
      <c r="AJ471" s="272" t="s">
        <v>360</v>
      </c>
      <c r="AK471" s="289" t="s">
        <v>2314</v>
      </c>
      <c r="AL471" s="269" t="s">
        <v>377</v>
      </c>
      <c r="AM471" s="252" t="s">
        <v>295</v>
      </c>
      <c r="AN471" s="275" t="s">
        <v>465</v>
      </c>
      <c r="AO471" s="276" t="s">
        <v>465</v>
      </c>
      <c r="AP471" s="276" t="s">
        <v>466</v>
      </c>
      <c r="AQ471" s="277" t="s">
        <v>329</v>
      </c>
      <c r="AR471" s="283" t="s">
        <v>329</v>
      </c>
      <c r="AS471" s="284" t="s">
        <v>2133</v>
      </c>
      <c r="AT471" s="284" t="s">
        <v>331</v>
      </c>
      <c r="AU471" s="284" t="s">
        <v>334</v>
      </c>
      <c r="AV471" s="242"/>
      <c r="AW471" s="282" t="s">
        <v>296</v>
      </c>
      <c r="AX471" s="283" t="s">
        <v>296</v>
      </c>
      <c r="AY471" s="284" t="s">
        <v>296</v>
      </c>
      <c r="AZ471" s="284" t="s">
        <v>296</v>
      </c>
      <c r="BA471" s="285" t="s">
        <v>296</v>
      </c>
    </row>
    <row r="472" spans="1:53" ht="104" x14ac:dyDescent="0.3">
      <c r="A472" s="243">
        <v>466</v>
      </c>
      <c r="B472" s="293" t="s">
        <v>2317</v>
      </c>
      <c r="C472" s="293" t="s">
        <v>2318</v>
      </c>
      <c r="D472" s="293" t="s">
        <v>2319</v>
      </c>
      <c r="E472" s="294" t="s">
        <v>2320</v>
      </c>
      <c r="F472" s="293" t="s">
        <v>633</v>
      </c>
      <c r="G472" s="293">
        <v>2022</v>
      </c>
      <c r="H472" s="292" t="s">
        <v>2321</v>
      </c>
      <c r="I472" s="296" t="s">
        <v>372</v>
      </c>
      <c r="J472" s="296" t="s">
        <v>373</v>
      </c>
      <c r="K472" s="297" t="s">
        <v>635</v>
      </c>
      <c r="L472" s="298" t="s">
        <v>2322</v>
      </c>
      <c r="M472" s="291" t="s">
        <v>179</v>
      </c>
      <c r="N472" s="261" t="s">
        <v>375</v>
      </c>
      <c r="O472" s="262">
        <v>1</v>
      </c>
      <c r="P472" s="261" t="s">
        <v>293</v>
      </c>
      <c r="Q472" s="262">
        <v>3</v>
      </c>
      <c r="R472" s="261" t="s">
        <v>293</v>
      </c>
      <c r="S472" s="262">
        <v>3</v>
      </c>
      <c r="T472" s="262">
        <v>3</v>
      </c>
      <c r="U472" s="261" t="s">
        <v>293</v>
      </c>
      <c r="V472" s="237" t="s">
        <v>295</v>
      </c>
      <c r="W472" s="250" t="s">
        <v>315</v>
      </c>
      <c r="X472" s="251" t="s">
        <v>315</v>
      </c>
      <c r="Y472" s="251" t="s">
        <v>296</v>
      </c>
      <c r="Z472" s="251" t="s">
        <v>296</v>
      </c>
      <c r="AA472" s="251" t="s">
        <v>296</v>
      </c>
      <c r="AB472" s="242" t="s">
        <v>297</v>
      </c>
      <c r="AC472" s="269" t="s">
        <v>298</v>
      </c>
      <c r="AD472" s="269" t="s">
        <v>418</v>
      </c>
      <c r="AE472" s="269" t="s">
        <v>318</v>
      </c>
      <c r="AF472" s="269" t="s">
        <v>396</v>
      </c>
      <c r="AG472" s="272">
        <v>42765</v>
      </c>
      <c r="AH472" s="272" t="s">
        <v>1275</v>
      </c>
      <c r="AI472" s="330" t="s">
        <v>372</v>
      </c>
      <c r="AJ472" s="272" t="s">
        <v>1246</v>
      </c>
      <c r="AK472" s="326" t="s">
        <v>373</v>
      </c>
      <c r="AL472" s="269" t="s">
        <v>377</v>
      </c>
      <c r="AM472" s="252" t="s">
        <v>2323</v>
      </c>
      <c r="AN472" s="275" t="s">
        <v>465</v>
      </c>
      <c r="AO472" s="276" t="s">
        <v>465</v>
      </c>
      <c r="AP472" s="276" t="s">
        <v>466</v>
      </c>
      <c r="AQ472" s="277" t="s">
        <v>329</v>
      </c>
      <c r="AR472" s="267" t="s">
        <v>306</v>
      </c>
      <c r="AS472" s="253" t="s">
        <v>295</v>
      </c>
      <c r="AT472" s="268" t="s">
        <v>308</v>
      </c>
      <c r="AU472" s="268" t="s">
        <v>352</v>
      </c>
      <c r="AW472" s="282" t="s">
        <v>296</v>
      </c>
      <c r="AX472" s="283" t="s">
        <v>296</v>
      </c>
      <c r="AY472" s="284" t="s">
        <v>296</v>
      </c>
      <c r="AZ472" s="284" t="s">
        <v>296</v>
      </c>
      <c r="BA472" s="281" t="s">
        <v>296</v>
      </c>
    </row>
    <row r="473" spans="1:53" ht="91" x14ac:dyDescent="0.3">
      <c r="A473" s="243">
        <v>467</v>
      </c>
      <c r="B473" s="293" t="s">
        <v>2317</v>
      </c>
      <c r="C473" s="293" t="s">
        <v>2318</v>
      </c>
      <c r="D473" s="293" t="s">
        <v>2324</v>
      </c>
      <c r="E473" s="294" t="s">
        <v>2325</v>
      </c>
      <c r="F473" s="293" t="s">
        <v>2326</v>
      </c>
      <c r="G473" s="293">
        <v>2022</v>
      </c>
      <c r="H473" s="292" t="s">
        <v>2321</v>
      </c>
      <c r="I473" s="296" t="s">
        <v>372</v>
      </c>
      <c r="J473" s="296" t="s">
        <v>372</v>
      </c>
      <c r="K473" s="297" t="s">
        <v>409</v>
      </c>
      <c r="L473" s="298" t="s">
        <v>2324</v>
      </c>
      <c r="M473" s="291" t="s">
        <v>179</v>
      </c>
      <c r="N473" s="263" t="s">
        <v>375</v>
      </c>
      <c r="O473" s="262">
        <v>1</v>
      </c>
      <c r="P473" s="263" t="s">
        <v>294</v>
      </c>
      <c r="Q473" s="262">
        <v>1</v>
      </c>
      <c r="R473" s="263" t="s">
        <v>294</v>
      </c>
      <c r="S473" s="262">
        <v>1</v>
      </c>
      <c r="T473" s="264">
        <v>1</v>
      </c>
      <c r="U473" s="261" t="s">
        <v>294</v>
      </c>
      <c r="V473" s="249" t="s">
        <v>2327</v>
      </c>
      <c r="W473" s="250" t="s">
        <v>296</v>
      </c>
      <c r="X473" s="251" t="s">
        <v>296</v>
      </c>
      <c r="Y473" s="251" t="s">
        <v>296</v>
      </c>
      <c r="Z473" s="251" t="s">
        <v>296</v>
      </c>
      <c r="AA473" s="251" t="s">
        <v>296</v>
      </c>
      <c r="AB473" s="242" t="s">
        <v>297</v>
      </c>
      <c r="AC473" s="269" t="s">
        <v>298</v>
      </c>
      <c r="AD473" s="269" t="s">
        <v>299</v>
      </c>
      <c r="AE473" s="269" t="s">
        <v>318</v>
      </c>
      <c r="AF473" s="269" t="s">
        <v>396</v>
      </c>
      <c r="AG473" s="272">
        <v>44927</v>
      </c>
      <c r="AH473" s="272" t="s">
        <v>360</v>
      </c>
      <c r="AI473" s="330" t="s">
        <v>372</v>
      </c>
      <c r="AJ473" s="272" t="s">
        <v>1246</v>
      </c>
      <c r="AK473" s="326" t="s">
        <v>372</v>
      </c>
      <c r="AL473" s="269" t="s">
        <v>377</v>
      </c>
      <c r="AM473" s="252" t="s">
        <v>295</v>
      </c>
      <c r="AN473" s="275" t="s">
        <v>465</v>
      </c>
      <c r="AO473" s="276" t="s">
        <v>465</v>
      </c>
      <c r="AP473" s="276" t="s">
        <v>466</v>
      </c>
      <c r="AQ473" s="277" t="s">
        <v>329</v>
      </c>
      <c r="AR473" s="267" t="s">
        <v>329</v>
      </c>
      <c r="AS473" s="253" t="s">
        <v>295</v>
      </c>
      <c r="AT473" s="268" t="s">
        <v>543</v>
      </c>
      <c r="AU473" s="268" t="s">
        <v>352</v>
      </c>
      <c r="AW473" s="282" t="s">
        <v>296</v>
      </c>
      <c r="AX473" s="283" t="s">
        <v>296</v>
      </c>
      <c r="AY473" s="284" t="s">
        <v>296</v>
      </c>
      <c r="AZ473" s="284" t="s">
        <v>296</v>
      </c>
      <c r="BA473" s="285" t="s">
        <v>296</v>
      </c>
    </row>
    <row r="474" spans="1:53" ht="65" x14ac:dyDescent="0.3">
      <c r="A474" s="243">
        <v>468</v>
      </c>
      <c r="B474" s="293" t="s">
        <v>2317</v>
      </c>
      <c r="C474" s="246" t="s">
        <v>2318</v>
      </c>
      <c r="D474" s="246" t="s">
        <v>2328</v>
      </c>
      <c r="E474" s="245" t="s">
        <v>2329</v>
      </c>
      <c r="F474" s="244" t="s">
        <v>2326</v>
      </c>
      <c r="G474" s="293">
        <v>2022</v>
      </c>
      <c r="H474" s="246" t="s">
        <v>2330</v>
      </c>
      <c r="I474" s="255" t="s">
        <v>2330</v>
      </c>
      <c r="J474" s="255" t="s">
        <v>2330</v>
      </c>
      <c r="K474" s="247" t="s">
        <v>295</v>
      </c>
      <c r="L474" s="248" t="s">
        <v>295</v>
      </c>
      <c r="M474" s="291" t="s">
        <v>338</v>
      </c>
      <c r="N474" s="263" t="s">
        <v>292</v>
      </c>
      <c r="O474" s="262">
        <v>3</v>
      </c>
      <c r="P474" s="263" t="s">
        <v>294</v>
      </c>
      <c r="Q474" s="262">
        <v>1</v>
      </c>
      <c r="R474" s="263" t="s">
        <v>294</v>
      </c>
      <c r="S474" s="262">
        <v>1</v>
      </c>
      <c r="T474" s="264">
        <v>3</v>
      </c>
      <c r="U474" s="261" t="s">
        <v>293</v>
      </c>
      <c r="V474" s="249" t="s">
        <v>295</v>
      </c>
      <c r="W474" s="250" t="s">
        <v>329</v>
      </c>
      <c r="X474" s="251" t="s">
        <v>329</v>
      </c>
      <c r="Y474" s="251" t="s">
        <v>329</v>
      </c>
      <c r="Z474" s="251" t="s">
        <v>329</v>
      </c>
      <c r="AA474" s="251" t="s">
        <v>329</v>
      </c>
      <c r="AB474" s="242" t="s">
        <v>297</v>
      </c>
      <c r="AC474" s="269" t="s">
        <v>329</v>
      </c>
      <c r="AD474" s="269" t="s">
        <v>329</v>
      </c>
      <c r="AE474" s="269" t="s">
        <v>331</v>
      </c>
      <c r="AF474" s="269" t="s">
        <v>319</v>
      </c>
      <c r="AG474" s="272" t="s">
        <v>2097</v>
      </c>
      <c r="AH474" s="272" t="s">
        <v>1275</v>
      </c>
      <c r="AI474" s="290" t="s">
        <v>295</v>
      </c>
      <c r="AJ474" s="272" t="s">
        <v>1275</v>
      </c>
      <c r="AK474" s="289" t="s">
        <v>295</v>
      </c>
      <c r="AL474" s="269" t="s">
        <v>580</v>
      </c>
      <c r="AM474" s="252" t="s">
        <v>2323</v>
      </c>
      <c r="AN474" s="275" t="s">
        <v>515</v>
      </c>
      <c r="AO474" s="276" t="s">
        <v>582</v>
      </c>
      <c r="AP474" s="276" t="s">
        <v>517</v>
      </c>
      <c r="AQ474" s="277" t="s">
        <v>518</v>
      </c>
      <c r="AR474" s="267" t="s">
        <v>365</v>
      </c>
      <c r="AS474" s="253" t="s">
        <v>2097</v>
      </c>
      <c r="AT474" s="268" t="s">
        <v>308</v>
      </c>
      <c r="AU474" s="268" t="s">
        <v>329</v>
      </c>
      <c r="AW474" s="282" t="s">
        <v>329</v>
      </c>
      <c r="AX474" s="283" t="s">
        <v>296</v>
      </c>
      <c r="AY474" s="284" t="s">
        <v>296</v>
      </c>
      <c r="AZ474" s="284" t="s">
        <v>296</v>
      </c>
      <c r="BA474" s="285" t="s">
        <v>296</v>
      </c>
    </row>
    <row r="475" spans="1:53" ht="65.5" thickBot="1" x14ac:dyDescent="0.35">
      <c r="A475" s="450">
        <v>469</v>
      </c>
      <c r="B475" s="451" t="s">
        <v>2317</v>
      </c>
      <c r="C475" s="451" t="s">
        <v>2318</v>
      </c>
      <c r="D475" s="451" t="s">
        <v>2331</v>
      </c>
      <c r="E475" s="452" t="s">
        <v>2332</v>
      </c>
      <c r="F475" s="453" t="s">
        <v>2326</v>
      </c>
      <c r="G475" s="453">
        <v>2022</v>
      </c>
      <c r="H475" s="451" t="s">
        <v>2330</v>
      </c>
      <c r="I475" s="454" t="s">
        <v>2330</v>
      </c>
      <c r="J475" s="454" t="s">
        <v>2330</v>
      </c>
      <c r="K475" s="455" t="s">
        <v>295</v>
      </c>
      <c r="L475" s="456" t="s">
        <v>295</v>
      </c>
      <c r="M475" s="457" t="s">
        <v>358</v>
      </c>
      <c r="N475" s="458" t="s">
        <v>292</v>
      </c>
      <c r="O475" s="265">
        <v>3</v>
      </c>
      <c r="P475" s="458" t="s">
        <v>293</v>
      </c>
      <c r="Q475" s="265">
        <v>3</v>
      </c>
      <c r="R475" s="458" t="s">
        <v>293</v>
      </c>
      <c r="S475" s="265">
        <v>3</v>
      </c>
      <c r="T475" s="266">
        <v>3</v>
      </c>
      <c r="U475" s="265" t="s">
        <v>293</v>
      </c>
      <c r="V475" s="459" t="s">
        <v>295</v>
      </c>
      <c r="W475" s="460" t="s">
        <v>315</v>
      </c>
      <c r="X475" s="461" t="s">
        <v>296</v>
      </c>
      <c r="Y475" s="461" t="s">
        <v>315</v>
      </c>
      <c r="Z475" s="461" t="s">
        <v>315</v>
      </c>
      <c r="AA475" s="461" t="s">
        <v>296</v>
      </c>
      <c r="AB475" s="462" t="s">
        <v>316</v>
      </c>
      <c r="AC475" s="463" t="s">
        <v>298</v>
      </c>
      <c r="AD475" s="463" t="s">
        <v>330</v>
      </c>
      <c r="AE475" s="463" t="s">
        <v>300</v>
      </c>
      <c r="AF475" s="463" t="s">
        <v>329</v>
      </c>
      <c r="AG475" s="464">
        <v>42765</v>
      </c>
      <c r="AH475" s="464" t="s">
        <v>1275</v>
      </c>
      <c r="AI475" s="465" t="s">
        <v>372</v>
      </c>
      <c r="AJ475" s="464" t="s">
        <v>1246</v>
      </c>
      <c r="AK475" s="465" t="s">
        <v>373</v>
      </c>
      <c r="AL475" s="463" t="s">
        <v>1247</v>
      </c>
      <c r="AM475" s="466" t="s">
        <v>2323</v>
      </c>
      <c r="AN475" s="467" t="s">
        <v>515</v>
      </c>
      <c r="AO475" s="468" t="s">
        <v>1248</v>
      </c>
      <c r="AP475" s="468" t="s">
        <v>517</v>
      </c>
      <c r="AQ475" s="469" t="s">
        <v>518</v>
      </c>
      <c r="AR475" s="470" t="s">
        <v>306</v>
      </c>
      <c r="AS475" s="471">
        <v>45271</v>
      </c>
      <c r="AT475" s="472" t="s">
        <v>506</v>
      </c>
      <c r="AU475" s="472" t="s">
        <v>177</v>
      </c>
      <c r="AV475" s="473"/>
      <c r="AW475" s="474" t="s">
        <v>296</v>
      </c>
      <c r="AX475" s="475" t="s">
        <v>296</v>
      </c>
      <c r="AY475" s="476" t="s">
        <v>296</v>
      </c>
      <c r="AZ475" s="476" t="s">
        <v>296</v>
      </c>
      <c r="BA475" s="477" t="s">
        <v>296</v>
      </c>
    </row>
    <row r="476" spans="1:53" x14ac:dyDescent="0.3">
      <c r="A476" s="449">
        <v>470</v>
      </c>
      <c r="B476" s="316"/>
      <c r="C476" s="334"/>
      <c r="D476" s="316"/>
      <c r="E476" s="424"/>
      <c r="F476" s="334"/>
      <c r="G476" s="334"/>
      <c r="H476" s="412"/>
      <c r="I476" s="412"/>
      <c r="J476" s="412"/>
      <c r="K476" s="415"/>
      <c r="L476" s="415"/>
      <c r="M476" s="425"/>
      <c r="N476" s="426"/>
      <c r="O476" s="426"/>
      <c r="P476" s="426"/>
      <c r="Q476" s="426"/>
      <c r="R476" s="426"/>
      <c r="U476" s="426"/>
      <c r="V476" s="316"/>
      <c r="W476" s="315"/>
      <c r="X476" s="315"/>
      <c r="Y476" s="315"/>
      <c r="Z476" s="315"/>
      <c r="AA476" s="315"/>
      <c r="AB476" s="315"/>
      <c r="AC476" s="338"/>
      <c r="AD476" s="338"/>
      <c r="AE476" s="338"/>
      <c r="AF476" s="338"/>
      <c r="AG476" s="338"/>
      <c r="AH476" s="337"/>
      <c r="AI476" s="412"/>
      <c r="AJ476" s="337"/>
      <c r="AK476" s="412"/>
      <c r="AL476" s="338"/>
      <c r="AM476" s="315"/>
    </row>
    <row r="477" spans="1:53" x14ac:dyDescent="0.3">
      <c r="A477" s="243">
        <v>471</v>
      </c>
      <c r="B477" s="316"/>
      <c r="C477" s="334"/>
      <c r="D477" s="316"/>
      <c r="E477" s="424"/>
      <c r="F477" s="334"/>
      <c r="G477" s="334"/>
      <c r="H477" s="412"/>
      <c r="I477" s="412"/>
      <c r="J477" s="412"/>
      <c r="K477" s="415"/>
      <c r="L477" s="415"/>
      <c r="M477" s="425"/>
      <c r="N477" s="426"/>
      <c r="O477" s="426"/>
      <c r="P477" s="426"/>
      <c r="Q477" s="426"/>
      <c r="R477" s="426"/>
      <c r="U477" s="426"/>
      <c r="V477" s="316"/>
      <c r="W477" s="315"/>
      <c r="X477" s="315"/>
      <c r="Y477" s="315"/>
      <c r="Z477" s="315"/>
      <c r="AA477" s="315"/>
      <c r="AB477" s="315"/>
      <c r="AC477" s="338"/>
      <c r="AD477" s="338"/>
      <c r="AE477" s="338"/>
      <c r="AF477" s="338"/>
      <c r="AG477" s="338"/>
      <c r="AH477" s="337"/>
      <c r="AI477" s="412"/>
      <c r="AJ477" s="337"/>
      <c r="AK477" s="412"/>
      <c r="AL477" s="338"/>
      <c r="AM477" s="315"/>
    </row>
    <row r="478" spans="1:53" x14ac:dyDescent="0.3">
      <c r="A478" s="243">
        <v>472</v>
      </c>
      <c r="B478" s="316"/>
      <c r="C478" s="334"/>
      <c r="D478" s="316"/>
      <c r="E478" s="424"/>
      <c r="F478" s="334"/>
      <c r="G478" s="334"/>
      <c r="H478" s="412"/>
      <c r="I478" s="412"/>
      <c r="J478" s="412"/>
      <c r="K478" s="415"/>
      <c r="L478" s="415"/>
      <c r="M478" s="425"/>
      <c r="N478" s="426"/>
      <c r="O478" s="426"/>
      <c r="P478" s="426"/>
      <c r="Q478" s="426"/>
      <c r="R478" s="426"/>
      <c r="U478" s="426"/>
      <c r="V478" s="316"/>
      <c r="W478" s="315"/>
      <c r="X478" s="315"/>
      <c r="Y478" s="315"/>
      <c r="Z478" s="315"/>
      <c r="AA478" s="315"/>
      <c r="AB478" s="315"/>
      <c r="AC478" s="338"/>
      <c r="AD478" s="338"/>
      <c r="AE478" s="338"/>
      <c r="AF478" s="338"/>
      <c r="AG478" s="338"/>
      <c r="AH478" s="337"/>
      <c r="AI478" s="412"/>
      <c r="AJ478" s="337"/>
      <c r="AK478" s="412"/>
      <c r="AL478" s="338"/>
      <c r="AM478" s="315"/>
    </row>
    <row r="479" spans="1:53" x14ac:dyDescent="0.3">
      <c r="A479" s="243">
        <v>473</v>
      </c>
      <c r="B479" s="316"/>
      <c r="C479" s="334"/>
      <c r="D479" s="316"/>
      <c r="E479" s="424"/>
      <c r="F479" s="334"/>
      <c r="G479" s="334"/>
      <c r="H479" s="412"/>
      <c r="I479" s="412"/>
      <c r="J479" s="412"/>
      <c r="K479" s="415"/>
      <c r="L479" s="415"/>
      <c r="M479" s="425"/>
      <c r="N479" s="426"/>
      <c r="O479" s="426"/>
      <c r="P479" s="426"/>
      <c r="Q479" s="426"/>
      <c r="R479" s="426"/>
      <c r="U479" s="426"/>
      <c r="V479" s="316"/>
      <c r="W479" s="315"/>
      <c r="X479" s="315"/>
      <c r="Y479" s="315"/>
      <c r="Z479" s="315"/>
      <c r="AA479" s="315"/>
      <c r="AB479" s="315"/>
      <c r="AC479" s="338"/>
      <c r="AD479" s="338"/>
      <c r="AE479" s="338"/>
      <c r="AF479" s="338"/>
      <c r="AG479" s="338"/>
      <c r="AH479" s="337"/>
      <c r="AI479" s="412"/>
      <c r="AJ479" s="337"/>
      <c r="AK479" s="412"/>
      <c r="AL479" s="338"/>
      <c r="AM479" s="315"/>
    </row>
    <row r="480" spans="1:53" x14ac:dyDescent="0.3">
      <c r="A480" s="243">
        <v>474</v>
      </c>
      <c r="B480" s="316"/>
      <c r="C480" s="334"/>
      <c r="D480" s="316"/>
      <c r="E480" s="424"/>
      <c r="F480" s="334"/>
      <c r="G480" s="334"/>
      <c r="H480" s="412"/>
      <c r="I480" s="412"/>
      <c r="J480" s="412"/>
      <c r="K480" s="415"/>
      <c r="L480" s="415"/>
      <c r="M480" s="425"/>
      <c r="N480" s="426"/>
      <c r="O480" s="426"/>
      <c r="P480" s="426"/>
      <c r="Q480" s="426"/>
      <c r="R480" s="426"/>
      <c r="U480" s="426"/>
      <c r="V480" s="316"/>
      <c r="W480" s="315"/>
      <c r="X480" s="315"/>
      <c r="Y480" s="315"/>
      <c r="Z480" s="315"/>
      <c r="AA480" s="315"/>
      <c r="AB480" s="315"/>
      <c r="AC480" s="338"/>
      <c r="AD480" s="338"/>
      <c r="AE480" s="338"/>
      <c r="AF480" s="338"/>
      <c r="AG480" s="338"/>
      <c r="AH480" s="337"/>
      <c r="AI480" s="412"/>
      <c r="AJ480" s="337"/>
      <c r="AK480" s="412"/>
      <c r="AL480" s="338"/>
      <c r="AM480" s="315"/>
    </row>
    <row r="481" spans="1:39" x14ac:dyDescent="0.3">
      <c r="A481" s="243">
        <v>475</v>
      </c>
      <c r="B481" s="316"/>
      <c r="C481" s="334"/>
      <c r="D481" s="316"/>
      <c r="E481" s="424"/>
      <c r="F481" s="334"/>
      <c r="G481" s="334"/>
      <c r="H481" s="412"/>
      <c r="I481" s="412"/>
      <c r="J481" s="412"/>
      <c r="K481" s="415"/>
      <c r="L481" s="415"/>
      <c r="M481" s="425"/>
      <c r="N481" s="426"/>
      <c r="O481" s="426"/>
      <c r="P481" s="426"/>
      <c r="Q481" s="426"/>
      <c r="R481" s="426"/>
      <c r="U481" s="426"/>
      <c r="V481" s="316"/>
      <c r="W481" s="315"/>
      <c r="X481" s="315"/>
      <c r="Y481" s="315"/>
      <c r="Z481" s="315"/>
      <c r="AA481" s="315"/>
      <c r="AB481" s="315"/>
      <c r="AC481" s="338"/>
      <c r="AD481" s="338"/>
      <c r="AE481" s="338"/>
      <c r="AF481" s="338"/>
      <c r="AG481" s="338"/>
      <c r="AH481" s="337"/>
      <c r="AI481" s="412"/>
      <c r="AJ481" s="337"/>
      <c r="AK481" s="412"/>
      <c r="AL481" s="338"/>
      <c r="AM481" s="315"/>
    </row>
    <row r="482" spans="1:39" x14ac:dyDescent="0.3">
      <c r="A482" s="243">
        <v>476</v>
      </c>
      <c r="B482" s="316"/>
      <c r="C482" s="334"/>
      <c r="D482" s="316"/>
      <c r="E482" s="424"/>
      <c r="F482" s="334"/>
      <c r="G482" s="334"/>
      <c r="H482" s="412"/>
      <c r="I482" s="412"/>
      <c r="J482" s="412"/>
      <c r="K482" s="415"/>
      <c r="L482" s="415"/>
      <c r="M482" s="425"/>
      <c r="N482" s="426"/>
      <c r="O482" s="426"/>
      <c r="P482" s="426"/>
      <c r="Q482" s="426"/>
      <c r="R482" s="426"/>
      <c r="U482" s="426"/>
      <c r="V482" s="316"/>
      <c r="W482" s="315"/>
      <c r="X482" s="315"/>
      <c r="Y482" s="315"/>
      <c r="Z482" s="315"/>
      <c r="AA482" s="315"/>
      <c r="AB482" s="315"/>
      <c r="AC482" s="338"/>
      <c r="AD482" s="338"/>
      <c r="AE482" s="338"/>
      <c r="AF482" s="338"/>
      <c r="AG482" s="338"/>
      <c r="AH482" s="337"/>
      <c r="AI482" s="412"/>
      <c r="AJ482" s="337"/>
      <c r="AK482" s="412"/>
      <c r="AL482" s="338"/>
      <c r="AM482" s="315"/>
    </row>
    <row r="483" spans="1:39" x14ac:dyDescent="0.3">
      <c r="A483" s="243">
        <v>477</v>
      </c>
      <c r="B483" s="316"/>
      <c r="C483" s="334"/>
      <c r="D483" s="316"/>
      <c r="E483" s="424"/>
      <c r="F483" s="334"/>
      <c r="G483" s="334"/>
      <c r="H483" s="412"/>
      <c r="I483" s="412"/>
      <c r="J483" s="412"/>
      <c r="K483" s="415"/>
      <c r="L483" s="415"/>
      <c r="M483" s="425"/>
      <c r="N483" s="426"/>
      <c r="O483" s="426"/>
      <c r="P483" s="426"/>
      <c r="Q483" s="426"/>
      <c r="R483" s="426"/>
      <c r="U483" s="426"/>
      <c r="V483" s="316"/>
      <c r="W483" s="315"/>
      <c r="X483" s="315"/>
      <c r="Y483" s="315"/>
      <c r="Z483" s="315"/>
      <c r="AA483" s="315"/>
      <c r="AB483" s="315"/>
      <c r="AC483" s="338"/>
      <c r="AD483" s="338"/>
      <c r="AE483" s="338"/>
      <c r="AF483" s="338"/>
      <c r="AG483" s="338"/>
      <c r="AH483" s="337"/>
      <c r="AI483" s="412"/>
      <c r="AJ483" s="337"/>
      <c r="AK483" s="412"/>
      <c r="AL483" s="338"/>
      <c r="AM483" s="315"/>
    </row>
    <row r="484" spans="1:39" x14ac:dyDescent="0.3">
      <c r="A484" s="243">
        <v>478</v>
      </c>
      <c r="B484" s="316"/>
      <c r="C484" s="334"/>
      <c r="D484" s="316"/>
      <c r="E484" s="424"/>
      <c r="F484" s="334"/>
      <c r="G484" s="334"/>
      <c r="H484" s="412"/>
      <c r="I484" s="412"/>
      <c r="J484" s="412"/>
      <c r="K484" s="415"/>
      <c r="L484" s="415"/>
      <c r="M484" s="425"/>
      <c r="N484" s="426"/>
      <c r="O484" s="426"/>
      <c r="P484" s="426"/>
      <c r="Q484" s="426"/>
      <c r="R484" s="426"/>
      <c r="U484" s="426"/>
      <c r="V484" s="316"/>
      <c r="W484" s="315"/>
      <c r="X484" s="315"/>
      <c r="Y484" s="315"/>
      <c r="Z484" s="315"/>
      <c r="AA484" s="315"/>
      <c r="AB484" s="315"/>
      <c r="AC484" s="338"/>
      <c r="AD484" s="338"/>
      <c r="AE484" s="338"/>
      <c r="AF484" s="338"/>
      <c r="AG484" s="338"/>
      <c r="AH484" s="337"/>
      <c r="AI484" s="412"/>
      <c r="AJ484" s="337"/>
      <c r="AK484" s="412"/>
      <c r="AL484" s="338"/>
      <c r="AM484" s="315"/>
    </row>
    <row r="485" spans="1:39" x14ac:dyDescent="0.3">
      <c r="A485" s="243">
        <v>479</v>
      </c>
      <c r="B485" s="316"/>
      <c r="C485" s="334"/>
      <c r="D485" s="316"/>
      <c r="E485" s="424"/>
      <c r="F485" s="334"/>
      <c r="G485" s="334"/>
      <c r="H485" s="412"/>
      <c r="I485" s="412"/>
      <c r="J485" s="412"/>
      <c r="K485" s="415"/>
      <c r="L485" s="415"/>
      <c r="M485" s="425"/>
      <c r="N485" s="426"/>
      <c r="O485" s="426"/>
      <c r="P485" s="426"/>
      <c r="Q485" s="426"/>
      <c r="R485" s="426"/>
      <c r="U485" s="426"/>
      <c r="V485" s="316"/>
      <c r="W485" s="315"/>
      <c r="X485" s="315"/>
      <c r="Y485" s="315"/>
      <c r="Z485" s="315"/>
      <c r="AA485" s="315"/>
      <c r="AB485" s="315"/>
      <c r="AC485" s="338"/>
      <c r="AD485" s="338"/>
      <c r="AE485" s="338"/>
      <c r="AF485" s="338"/>
      <c r="AG485" s="338"/>
      <c r="AH485" s="337"/>
      <c r="AI485" s="412"/>
      <c r="AJ485" s="337"/>
      <c r="AK485" s="412"/>
      <c r="AL485" s="338"/>
      <c r="AM485" s="315"/>
    </row>
    <row r="486" spans="1:39" x14ac:dyDescent="0.3">
      <c r="A486" s="243">
        <v>480</v>
      </c>
      <c r="B486" s="316"/>
      <c r="C486" s="334"/>
      <c r="D486" s="316"/>
      <c r="E486" s="424"/>
      <c r="F486" s="334"/>
      <c r="G486" s="334"/>
      <c r="H486" s="412"/>
      <c r="I486" s="412"/>
      <c r="J486" s="412"/>
      <c r="K486" s="415"/>
      <c r="L486" s="415"/>
      <c r="M486" s="425"/>
      <c r="N486" s="426"/>
      <c r="O486" s="426"/>
      <c r="P486" s="426"/>
      <c r="Q486" s="426"/>
      <c r="R486" s="426"/>
      <c r="U486" s="426"/>
      <c r="V486" s="316"/>
      <c r="W486" s="315"/>
      <c r="X486" s="315"/>
      <c r="Y486" s="315"/>
      <c r="Z486" s="315"/>
      <c r="AA486" s="315"/>
      <c r="AB486" s="315"/>
      <c r="AC486" s="338"/>
      <c r="AD486" s="338"/>
      <c r="AE486" s="338"/>
      <c r="AF486" s="338"/>
      <c r="AG486" s="338"/>
      <c r="AH486" s="337"/>
      <c r="AI486" s="412"/>
      <c r="AJ486" s="337"/>
      <c r="AK486" s="412"/>
      <c r="AL486" s="338"/>
      <c r="AM486" s="315"/>
    </row>
    <row r="487" spans="1:39" x14ac:dyDescent="0.3">
      <c r="A487" s="243">
        <v>481</v>
      </c>
      <c r="B487" s="316"/>
      <c r="C487" s="334"/>
      <c r="D487" s="316"/>
      <c r="E487" s="424"/>
      <c r="F487" s="334"/>
      <c r="G487" s="334"/>
      <c r="H487" s="412"/>
      <c r="I487" s="412"/>
      <c r="J487" s="412"/>
      <c r="K487" s="415"/>
      <c r="L487" s="415"/>
      <c r="M487" s="425"/>
      <c r="N487" s="426"/>
      <c r="O487" s="426"/>
      <c r="P487" s="426"/>
      <c r="Q487" s="426"/>
      <c r="R487" s="426"/>
      <c r="U487" s="426"/>
      <c r="V487" s="316"/>
      <c r="W487" s="315"/>
      <c r="X487" s="315"/>
      <c r="Y487" s="315"/>
      <c r="Z487" s="315"/>
      <c r="AA487" s="315"/>
      <c r="AB487" s="315"/>
      <c r="AC487" s="338"/>
      <c r="AD487" s="338"/>
      <c r="AE487" s="338"/>
      <c r="AF487" s="338"/>
      <c r="AG487" s="338"/>
      <c r="AH487" s="337"/>
      <c r="AI487" s="412"/>
      <c r="AJ487" s="337"/>
      <c r="AK487" s="412"/>
      <c r="AL487" s="338"/>
      <c r="AM487" s="315"/>
    </row>
    <row r="488" spans="1:39" x14ac:dyDescent="0.3">
      <c r="A488" s="243">
        <v>482</v>
      </c>
      <c r="B488" s="316"/>
      <c r="C488" s="334"/>
      <c r="D488" s="316"/>
      <c r="E488" s="424"/>
      <c r="F488" s="334"/>
      <c r="G488" s="334"/>
      <c r="H488" s="412"/>
      <c r="I488" s="412"/>
      <c r="J488" s="412"/>
      <c r="K488" s="415"/>
      <c r="L488" s="415"/>
      <c r="M488" s="425"/>
      <c r="N488" s="426"/>
      <c r="O488" s="426"/>
      <c r="P488" s="426"/>
      <c r="Q488" s="426"/>
      <c r="R488" s="426"/>
      <c r="U488" s="426"/>
      <c r="V488" s="316"/>
      <c r="W488" s="315"/>
      <c r="X488" s="315"/>
      <c r="Y488" s="315"/>
      <c r="Z488" s="315"/>
      <c r="AA488" s="315"/>
      <c r="AB488" s="315"/>
      <c r="AC488" s="338"/>
      <c r="AD488" s="338"/>
      <c r="AE488" s="338"/>
      <c r="AF488" s="338"/>
      <c r="AG488" s="338"/>
      <c r="AH488" s="337"/>
      <c r="AI488" s="412"/>
      <c r="AJ488" s="337"/>
      <c r="AK488" s="412"/>
      <c r="AL488" s="338"/>
      <c r="AM488" s="315"/>
    </row>
    <row r="489" spans="1:39" x14ac:dyDescent="0.3">
      <c r="A489" s="243">
        <v>483</v>
      </c>
      <c r="B489" s="316"/>
      <c r="C489" s="334"/>
      <c r="D489" s="316"/>
      <c r="E489" s="424"/>
      <c r="F489" s="334"/>
      <c r="G489" s="334"/>
      <c r="H489" s="412"/>
      <c r="I489" s="412"/>
      <c r="J489" s="412"/>
      <c r="K489" s="415"/>
      <c r="L489" s="415"/>
      <c r="M489" s="425"/>
      <c r="N489" s="426"/>
      <c r="O489" s="426"/>
      <c r="P489" s="426"/>
      <c r="Q489" s="426"/>
      <c r="R489" s="426"/>
      <c r="U489" s="426"/>
      <c r="V489" s="316"/>
      <c r="W489" s="315"/>
      <c r="X489" s="315"/>
      <c r="Y489" s="315"/>
      <c r="Z489" s="315"/>
      <c r="AA489" s="315"/>
      <c r="AB489" s="315"/>
      <c r="AC489" s="338"/>
      <c r="AD489" s="338"/>
      <c r="AE489" s="338"/>
      <c r="AF489" s="338"/>
      <c r="AG489" s="338"/>
      <c r="AH489" s="337"/>
      <c r="AI489" s="412"/>
      <c r="AJ489" s="337"/>
      <c r="AK489" s="412"/>
      <c r="AL489" s="338"/>
      <c r="AM489" s="315"/>
    </row>
    <row r="490" spans="1:39" x14ac:dyDescent="0.3">
      <c r="A490" s="243">
        <v>484</v>
      </c>
      <c r="B490" s="316"/>
      <c r="C490" s="334"/>
      <c r="D490" s="316"/>
      <c r="E490" s="424"/>
      <c r="F490" s="334"/>
      <c r="G490" s="334"/>
      <c r="H490" s="412"/>
      <c r="I490" s="412"/>
      <c r="J490" s="412"/>
      <c r="K490" s="415"/>
      <c r="L490" s="415"/>
      <c r="M490" s="425"/>
      <c r="N490" s="426"/>
      <c r="O490" s="426"/>
      <c r="P490" s="426"/>
      <c r="Q490" s="426"/>
      <c r="R490" s="426"/>
      <c r="U490" s="426"/>
      <c r="V490" s="316"/>
      <c r="W490" s="315"/>
      <c r="X490" s="315"/>
      <c r="Y490" s="315"/>
      <c r="Z490" s="315"/>
      <c r="AA490" s="315"/>
      <c r="AB490" s="315"/>
      <c r="AC490" s="338"/>
      <c r="AD490" s="338"/>
      <c r="AE490" s="338"/>
      <c r="AF490" s="338"/>
      <c r="AG490" s="338"/>
      <c r="AH490" s="337"/>
      <c r="AI490" s="412"/>
      <c r="AJ490" s="337"/>
      <c r="AK490" s="412"/>
      <c r="AL490" s="338"/>
      <c r="AM490" s="315"/>
    </row>
    <row r="491" spans="1:39" x14ac:dyDescent="0.3">
      <c r="A491" s="243">
        <v>485</v>
      </c>
      <c r="B491" s="316"/>
      <c r="C491" s="334"/>
      <c r="D491" s="316"/>
      <c r="E491" s="424"/>
      <c r="F491" s="334"/>
      <c r="G491" s="334"/>
      <c r="H491" s="412"/>
      <c r="I491" s="412"/>
      <c r="J491" s="412"/>
      <c r="K491" s="415"/>
      <c r="L491" s="415"/>
      <c r="M491" s="425"/>
      <c r="N491" s="426"/>
      <c r="O491" s="426"/>
      <c r="P491" s="426"/>
      <c r="Q491" s="426"/>
      <c r="R491" s="426"/>
      <c r="U491" s="426"/>
      <c r="V491" s="316"/>
      <c r="W491" s="315"/>
      <c r="X491" s="315"/>
      <c r="Y491" s="315"/>
      <c r="Z491" s="315"/>
      <c r="AA491" s="315"/>
      <c r="AB491" s="315"/>
      <c r="AC491" s="338"/>
      <c r="AD491" s="338"/>
      <c r="AE491" s="338"/>
      <c r="AF491" s="338"/>
      <c r="AG491" s="338"/>
      <c r="AH491" s="337"/>
      <c r="AI491" s="412"/>
      <c r="AJ491" s="337"/>
      <c r="AK491" s="412"/>
      <c r="AL491" s="338"/>
      <c r="AM491" s="315"/>
    </row>
    <row r="492" spans="1:39" x14ac:dyDescent="0.3">
      <c r="A492" s="243">
        <v>486</v>
      </c>
      <c r="B492" s="316"/>
      <c r="C492" s="334"/>
      <c r="D492" s="316"/>
      <c r="E492" s="424"/>
      <c r="F492" s="334"/>
      <c r="G492" s="334"/>
      <c r="H492" s="412"/>
      <c r="I492" s="412"/>
      <c r="J492" s="412"/>
      <c r="K492" s="415"/>
      <c r="L492" s="415"/>
      <c r="M492" s="425"/>
      <c r="N492" s="426"/>
      <c r="O492" s="426"/>
      <c r="P492" s="426"/>
      <c r="Q492" s="426"/>
      <c r="R492" s="426"/>
      <c r="U492" s="426"/>
      <c r="V492" s="316"/>
      <c r="W492" s="315"/>
      <c r="X492" s="315"/>
      <c r="Y492" s="315"/>
      <c r="Z492" s="315"/>
      <c r="AA492" s="315"/>
      <c r="AB492" s="315"/>
      <c r="AC492" s="338"/>
      <c r="AD492" s="338"/>
      <c r="AE492" s="338"/>
      <c r="AF492" s="338"/>
      <c r="AG492" s="338"/>
      <c r="AH492" s="337"/>
      <c r="AI492" s="412"/>
      <c r="AJ492" s="337"/>
      <c r="AK492" s="412"/>
      <c r="AL492" s="338"/>
      <c r="AM492" s="315"/>
    </row>
    <row r="493" spans="1:39" x14ac:dyDescent="0.3">
      <c r="A493" s="243">
        <v>487</v>
      </c>
      <c r="B493" s="316"/>
      <c r="C493" s="334"/>
      <c r="D493" s="316"/>
      <c r="E493" s="424"/>
      <c r="F493" s="334"/>
      <c r="G493" s="334"/>
      <c r="H493" s="412"/>
      <c r="I493" s="412"/>
      <c r="J493" s="412"/>
      <c r="K493" s="415"/>
      <c r="L493" s="415"/>
      <c r="M493" s="425"/>
      <c r="N493" s="426"/>
      <c r="O493" s="426"/>
      <c r="P493" s="426"/>
      <c r="Q493" s="426"/>
      <c r="R493" s="426"/>
      <c r="U493" s="426"/>
      <c r="V493" s="316"/>
      <c r="W493" s="315"/>
      <c r="X493" s="315"/>
      <c r="Y493" s="315"/>
      <c r="Z493" s="315"/>
      <c r="AA493" s="315"/>
      <c r="AB493" s="315"/>
      <c r="AC493" s="338"/>
      <c r="AD493" s="338"/>
      <c r="AE493" s="338"/>
      <c r="AF493" s="338"/>
      <c r="AG493" s="338"/>
      <c r="AH493" s="337"/>
      <c r="AI493" s="412"/>
      <c r="AJ493" s="337"/>
      <c r="AK493" s="412"/>
      <c r="AL493" s="338"/>
      <c r="AM493" s="315"/>
    </row>
    <row r="494" spans="1:39" x14ac:dyDescent="0.3">
      <c r="A494" s="243">
        <v>488</v>
      </c>
      <c r="B494" s="316"/>
      <c r="C494" s="334"/>
      <c r="D494" s="316"/>
      <c r="E494" s="424"/>
      <c r="F494" s="334"/>
      <c r="G494" s="334"/>
      <c r="H494" s="412"/>
      <c r="I494" s="412"/>
      <c r="J494" s="412"/>
      <c r="K494" s="415"/>
      <c r="L494" s="415"/>
      <c r="M494" s="425"/>
      <c r="N494" s="426"/>
      <c r="O494" s="426"/>
      <c r="P494" s="426"/>
      <c r="Q494" s="426"/>
      <c r="R494" s="426"/>
      <c r="U494" s="426"/>
      <c r="V494" s="316"/>
      <c r="W494" s="315"/>
      <c r="X494" s="315"/>
      <c r="Y494" s="315"/>
      <c r="Z494" s="315"/>
      <c r="AA494" s="315"/>
      <c r="AB494" s="315"/>
      <c r="AC494" s="338"/>
      <c r="AD494" s="338"/>
      <c r="AE494" s="338"/>
      <c r="AF494" s="338"/>
      <c r="AG494" s="338"/>
      <c r="AH494" s="337"/>
      <c r="AI494" s="412"/>
      <c r="AJ494" s="337"/>
      <c r="AK494" s="412"/>
      <c r="AL494" s="338"/>
      <c r="AM494" s="315"/>
    </row>
    <row r="495" spans="1:39" x14ac:dyDescent="0.3">
      <c r="A495" s="243">
        <v>489</v>
      </c>
      <c r="B495" s="316"/>
      <c r="C495" s="334"/>
      <c r="D495" s="316"/>
      <c r="E495" s="424"/>
      <c r="F495" s="334"/>
      <c r="G495" s="334"/>
      <c r="H495" s="412"/>
      <c r="I495" s="412"/>
      <c r="J495" s="412"/>
      <c r="K495" s="415"/>
      <c r="L495" s="415"/>
      <c r="M495" s="425"/>
      <c r="N495" s="426"/>
      <c r="O495" s="426"/>
      <c r="P495" s="426"/>
      <c r="Q495" s="426"/>
      <c r="R495" s="426"/>
      <c r="U495" s="426"/>
      <c r="V495" s="316"/>
      <c r="W495" s="315"/>
      <c r="X495" s="315"/>
      <c r="Y495" s="315"/>
      <c r="Z495" s="315"/>
      <c r="AA495" s="315"/>
      <c r="AB495" s="315"/>
      <c r="AC495" s="338"/>
      <c r="AD495" s="338"/>
      <c r="AE495" s="338"/>
      <c r="AF495" s="338"/>
      <c r="AG495" s="338"/>
      <c r="AH495" s="337"/>
      <c r="AI495" s="412"/>
      <c r="AJ495" s="337"/>
      <c r="AK495" s="412"/>
      <c r="AL495" s="338"/>
      <c r="AM495" s="315"/>
    </row>
    <row r="496" spans="1:39" x14ac:dyDescent="0.3">
      <c r="A496" s="243">
        <v>490</v>
      </c>
      <c r="B496" s="316"/>
      <c r="C496" s="334"/>
      <c r="D496" s="316"/>
      <c r="E496" s="424"/>
      <c r="F496" s="334"/>
      <c r="G496" s="334"/>
      <c r="H496" s="412"/>
      <c r="I496" s="412"/>
      <c r="J496" s="412"/>
      <c r="K496" s="415"/>
      <c r="L496" s="415"/>
      <c r="M496" s="425"/>
      <c r="N496" s="426"/>
      <c r="O496" s="426"/>
      <c r="P496" s="426"/>
      <c r="Q496" s="426"/>
      <c r="R496" s="426"/>
      <c r="U496" s="426"/>
      <c r="V496" s="316"/>
      <c r="W496" s="315"/>
      <c r="X496" s="315"/>
      <c r="Y496" s="315"/>
      <c r="Z496" s="315"/>
      <c r="AA496" s="315"/>
      <c r="AB496" s="315"/>
      <c r="AC496" s="338"/>
      <c r="AD496" s="338"/>
      <c r="AE496" s="338"/>
      <c r="AF496" s="338"/>
      <c r="AG496" s="338"/>
      <c r="AH496" s="337"/>
      <c r="AI496" s="412"/>
      <c r="AJ496" s="337"/>
      <c r="AK496" s="412"/>
      <c r="AL496" s="338"/>
      <c r="AM496" s="315"/>
    </row>
    <row r="497" spans="1:39" x14ac:dyDescent="0.3">
      <c r="A497" s="243">
        <v>491</v>
      </c>
      <c r="B497" s="316"/>
      <c r="C497" s="334"/>
      <c r="D497" s="316"/>
      <c r="E497" s="424"/>
      <c r="F497" s="334"/>
      <c r="G497" s="334"/>
      <c r="H497" s="412"/>
      <c r="I497" s="412"/>
      <c r="J497" s="412"/>
      <c r="K497" s="415"/>
      <c r="L497" s="415"/>
      <c r="M497" s="425"/>
      <c r="N497" s="426"/>
      <c r="O497" s="426"/>
      <c r="P497" s="426"/>
      <c r="Q497" s="426"/>
      <c r="R497" s="426"/>
      <c r="U497" s="426"/>
      <c r="V497" s="316"/>
      <c r="W497" s="315"/>
      <c r="X497" s="315"/>
      <c r="Y497" s="315"/>
      <c r="Z497" s="315"/>
      <c r="AA497" s="315"/>
      <c r="AB497" s="315"/>
      <c r="AC497" s="338"/>
      <c r="AD497" s="338"/>
      <c r="AE497" s="338"/>
      <c r="AF497" s="338"/>
      <c r="AG497" s="338"/>
      <c r="AH497" s="337"/>
      <c r="AI497" s="412"/>
      <c r="AJ497" s="337"/>
      <c r="AK497" s="412"/>
      <c r="AL497" s="338"/>
      <c r="AM497" s="315"/>
    </row>
    <row r="498" spans="1:39" x14ac:dyDescent="0.3">
      <c r="A498" s="243">
        <v>492</v>
      </c>
      <c r="B498" s="316"/>
      <c r="C498" s="334"/>
      <c r="D498" s="316"/>
      <c r="E498" s="424"/>
      <c r="F498" s="334"/>
      <c r="G498" s="334"/>
      <c r="H498" s="412"/>
      <c r="I498" s="412"/>
      <c r="J498" s="412"/>
      <c r="K498" s="415"/>
      <c r="L498" s="415"/>
      <c r="M498" s="425"/>
      <c r="N498" s="426"/>
      <c r="O498" s="426"/>
      <c r="P498" s="426"/>
      <c r="Q498" s="426"/>
      <c r="R498" s="426"/>
      <c r="U498" s="426"/>
      <c r="V498" s="316"/>
      <c r="W498" s="315"/>
      <c r="X498" s="315"/>
      <c r="Y498" s="315"/>
      <c r="Z498" s="315"/>
      <c r="AA498" s="315"/>
      <c r="AB498" s="315"/>
      <c r="AC498" s="338"/>
      <c r="AD498" s="338"/>
      <c r="AE498" s="338"/>
      <c r="AF498" s="338"/>
      <c r="AG498" s="338"/>
      <c r="AH498" s="337"/>
      <c r="AI498" s="412"/>
      <c r="AJ498" s="337"/>
      <c r="AK498" s="412"/>
      <c r="AL498" s="338"/>
      <c r="AM498" s="315"/>
    </row>
    <row r="499" spans="1:39" x14ac:dyDescent="0.3">
      <c r="A499" s="243">
        <v>493</v>
      </c>
      <c r="B499" s="316"/>
      <c r="C499" s="334"/>
      <c r="D499" s="316"/>
      <c r="E499" s="424"/>
      <c r="F499" s="334"/>
      <c r="G499" s="334"/>
      <c r="H499" s="412"/>
      <c r="I499" s="412"/>
      <c r="J499" s="412"/>
      <c r="K499" s="415"/>
      <c r="L499" s="415"/>
      <c r="M499" s="425"/>
      <c r="N499" s="426"/>
      <c r="O499" s="426"/>
      <c r="P499" s="426"/>
      <c r="Q499" s="426"/>
      <c r="R499" s="426"/>
      <c r="U499" s="426"/>
      <c r="V499" s="316"/>
      <c r="W499" s="315"/>
      <c r="X499" s="315"/>
      <c r="Y499" s="315"/>
      <c r="Z499" s="315"/>
      <c r="AA499" s="315"/>
      <c r="AB499" s="315"/>
      <c r="AC499" s="338"/>
      <c r="AD499" s="338"/>
      <c r="AE499" s="338"/>
      <c r="AF499" s="338"/>
      <c r="AG499" s="338"/>
      <c r="AH499" s="337"/>
      <c r="AI499" s="412"/>
      <c r="AJ499" s="337"/>
      <c r="AK499" s="412"/>
      <c r="AL499" s="338"/>
      <c r="AM499" s="315"/>
    </row>
    <row r="500" spans="1:39" x14ac:dyDescent="0.3">
      <c r="A500" s="243">
        <v>494</v>
      </c>
      <c r="B500" s="316"/>
      <c r="C500" s="334"/>
      <c r="D500" s="316"/>
      <c r="E500" s="424"/>
      <c r="F500" s="334"/>
      <c r="G500" s="334"/>
      <c r="H500" s="412"/>
      <c r="I500" s="412"/>
      <c r="J500" s="412"/>
      <c r="K500" s="415"/>
      <c r="L500" s="415"/>
      <c r="M500" s="425"/>
      <c r="N500" s="426"/>
      <c r="O500" s="426"/>
      <c r="P500" s="426"/>
      <c r="Q500" s="426"/>
      <c r="R500" s="426"/>
      <c r="U500" s="426"/>
      <c r="V500" s="316"/>
      <c r="W500" s="315"/>
      <c r="X500" s="315"/>
      <c r="Y500" s="315"/>
      <c r="Z500" s="315"/>
      <c r="AA500" s="315"/>
      <c r="AB500" s="315"/>
      <c r="AC500" s="338"/>
      <c r="AD500" s="338"/>
      <c r="AE500" s="338"/>
      <c r="AF500" s="338"/>
      <c r="AG500" s="338"/>
      <c r="AH500" s="337"/>
      <c r="AI500" s="412"/>
      <c r="AJ500" s="337"/>
      <c r="AK500" s="412"/>
      <c r="AL500" s="338"/>
      <c r="AM500" s="315"/>
    </row>
    <row r="501" spans="1:39" x14ac:dyDescent="0.3">
      <c r="A501" s="243">
        <v>495</v>
      </c>
      <c r="B501" s="316"/>
      <c r="C501" s="334"/>
      <c r="D501" s="316"/>
      <c r="E501" s="424"/>
      <c r="F501" s="334"/>
      <c r="G501" s="334"/>
      <c r="H501" s="412"/>
      <c r="I501" s="412"/>
      <c r="J501" s="412"/>
      <c r="K501" s="415"/>
      <c r="L501" s="415"/>
      <c r="M501" s="425"/>
      <c r="N501" s="426"/>
      <c r="O501" s="426"/>
      <c r="P501" s="426"/>
      <c r="Q501" s="426"/>
      <c r="R501" s="426"/>
      <c r="U501" s="426"/>
      <c r="V501" s="316"/>
      <c r="W501" s="315"/>
      <c r="X501" s="315"/>
      <c r="Y501" s="315"/>
      <c r="Z501" s="315"/>
      <c r="AA501" s="315"/>
      <c r="AB501" s="315"/>
      <c r="AC501" s="338"/>
      <c r="AD501" s="338"/>
      <c r="AE501" s="338"/>
      <c r="AF501" s="338"/>
      <c r="AG501" s="338"/>
      <c r="AH501" s="337"/>
      <c r="AI501" s="412"/>
      <c r="AJ501" s="337"/>
      <c r="AK501" s="412"/>
      <c r="AL501" s="338"/>
      <c r="AM501" s="315"/>
    </row>
    <row r="502" spans="1:39" x14ac:dyDescent="0.3">
      <c r="A502" s="243">
        <v>496</v>
      </c>
      <c r="B502" s="316"/>
      <c r="C502" s="334"/>
      <c r="D502" s="316"/>
      <c r="E502" s="424"/>
      <c r="F502" s="334"/>
      <c r="G502" s="334"/>
      <c r="H502" s="412"/>
      <c r="I502" s="412"/>
      <c r="J502" s="412"/>
      <c r="K502" s="415"/>
      <c r="L502" s="415"/>
      <c r="M502" s="425"/>
      <c r="N502" s="426"/>
      <c r="O502" s="426"/>
      <c r="P502" s="426"/>
      <c r="Q502" s="426"/>
      <c r="R502" s="426"/>
      <c r="U502" s="426"/>
      <c r="V502" s="316"/>
      <c r="W502" s="315"/>
      <c r="X502" s="315"/>
      <c r="Y502" s="315"/>
      <c r="Z502" s="315"/>
      <c r="AA502" s="315"/>
      <c r="AB502" s="315"/>
      <c r="AC502" s="338"/>
      <c r="AD502" s="338"/>
      <c r="AE502" s="338"/>
      <c r="AF502" s="338"/>
      <c r="AG502" s="338"/>
      <c r="AH502" s="337"/>
      <c r="AI502" s="412"/>
      <c r="AJ502" s="337"/>
      <c r="AK502" s="412"/>
      <c r="AL502" s="338"/>
      <c r="AM502" s="315"/>
    </row>
    <row r="503" spans="1:39" x14ac:dyDescent="0.3">
      <c r="A503" s="243">
        <v>497</v>
      </c>
      <c r="B503" s="316"/>
      <c r="C503" s="334"/>
      <c r="D503" s="316"/>
      <c r="E503" s="424"/>
      <c r="F503" s="334"/>
      <c r="G503" s="334"/>
      <c r="H503" s="412"/>
      <c r="I503" s="412"/>
      <c r="J503" s="412"/>
      <c r="K503" s="415"/>
      <c r="L503" s="415"/>
      <c r="M503" s="425"/>
      <c r="N503" s="426"/>
      <c r="O503" s="426"/>
      <c r="P503" s="426"/>
      <c r="Q503" s="426"/>
      <c r="R503" s="426"/>
      <c r="U503" s="426"/>
      <c r="V503" s="316"/>
      <c r="W503" s="315"/>
      <c r="X503" s="315"/>
      <c r="Y503" s="315"/>
      <c r="Z503" s="315"/>
      <c r="AA503" s="315"/>
      <c r="AB503" s="315"/>
      <c r="AC503" s="338"/>
      <c r="AD503" s="338"/>
      <c r="AE503" s="338"/>
      <c r="AF503" s="338"/>
      <c r="AG503" s="338"/>
      <c r="AH503" s="337"/>
      <c r="AI503" s="412"/>
      <c r="AJ503" s="337"/>
      <c r="AK503" s="412"/>
      <c r="AL503" s="338"/>
      <c r="AM503" s="315"/>
    </row>
    <row r="504" spans="1:39" x14ac:dyDescent="0.3">
      <c r="A504" s="243">
        <v>498</v>
      </c>
      <c r="B504" s="316"/>
      <c r="C504" s="334"/>
      <c r="D504" s="316"/>
      <c r="E504" s="424"/>
      <c r="F504" s="334"/>
      <c r="G504" s="334"/>
      <c r="H504" s="412"/>
      <c r="I504" s="412"/>
      <c r="J504" s="412"/>
      <c r="K504" s="415"/>
      <c r="L504" s="415"/>
      <c r="M504" s="425"/>
      <c r="N504" s="426"/>
      <c r="O504" s="426"/>
      <c r="P504" s="426"/>
      <c r="Q504" s="426"/>
      <c r="R504" s="426"/>
      <c r="U504" s="426"/>
      <c r="V504" s="316"/>
      <c r="W504" s="315"/>
      <c r="X504" s="315"/>
      <c r="Y504" s="315"/>
      <c r="Z504" s="315"/>
      <c r="AA504" s="315"/>
      <c r="AB504" s="315"/>
      <c r="AC504" s="338"/>
      <c r="AD504" s="338"/>
      <c r="AE504" s="338"/>
      <c r="AF504" s="338"/>
      <c r="AG504" s="338"/>
      <c r="AH504" s="337"/>
      <c r="AI504" s="412"/>
      <c r="AJ504" s="337"/>
      <c r="AK504" s="412"/>
      <c r="AL504" s="338"/>
      <c r="AM504" s="315"/>
    </row>
    <row r="505" spans="1:39" x14ac:dyDescent="0.3">
      <c r="A505" s="243">
        <v>499</v>
      </c>
      <c r="B505" s="316"/>
      <c r="C505" s="334"/>
      <c r="D505" s="316"/>
      <c r="E505" s="424"/>
      <c r="F505" s="334"/>
      <c r="G505" s="334"/>
      <c r="H505" s="412"/>
      <c r="I505" s="412"/>
      <c r="J505" s="412"/>
      <c r="K505" s="415"/>
      <c r="L505" s="415"/>
      <c r="M505" s="425"/>
      <c r="N505" s="426"/>
      <c r="O505" s="426"/>
      <c r="P505" s="426"/>
      <c r="Q505" s="426"/>
      <c r="R505" s="426"/>
      <c r="U505" s="426"/>
      <c r="V505" s="316"/>
      <c r="W505" s="315"/>
      <c r="X505" s="315"/>
      <c r="Y505" s="315"/>
      <c r="Z505" s="315"/>
      <c r="AA505" s="315"/>
      <c r="AB505" s="315"/>
      <c r="AC505" s="338"/>
      <c r="AD505" s="338"/>
      <c r="AE505" s="338"/>
      <c r="AF505" s="338"/>
      <c r="AG505" s="338"/>
      <c r="AH505" s="337"/>
      <c r="AI505" s="412"/>
      <c r="AJ505" s="337"/>
      <c r="AK505" s="412"/>
      <c r="AL505" s="338"/>
      <c r="AM505" s="315"/>
    </row>
    <row r="506" spans="1:39" x14ac:dyDescent="0.3">
      <c r="A506" s="243">
        <v>500</v>
      </c>
      <c r="B506" s="316"/>
      <c r="C506" s="334"/>
      <c r="D506" s="316"/>
      <c r="E506" s="424"/>
      <c r="F506" s="334"/>
      <c r="G506" s="334"/>
      <c r="H506" s="412"/>
      <c r="I506" s="412"/>
      <c r="J506" s="412"/>
      <c r="K506" s="415"/>
      <c r="L506" s="415"/>
      <c r="M506" s="425"/>
      <c r="N506" s="426"/>
      <c r="O506" s="426"/>
      <c r="P506" s="426"/>
      <c r="Q506" s="426"/>
      <c r="R506" s="426"/>
      <c r="U506" s="426"/>
      <c r="V506" s="316"/>
      <c r="W506" s="315"/>
      <c r="X506" s="315"/>
      <c r="Y506" s="315"/>
      <c r="Z506" s="315"/>
      <c r="AA506" s="315"/>
      <c r="AB506" s="315"/>
      <c r="AC506" s="338"/>
      <c r="AD506" s="338"/>
      <c r="AE506" s="338"/>
      <c r="AF506" s="338"/>
      <c r="AG506" s="338"/>
      <c r="AH506" s="337"/>
      <c r="AI506" s="412"/>
      <c r="AJ506" s="337"/>
      <c r="AK506" s="412"/>
      <c r="AL506" s="338"/>
      <c r="AM506" s="315"/>
    </row>
    <row r="507" spans="1:39" x14ac:dyDescent="0.3">
      <c r="A507" s="243">
        <v>501</v>
      </c>
      <c r="B507" s="316"/>
      <c r="C507" s="334"/>
      <c r="D507" s="316"/>
      <c r="E507" s="424"/>
      <c r="F507" s="334"/>
      <c r="G507" s="334"/>
      <c r="H507" s="412"/>
      <c r="I507" s="412"/>
      <c r="J507" s="412"/>
      <c r="K507" s="415"/>
      <c r="L507" s="415"/>
      <c r="M507" s="425"/>
      <c r="N507" s="426"/>
      <c r="O507" s="426"/>
      <c r="P507" s="426"/>
      <c r="Q507" s="426"/>
      <c r="R507" s="426"/>
      <c r="U507" s="426"/>
      <c r="V507" s="316"/>
      <c r="W507" s="315"/>
      <c r="X507" s="315"/>
      <c r="Y507" s="315"/>
      <c r="Z507" s="315"/>
      <c r="AA507" s="315"/>
      <c r="AB507" s="315"/>
      <c r="AC507" s="338"/>
      <c r="AD507" s="338"/>
      <c r="AE507" s="338"/>
      <c r="AF507" s="338"/>
      <c r="AG507" s="338"/>
      <c r="AH507" s="337"/>
      <c r="AI507" s="412"/>
      <c r="AJ507" s="337"/>
      <c r="AK507" s="412"/>
      <c r="AL507" s="338"/>
      <c r="AM507" s="315"/>
    </row>
    <row r="508" spans="1:39" x14ac:dyDescent="0.3">
      <c r="A508" s="243">
        <v>502</v>
      </c>
      <c r="B508" s="316"/>
      <c r="C508" s="334"/>
      <c r="D508" s="316"/>
      <c r="E508" s="424"/>
      <c r="F508" s="334"/>
      <c r="G508" s="334"/>
      <c r="H508" s="412"/>
      <c r="I508" s="412"/>
      <c r="J508" s="412"/>
      <c r="K508" s="415"/>
      <c r="L508" s="415"/>
      <c r="M508" s="425"/>
      <c r="N508" s="426"/>
      <c r="O508" s="426"/>
      <c r="P508" s="426"/>
      <c r="Q508" s="426"/>
      <c r="R508" s="426"/>
      <c r="U508" s="426"/>
      <c r="V508" s="316"/>
      <c r="W508" s="315"/>
      <c r="X508" s="315"/>
      <c r="Y508" s="315"/>
      <c r="Z508" s="315"/>
      <c r="AA508" s="315"/>
      <c r="AB508" s="315"/>
      <c r="AC508" s="338"/>
      <c r="AD508" s="338"/>
      <c r="AE508" s="338"/>
      <c r="AF508" s="338"/>
      <c r="AG508" s="338"/>
      <c r="AH508" s="337"/>
      <c r="AI508" s="412"/>
      <c r="AJ508" s="337"/>
      <c r="AK508" s="412"/>
      <c r="AL508" s="338"/>
      <c r="AM508" s="315"/>
    </row>
    <row r="509" spans="1:39" x14ac:dyDescent="0.3">
      <c r="A509" s="243">
        <v>503</v>
      </c>
      <c r="B509" s="316"/>
      <c r="C509" s="334"/>
      <c r="D509" s="316"/>
      <c r="E509" s="424"/>
      <c r="F509" s="334"/>
      <c r="G509" s="334"/>
      <c r="H509" s="412"/>
      <c r="I509" s="412"/>
      <c r="J509" s="412"/>
      <c r="K509" s="415"/>
      <c r="L509" s="415"/>
      <c r="M509" s="425"/>
      <c r="N509" s="426"/>
      <c r="O509" s="426"/>
      <c r="P509" s="426"/>
      <c r="Q509" s="426"/>
      <c r="R509" s="426"/>
      <c r="U509" s="426"/>
      <c r="V509" s="316"/>
      <c r="W509" s="315"/>
      <c r="X509" s="315"/>
      <c r="Y509" s="315"/>
      <c r="Z509" s="315"/>
      <c r="AA509" s="315"/>
      <c r="AB509" s="315"/>
      <c r="AC509" s="338"/>
      <c r="AD509" s="338"/>
      <c r="AE509" s="338"/>
      <c r="AF509" s="338"/>
      <c r="AG509" s="338"/>
      <c r="AH509" s="337"/>
      <c r="AI509" s="412"/>
      <c r="AJ509" s="337"/>
      <c r="AK509" s="412"/>
      <c r="AL509" s="338"/>
      <c r="AM509" s="315"/>
    </row>
    <row r="510" spans="1:39" x14ac:dyDescent="0.3">
      <c r="A510" s="243">
        <v>504</v>
      </c>
      <c r="B510" s="316"/>
      <c r="C510" s="334"/>
      <c r="D510" s="316"/>
      <c r="E510" s="424"/>
      <c r="F510" s="334"/>
      <c r="G510" s="334"/>
      <c r="H510" s="412"/>
      <c r="I510" s="412"/>
      <c r="J510" s="412"/>
      <c r="K510" s="415"/>
      <c r="L510" s="415"/>
      <c r="M510" s="425"/>
      <c r="N510" s="426"/>
      <c r="O510" s="426"/>
      <c r="P510" s="426"/>
      <c r="Q510" s="426"/>
      <c r="R510" s="426"/>
      <c r="U510" s="426"/>
      <c r="V510" s="316"/>
      <c r="W510" s="315"/>
      <c r="X510" s="315"/>
      <c r="Y510" s="315"/>
      <c r="Z510" s="315"/>
      <c r="AA510" s="315"/>
      <c r="AB510" s="315"/>
      <c r="AC510" s="338"/>
      <c r="AD510" s="338"/>
      <c r="AE510" s="338"/>
      <c r="AF510" s="338"/>
      <c r="AG510" s="338"/>
      <c r="AH510" s="337"/>
      <c r="AI510" s="412"/>
      <c r="AJ510" s="337"/>
      <c r="AK510" s="412"/>
      <c r="AL510" s="338"/>
      <c r="AM510" s="315"/>
    </row>
    <row r="511" spans="1:39" x14ac:dyDescent="0.3">
      <c r="A511" s="243">
        <v>505</v>
      </c>
      <c r="B511" s="316"/>
      <c r="C511" s="334"/>
      <c r="D511" s="316"/>
      <c r="E511" s="424"/>
      <c r="F511" s="334"/>
      <c r="G511" s="334"/>
      <c r="H511" s="412"/>
      <c r="I511" s="412"/>
      <c r="J511" s="412"/>
      <c r="K511" s="415"/>
      <c r="L511" s="415"/>
      <c r="M511" s="425"/>
      <c r="N511" s="426"/>
      <c r="O511" s="426"/>
      <c r="P511" s="426"/>
      <c r="Q511" s="426"/>
      <c r="R511" s="426"/>
      <c r="U511" s="426"/>
      <c r="V511" s="316"/>
      <c r="W511" s="315"/>
      <c r="X511" s="315"/>
      <c r="Y511" s="315"/>
      <c r="Z511" s="315"/>
      <c r="AA511" s="315"/>
      <c r="AB511" s="315"/>
      <c r="AC511" s="338"/>
      <c r="AD511" s="338"/>
      <c r="AE511" s="338"/>
      <c r="AF511" s="338"/>
      <c r="AG511" s="338"/>
      <c r="AH511" s="337"/>
      <c r="AI511" s="412"/>
      <c r="AJ511" s="337"/>
      <c r="AK511" s="412"/>
      <c r="AL511" s="338"/>
      <c r="AM511" s="315"/>
    </row>
    <row r="512" spans="1:39" x14ac:dyDescent="0.3">
      <c r="A512" s="243">
        <v>506</v>
      </c>
      <c r="B512" s="316"/>
      <c r="C512" s="334"/>
      <c r="D512" s="316"/>
      <c r="E512" s="424"/>
      <c r="F512" s="334"/>
      <c r="G512" s="334"/>
      <c r="H512" s="412"/>
      <c r="I512" s="412"/>
      <c r="J512" s="412"/>
      <c r="K512" s="415"/>
      <c r="L512" s="415"/>
      <c r="M512" s="425"/>
      <c r="N512" s="426"/>
      <c r="O512" s="426"/>
      <c r="P512" s="426"/>
      <c r="Q512" s="426"/>
      <c r="R512" s="426"/>
      <c r="U512" s="426"/>
      <c r="V512" s="316"/>
      <c r="W512" s="315"/>
      <c r="X512" s="315"/>
      <c r="Y512" s="315"/>
      <c r="Z512" s="315"/>
      <c r="AA512" s="315"/>
      <c r="AB512" s="315"/>
      <c r="AC512" s="338"/>
      <c r="AD512" s="338"/>
      <c r="AE512" s="338"/>
      <c r="AF512" s="338"/>
      <c r="AG512" s="338"/>
      <c r="AH512" s="337"/>
      <c r="AI512" s="412"/>
      <c r="AJ512" s="337"/>
      <c r="AK512" s="412"/>
      <c r="AL512" s="338"/>
      <c r="AM512" s="315"/>
    </row>
    <row r="513" spans="1:39" x14ac:dyDescent="0.3">
      <c r="A513" s="243">
        <v>507</v>
      </c>
      <c r="B513" s="316"/>
      <c r="C513" s="334"/>
      <c r="D513" s="316"/>
      <c r="E513" s="424"/>
      <c r="F513" s="334"/>
      <c r="G513" s="334"/>
      <c r="H513" s="412"/>
      <c r="I513" s="412"/>
      <c r="J513" s="412"/>
      <c r="K513" s="415"/>
      <c r="L513" s="415"/>
      <c r="M513" s="425"/>
      <c r="N513" s="426"/>
      <c r="O513" s="426"/>
      <c r="P513" s="426"/>
      <c r="Q513" s="426"/>
      <c r="R513" s="426"/>
      <c r="U513" s="426"/>
      <c r="V513" s="316"/>
      <c r="W513" s="315"/>
      <c r="X513" s="315"/>
      <c r="Y513" s="315"/>
      <c r="Z513" s="315"/>
      <c r="AA513" s="315"/>
      <c r="AB513" s="315"/>
      <c r="AC513" s="338"/>
      <c r="AD513" s="338"/>
      <c r="AE513" s="338"/>
      <c r="AF513" s="338"/>
      <c r="AG513" s="338"/>
      <c r="AH513" s="337"/>
      <c r="AI513" s="412"/>
      <c r="AJ513" s="337"/>
      <c r="AK513" s="412"/>
      <c r="AL513" s="338"/>
      <c r="AM513" s="315"/>
    </row>
    <row r="514" spans="1:39" x14ac:dyDescent="0.3">
      <c r="A514" s="243">
        <v>508</v>
      </c>
      <c r="B514" s="316"/>
      <c r="C514" s="334"/>
      <c r="D514" s="316"/>
      <c r="E514" s="424"/>
      <c r="F514" s="334"/>
      <c r="G514" s="334"/>
      <c r="H514" s="412"/>
      <c r="I514" s="412"/>
      <c r="J514" s="412"/>
      <c r="K514" s="415"/>
      <c r="L514" s="415"/>
      <c r="M514" s="425"/>
      <c r="N514" s="426"/>
      <c r="O514" s="426"/>
      <c r="P514" s="426"/>
      <c r="Q514" s="426"/>
      <c r="R514" s="426"/>
      <c r="U514" s="426"/>
      <c r="V514" s="316"/>
      <c r="W514" s="315"/>
      <c r="X514" s="315"/>
      <c r="Y514" s="315"/>
      <c r="Z514" s="315"/>
      <c r="AA514" s="315"/>
      <c r="AB514" s="315"/>
      <c r="AC514" s="338"/>
      <c r="AD514" s="338"/>
      <c r="AE514" s="338"/>
      <c r="AF514" s="338"/>
      <c r="AG514" s="338"/>
      <c r="AH514" s="337"/>
      <c r="AI514" s="412"/>
      <c r="AJ514" s="337"/>
      <c r="AK514" s="412"/>
      <c r="AL514" s="338"/>
      <c r="AM514" s="315"/>
    </row>
    <row r="515" spans="1:39" x14ac:dyDescent="0.3">
      <c r="B515" s="316"/>
      <c r="C515" s="334"/>
      <c r="D515" s="316"/>
      <c r="E515" s="424"/>
      <c r="F515" s="334"/>
      <c r="G515" s="334"/>
      <c r="H515" s="412"/>
      <c r="I515" s="412"/>
      <c r="J515" s="412"/>
      <c r="K515" s="415"/>
      <c r="L515" s="415"/>
      <c r="M515" s="425"/>
      <c r="N515" s="426"/>
      <c r="O515" s="426"/>
      <c r="P515" s="426"/>
      <c r="Q515" s="426"/>
      <c r="R515" s="426"/>
      <c r="U515" s="426"/>
      <c r="V515" s="316"/>
      <c r="W515" s="315"/>
      <c r="X515" s="315"/>
      <c r="Y515" s="315"/>
      <c r="Z515" s="315"/>
      <c r="AA515" s="315"/>
      <c r="AB515" s="315"/>
      <c r="AC515" s="338"/>
      <c r="AD515" s="338"/>
      <c r="AE515" s="338"/>
      <c r="AF515" s="338"/>
      <c r="AG515" s="338"/>
      <c r="AH515" s="337"/>
      <c r="AI515" s="412"/>
      <c r="AJ515" s="337"/>
      <c r="AK515" s="412"/>
      <c r="AL515" s="338"/>
      <c r="AM515" s="315"/>
    </row>
    <row r="516" spans="1:39" x14ac:dyDescent="0.3">
      <c r="B516" s="316"/>
      <c r="C516" s="334"/>
      <c r="D516" s="316"/>
      <c r="E516" s="424"/>
      <c r="F516" s="334"/>
      <c r="G516" s="334"/>
      <c r="H516" s="412"/>
      <c r="I516" s="412"/>
      <c r="J516" s="412"/>
      <c r="K516" s="415"/>
      <c r="L516" s="415"/>
      <c r="M516" s="425"/>
      <c r="N516" s="426"/>
      <c r="O516" s="426"/>
      <c r="P516" s="426"/>
      <c r="Q516" s="426"/>
      <c r="R516" s="426"/>
      <c r="U516" s="426"/>
      <c r="V516" s="316"/>
      <c r="W516" s="315"/>
      <c r="X516" s="315"/>
      <c r="Y516" s="315"/>
      <c r="Z516" s="315"/>
      <c r="AA516" s="315"/>
      <c r="AB516" s="315"/>
      <c r="AC516" s="338"/>
      <c r="AD516" s="338"/>
      <c r="AE516" s="338"/>
      <c r="AF516" s="338"/>
      <c r="AG516" s="338"/>
      <c r="AH516" s="337"/>
      <c r="AI516" s="412"/>
      <c r="AJ516" s="337"/>
      <c r="AK516" s="412"/>
      <c r="AL516" s="338"/>
      <c r="AM516" s="315"/>
    </row>
    <row r="517" spans="1:39" x14ac:dyDescent="0.3">
      <c r="B517" s="316"/>
      <c r="C517" s="334"/>
      <c r="D517" s="316"/>
      <c r="E517" s="424"/>
      <c r="F517" s="334"/>
      <c r="G517" s="334"/>
      <c r="H517" s="412"/>
      <c r="I517" s="412"/>
      <c r="J517" s="412"/>
      <c r="K517" s="415"/>
      <c r="L517" s="415"/>
      <c r="M517" s="425"/>
      <c r="N517" s="426"/>
      <c r="O517" s="426"/>
      <c r="P517" s="426"/>
      <c r="Q517" s="426"/>
      <c r="R517" s="426"/>
      <c r="U517" s="426"/>
      <c r="V517" s="316"/>
      <c r="W517" s="315"/>
      <c r="X517" s="315"/>
      <c r="Y517" s="315"/>
      <c r="Z517" s="315"/>
      <c r="AA517" s="315"/>
      <c r="AB517" s="315"/>
      <c r="AC517" s="338"/>
      <c r="AD517" s="338"/>
      <c r="AE517" s="338"/>
      <c r="AF517" s="338"/>
      <c r="AG517" s="338"/>
      <c r="AH517" s="337"/>
      <c r="AI517" s="412"/>
      <c r="AJ517" s="337"/>
      <c r="AK517" s="412"/>
      <c r="AL517" s="338"/>
      <c r="AM517" s="315"/>
    </row>
    <row r="518" spans="1:39" x14ac:dyDescent="0.3">
      <c r="B518" s="316"/>
      <c r="C518" s="334"/>
      <c r="D518" s="316"/>
      <c r="E518" s="424"/>
      <c r="F518" s="334"/>
      <c r="G518" s="334"/>
      <c r="H518" s="412"/>
      <c r="I518" s="412"/>
      <c r="J518" s="412"/>
      <c r="K518" s="415"/>
      <c r="L518" s="415"/>
      <c r="M518" s="425"/>
      <c r="N518" s="426"/>
      <c r="O518" s="426"/>
      <c r="P518" s="426"/>
      <c r="Q518" s="426"/>
      <c r="R518" s="426"/>
      <c r="U518" s="426"/>
      <c r="V518" s="316"/>
      <c r="W518" s="315"/>
      <c r="X518" s="315"/>
      <c r="Y518" s="315"/>
      <c r="Z518" s="315"/>
      <c r="AA518" s="315"/>
      <c r="AB518" s="315"/>
      <c r="AC518" s="338"/>
      <c r="AD518" s="338"/>
      <c r="AE518" s="338"/>
      <c r="AF518" s="338"/>
      <c r="AG518" s="338"/>
      <c r="AH518" s="337"/>
      <c r="AI518" s="412"/>
      <c r="AJ518" s="337"/>
      <c r="AK518" s="412"/>
      <c r="AL518" s="338"/>
      <c r="AM518" s="315"/>
    </row>
    <row r="519" spans="1:39" x14ac:dyDescent="0.3">
      <c r="B519" s="316"/>
      <c r="C519" s="334"/>
      <c r="D519" s="316"/>
      <c r="E519" s="424"/>
      <c r="F519" s="334"/>
      <c r="G519" s="334"/>
      <c r="H519" s="412"/>
      <c r="I519" s="412"/>
      <c r="J519" s="412"/>
      <c r="K519" s="415"/>
      <c r="L519" s="415"/>
      <c r="M519" s="425"/>
      <c r="N519" s="426"/>
      <c r="O519" s="426"/>
      <c r="P519" s="426"/>
      <c r="Q519" s="426"/>
      <c r="R519" s="426"/>
      <c r="U519" s="426"/>
      <c r="V519" s="316"/>
      <c r="W519" s="315"/>
      <c r="X519" s="315"/>
      <c r="Y519" s="315"/>
      <c r="Z519" s="315"/>
      <c r="AA519" s="315"/>
      <c r="AB519" s="315"/>
      <c r="AC519" s="338"/>
      <c r="AD519" s="338"/>
      <c r="AE519" s="338"/>
      <c r="AF519" s="338"/>
      <c r="AG519" s="338"/>
      <c r="AH519" s="337"/>
      <c r="AI519" s="412"/>
      <c r="AJ519" s="337"/>
      <c r="AK519" s="412"/>
      <c r="AL519" s="338"/>
      <c r="AM519" s="315"/>
    </row>
    <row r="520" spans="1:39" x14ac:dyDescent="0.3">
      <c r="B520" s="316"/>
      <c r="C520" s="334"/>
      <c r="D520" s="316"/>
      <c r="E520" s="424"/>
      <c r="F520" s="334"/>
      <c r="G520" s="334"/>
      <c r="H520" s="412"/>
      <c r="I520" s="412"/>
      <c r="J520" s="412"/>
      <c r="K520" s="415"/>
      <c r="L520" s="415"/>
      <c r="M520" s="425"/>
      <c r="N520" s="426"/>
      <c r="O520" s="426"/>
      <c r="P520" s="426"/>
      <c r="Q520" s="426"/>
      <c r="R520" s="426"/>
      <c r="U520" s="426"/>
      <c r="V520" s="316"/>
      <c r="W520" s="315"/>
      <c r="X520" s="315"/>
      <c r="Y520" s="315"/>
      <c r="Z520" s="315"/>
      <c r="AA520" s="315"/>
      <c r="AB520" s="315"/>
      <c r="AC520" s="338"/>
      <c r="AD520" s="338"/>
      <c r="AE520" s="338"/>
      <c r="AF520" s="338"/>
      <c r="AG520" s="338"/>
      <c r="AH520" s="337"/>
      <c r="AI520" s="412"/>
      <c r="AJ520" s="337"/>
      <c r="AK520" s="412"/>
      <c r="AL520" s="338"/>
      <c r="AM520" s="315"/>
    </row>
    <row r="521" spans="1:39" x14ac:dyDescent="0.3">
      <c r="B521" s="316"/>
      <c r="C521" s="334"/>
      <c r="D521" s="316"/>
      <c r="E521" s="424"/>
      <c r="F521" s="334"/>
      <c r="G521" s="334"/>
      <c r="H521" s="412"/>
      <c r="I521" s="412"/>
      <c r="J521" s="412"/>
      <c r="K521" s="415"/>
      <c r="L521" s="415"/>
      <c r="M521" s="425"/>
      <c r="N521" s="426"/>
      <c r="O521" s="426"/>
      <c r="P521" s="426"/>
      <c r="Q521" s="426"/>
      <c r="R521" s="426"/>
      <c r="U521" s="426"/>
      <c r="V521" s="316"/>
      <c r="W521" s="315"/>
      <c r="X521" s="315"/>
      <c r="Y521" s="315"/>
      <c r="Z521" s="315"/>
      <c r="AA521" s="315"/>
      <c r="AB521" s="315"/>
      <c r="AC521" s="338"/>
      <c r="AD521" s="338"/>
      <c r="AE521" s="338"/>
      <c r="AF521" s="338"/>
      <c r="AG521" s="338"/>
      <c r="AH521" s="337"/>
      <c r="AI521" s="412"/>
      <c r="AJ521" s="337"/>
      <c r="AK521" s="412"/>
      <c r="AL521" s="338"/>
      <c r="AM521" s="315"/>
    </row>
    <row r="522" spans="1:39" x14ac:dyDescent="0.3">
      <c r="B522" s="316"/>
      <c r="C522" s="334"/>
      <c r="D522" s="316"/>
      <c r="E522" s="424"/>
      <c r="F522" s="334"/>
      <c r="G522" s="334"/>
      <c r="H522" s="412"/>
      <c r="I522" s="412"/>
      <c r="J522" s="412"/>
      <c r="K522" s="415"/>
      <c r="L522" s="415"/>
      <c r="M522" s="425"/>
      <c r="N522" s="426"/>
      <c r="O522" s="426"/>
      <c r="P522" s="426"/>
      <c r="Q522" s="426"/>
      <c r="R522" s="426"/>
      <c r="U522" s="426"/>
      <c r="V522" s="316"/>
      <c r="W522" s="315"/>
      <c r="X522" s="315"/>
      <c r="Y522" s="315"/>
      <c r="Z522" s="315"/>
      <c r="AA522" s="315"/>
      <c r="AB522" s="315"/>
      <c r="AC522" s="338"/>
      <c r="AD522" s="338"/>
      <c r="AE522" s="338"/>
      <c r="AF522" s="338"/>
      <c r="AG522" s="338"/>
      <c r="AH522" s="337"/>
      <c r="AI522" s="412"/>
      <c r="AJ522" s="337"/>
      <c r="AK522" s="412"/>
      <c r="AL522" s="338"/>
      <c r="AM522" s="315"/>
    </row>
    <row r="523" spans="1:39" x14ac:dyDescent="0.3">
      <c r="B523" s="316"/>
      <c r="C523" s="334"/>
      <c r="D523" s="316"/>
      <c r="E523" s="424"/>
      <c r="F523" s="334"/>
      <c r="G523" s="334"/>
      <c r="H523" s="412"/>
      <c r="I523" s="412"/>
      <c r="J523" s="412"/>
      <c r="K523" s="415"/>
      <c r="L523" s="415"/>
      <c r="M523" s="425"/>
      <c r="N523" s="426"/>
      <c r="O523" s="426"/>
      <c r="P523" s="426"/>
      <c r="Q523" s="426"/>
      <c r="R523" s="426"/>
      <c r="U523" s="426"/>
      <c r="V523" s="316"/>
      <c r="W523" s="315"/>
      <c r="X523" s="315"/>
      <c r="Y523" s="315"/>
      <c r="Z523" s="315"/>
      <c r="AA523" s="315"/>
      <c r="AB523" s="315"/>
      <c r="AC523" s="338"/>
      <c r="AD523" s="338"/>
      <c r="AE523" s="338"/>
      <c r="AF523" s="338"/>
      <c r="AG523" s="338"/>
      <c r="AH523" s="337"/>
      <c r="AI523" s="412"/>
      <c r="AJ523" s="337"/>
      <c r="AK523" s="412"/>
      <c r="AL523" s="338"/>
      <c r="AM523" s="315"/>
    </row>
    <row r="524" spans="1:39" x14ac:dyDescent="0.3">
      <c r="B524" s="316"/>
      <c r="C524" s="334"/>
      <c r="D524" s="316"/>
      <c r="E524" s="424"/>
      <c r="F524" s="334"/>
      <c r="G524" s="334"/>
      <c r="H524" s="412"/>
      <c r="I524" s="412"/>
      <c r="J524" s="412"/>
      <c r="K524" s="415"/>
      <c r="L524" s="415"/>
      <c r="M524" s="425"/>
      <c r="N524" s="426"/>
      <c r="O524" s="426"/>
      <c r="P524" s="426"/>
      <c r="Q524" s="426"/>
      <c r="R524" s="426"/>
      <c r="U524" s="426"/>
      <c r="V524" s="316"/>
      <c r="W524" s="315"/>
      <c r="X524" s="315"/>
      <c r="Y524" s="315"/>
      <c r="Z524" s="315"/>
      <c r="AA524" s="315"/>
      <c r="AB524" s="315"/>
      <c r="AC524" s="338"/>
      <c r="AD524" s="338"/>
      <c r="AE524" s="338"/>
      <c r="AF524" s="338"/>
      <c r="AG524" s="338"/>
      <c r="AH524" s="337"/>
      <c r="AI524" s="412"/>
      <c r="AJ524" s="337"/>
      <c r="AK524" s="412"/>
      <c r="AL524" s="338"/>
      <c r="AM524" s="315"/>
    </row>
    <row r="525" spans="1:39" x14ac:dyDescent="0.3">
      <c r="B525" s="316"/>
      <c r="C525" s="334"/>
      <c r="D525" s="316"/>
      <c r="E525" s="424"/>
      <c r="F525" s="334"/>
      <c r="G525" s="334"/>
      <c r="H525" s="412"/>
      <c r="I525" s="412"/>
      <c r="J525" s="412"/>
      <c r="K525" s="415"/>
      <c r="L525" s="415"/>
      <c r="M525" s="425"/>
      <c r="N525" s="426"/>
      <c r="O525" s="426"/>
      <c r="P525" s="426"/>
      <c r="Q525" s="426"/>
      <c r="R525" s="426"/>
      <c r="U525" s="426"/>
      <c r="V525" s="316"/>
      <c r="W525" s="315"/>
      <c r="X525" s="315"/>
      <c r="Y525" s="315"/>
      <c r="Z525" s="315"/>
      <c r="AA525" s="315"/>
      <c r="AB525" s="315"/>
      <c r="AC525" s="338"/>
      <c r="AD525" s="338"/>
      <c r="AE525" s="338"/>
      <c r="AF525" s="338"/>
      <c r="AG525" s="338"/>
      <c r="AH525" s="337"/>
      <c r="AI525" s="412"/>
      <c r="AJ525" s="337"/>
      <c r="AK525" s="412"/>
      <c r="AL525" s="338"/>
      <c r="AM525" s="315"/>
    </row>
    <row r="526" spans="1:39" x14ac:dyDescent="0.3">
      <c r="B526" s="316"/>
      <c r="C526" s="334"/>
      <c r="D526" s="316"/>
      <c r="E526" s="424"/>
      <c r="F526" s="334"/>
      <c r="G526" s="334"/>
      <c r="H526" s="412"/>
      <c r="I526" s="412"/>
      <c r="J526" s="412"/>
      <c r="K526" s="415"/>
      <c r="L526" s="415"/>
      <c r="M526" s="425"/>
      <c r="N526" s="426"/>
      <c r="O526" s="426"/>
      <c r="P526" s="426"/>
      <c r="Q526" s="426"/>
      <c r="R526" s="426"/>
      <c r="U526" s="426"/>
      <c r="V526" s="316"/>
      <c r="W526" s="315"/>
      <c r="X526" s="315"/>
      <c r="Y526" s="315"/>
      <c r="Z526" s="315"/>
      <c r="AA526" s="315"/>
      <c r="AB526" s="315"/>
      <c r="AC526" s="338"/>
      <c r="AD526" s="338"/>
      <c r="AE526" s="338"/>
      <c r="AF526" s="338"/>
      <c r="AG526" s="338"/>
      <c r="AH526" s="337"/>
      <c r="AI526" s="412"/>
      <c r="AJ526" s="337"/>
      <c r="AK526" s="412"/>
      <c r="AL526" s="338"/>
      <c r="AM526" s="315"/>
    </row>
    <row r="527" spans="1:39" x14ac:dyDescent="0.3">
      <c r="B527" s="316"/>
      <c r="C527" s="334"/>
      <c r="D527" s="316"/>
      <c r="E527" s="424"/>
      <c r="F527" s="334"/>
      <c r="G527" s="334"/>
      <c r="H527" s="412"/>
      <c r="I527" s="412"/>
      <c r="J527" s="412"/>
      <c r="K527" s="415"/>
      <c r="L527" s="415"/>
      <c r="M527" s="425"/>
      <c r="N527" s="426"/>
      <c r="O527" s="426"/>
      <c r="P527" s="426"/>
      <c r="Q527" s="426"/>
      <c r="R527" s="426"/>
      <c r="U527" s="426"/>
      <c r="V527" s="316"/>
      <c r="W527" s="315"/>
      <c r="X527" s="315"/>
      <c r="Y527" s="315"/>
      <c r="Z527" s="315"/>
      <c r="AA527" s="315"/>
      <c r="AB527" s="315"/>
      <c r="AC527" s="338"/>
      <c r="AD527" s="338"/>
      <c r="AE527" s="338"/>
      <c r="AF527" s="338"/>
      <c r="AG527" s="338"/>
      <c r="AH527" s="337"/>
      <c r="AI527" s="412"/>
      <c r="AJ527" s="337"/>
      <c r="AK527" s="412"/>
      <c r="AL527" s="338"/>
      <c r="AM527" s="315"/>
    </row>
    <row r="528" spans="1:39" x14ac:dyDescent="0.3">
      <c r="B528" s="316"/>
      <c r="C528" s="334"/>
      <c r="D528" s="316"/>
      <c r="E528" s="424"/>
      <c r="F528" s="334"/>
      <c r="G528" s="334"/>
      <c r="H528" s="412"/>
      <c r="I528" s="412"/>
      <c r="J528" s="412"/>
      <c r="K528" s="415"/>
      <c r="L528" s="415"/>
      <c r="M528" s="425"/>
      <c r="N528" s="426"/>
      <c r="O528" s="426"/>
      <c r="P528" s="426"/>
      <c r="Q528" s="426"/>
      <c r="R528" s="426"/>
      <c r="U528" s="426"/>
      <c r="V528" s="316"/>
      <c r="W528" s="315"/>
      <c r="X528" s="315"/>
      <c r="Y528" s="315"/>
      <c r="Z528" s="315"/>
      <c r="AA528" s="315"/>
      <c r="AB528" s="315"/>
      <c r="AC528" s="338"/>
      <c r="AD528" s="338"/>
      <c r="AE528" s="338"/>
      <c r="AF528" s="338"/>
      <c r="AG528" s="338"/>
      <c r="AH528" s="337"/>
      <c r="AI528" s="412"/>
      <c r="AJ528" s="337"/>
      <c r="AK528" s="412"/>
      <c r="AL528" s="338"/>
      <c r="AM528" s="315"/>
    </row>
    <row r="529" spans="2:39" x14ac:dyDescent="0.3">
      <c r="B529" s="316"/>
      <c r="C529" s="334"/>
      <c r="D529" s="316"/>
      <c r="E529" s="424"/>
      <c r="F529" s="334"/>
      <c r="G529" s="334"/>
      <c r="H529" s="412"/>
      <c r="I529" s="412"/>
      <c r="J529" s="412"/>
      <c r="K529" s="415"/>
      <c r="L529" s="415"/>
      <c r="M529" s="425"/>
      <c r="N529" s="426"/>
      <c r="O529" s="426"/>
      <c r="P529" s="426"/>
      <c r="Q529" s="426"/>
      <c r="R529" s="426"/>
      <c r="U529" s="426"/>
      <c r="V529" s="316"/>
      <c r="W529" s="315"/>
      <c r="X529" s="315"/>
      <c r="Y529" s="315"/>
      <c r="Z529" s="315"/>
      <c r="AA529" s="315"/>
      <c r="AB529" s="315"/>
      <c r="AC529" s="338"/>
      <c r="AD529" s="338"/>
      <c r="AE529" s="338"/>
      <c r="AF529" s="338"/>
      <c r="AG529" s="338"/>
      <c r="AH529" s="337"/>
      <c r="AI529" s="412"/>
      <c r="AJ529" s="337"/>
      <c r="AK529" s="412"/>
      <c r="AL529" s="338"/>
      <c r="AM529" s="315"/>
    </row>
    <row r="530" spans="2:39" x14ac:dyDescent="0.3">
      <c r="B530" s="316"/>
      <c r="C530" s="334"/>
      <c r="D530" s="316"/>
      <c r="E530" s="424"/>
      <c r="F530" s="334"/>
      <c r="G530" s="334"/>
      <c r="H530" s="412"/>
      <c r="I530" s="412"/>
      <c r="J530" s="412"/>
      <c r="K530" s="415"/>
      <c r="L530" s="415"/>
      <c r="M530" s="425"/>
      <c r="N530" s="426"/>
      <c r="O530" s="426"/>
      <c r="P530" s="426"/>
      <c r="Q530" s="426"/>
      <c r="R530" s="426"/>
      <c r="U530" s="426"/>
      <c r="V530" s="316"/>
      <c r="W530" s="315"/>
      <c r="X530" s="315"/>
      <c r="Y530" s="315"/>
      <c r="Z530" s="315"/>
      <c r="AA530" s="315"/>
      <c r="AB530" s="315"/>
      <c r="AC530" s="338"/>
      <c r="AD530" s="338"/>
      <c r="AE530" s="338"/>
      <c r="AF530" s="338"/>
      <c r="AG530" s="338"/>
      <c r="AH530" s="337"/>
      <c r="AI530" s="412"/>
      <c r="AJ530" s="337"/>
      <c r="AK530" s="412"/>
      <c r="AL530" s="338"/>
      <c r="AM530" s="315"/>
    </row>
    <row r="531" spans="2:39" x14ac:dyDescent="0.3">
      <c r="B531" s="316"/>
      <c r="C531" s="334"/>
      <c r="D531" s="316"/>
      <c r="E531" s="424"/>
      <c r="F531" s="334"/>
      <c r="G531" s="334"/>
      <c r="H531" s="412"/>
      <c r="I531" s="412"/>
      <c r="J531" s="412"/>
      <c r="K531" s="415"/>
      <c r="L531" s="415"/>
      <c r="M531" s="425"/>
      <c r="N531" s="426"/>
      <c r="O531" s="426"/>
      <c r="P531" s="426"/>
      <c r="Q531" s="426"/>
      <c r="R531" s="426"/>
      <c r="U531" s="426"/>
      <c r="V531" s="316"/>
      <c r="W531" s="315"/>
      <c r="X531" s="315"/>
      <c r="Y531" s="315"/>
      <c r="Z531" s="315"/>
      <c r="AA531" s="315"/>
      <c r="AB531" s="315"/>
      <c r="AC531" s="338"/>
      <c r="AD531" s="338"/>
      <c r="AE531" s="338"/>
      <c r="AF531" s="338"/>
      <c r="AG531" s="338"/>
      <c r="AH531" s="337"/>
      <c r="AI531" s="412"/>
      <c r="AJ531" s="337"/>
      <c r="AK531" s="412"/>
      <c r="AL531" s="338"/>
      <c r="AM531" s="315"/>
    </row>
    <row r="532" spans="2:39" x14ac:dyDescent="0.3">
      <c r="B532" s="316"/>
      <c r="C532" s="334"/>
      <c r="D532" s="316"/>
      <c r="E532" s="424"/>
      <c r="F532" s="334"/>
      <c r="G532" s="334"/>
      <c r="H532" s="412"/>
      <c r="I532" s="412"/>
      <c r="J532" s="412"/>
      <c r="K532" s="415"/>
      <c r="L532" s="415"/>
      <c r="M532" s="425"/>
      <c r="N532" s="426"/>
      <c r="O532" s="426"/>
      <c r="P532" s="426"/>
      <c r="Q532" s="426"/>
      <c r="R532" s="426"/>
      <c r="U532" s="426"/>
      <c r="V532" s="316"/>
      <c r="W532" s="315"/>
      <c r="X532" s="315"/>
      <c r="Y532" s="315"/>
      <c r="Z532" s="315"/>
      <c r="AA532" s="315"/>
      <c r="AB532" s="315"/>
      <c r="AC532" s="338"/>
      <c r="AD532" s="338"/>
      <c r="AE532" s="338"/>
      <c r="AF532" s="338"/>
      <c r="AG532" s="338"/>
      <c r="AH532" s="337"/>
      <c r="AI532" s="412"/>
      <c r="AJ532" s="337"/>
      <c r="AK532" s="412"/>
      <c r="AL532" s="338"/>
      <c r="AM532" s="315"/>
    </row>
    <row r="533" spans="2:39" x14ac:dyDescent="0.3">
      <c r="B533" s="316"/>
      <c r="C533" s="334"/>
      <c r="D533" s="316"/>
      <c r="E533" s="424"/>
      <c r="F533" s="334"/>
      <c r="G533" s="334"/>
      <c r="H533" s="412"/>
      <c r="I533" s="412"/>
      <c r="J533" s="412"/>
      <c r="K533" s="415"/>
      <c r="L533" s="415"/>
      <c r="M533" s="425"/>
      <c r="N533" s="426"/>
      <c r="O533" s="426"/>
      <c r="P533" s="426"/>
      <c r="Q533" s="426"/>
      <c r="R533" s="426"/>
      <c r="U533" s="426"/>
      <c r="V533" s="316"/>
      <c r="W533" s="315"/>
      <c r="X533" s="315"/>
      <c r="Y533" s="315"/>
      <c r="Z533" s="315"/>
      <c r="AA533" s="315"/>
      <c r="AB533" s="315"/>
      <c r="AC533" s="338"/>
      <c r="AD533" s="338"/>
      <c r="AE533" s="338"/>
      <c r="AF533" s="338"/>
      <c r="AG533" s="338"/>
      <c r="AH533" s="337"/>
      <c r="AI533" s="412"/>
      <c r="AJ533" s="337"/>
      <c r="AK533" s="412"/>
      <c r="AL533" s="338"/>
      <c r="AM533" s="315"/>
    </row>
    <row r="534" spans="2:39" x14ac:dyDescent="0.3">
      <c r="B534" s="316"/>
      <c r="C534" s="334"/>
      <c r="D534" s="316"/>
      <c r="E534" s="424"/>
      <c r="F534" s="334"/>
      <c r="G534" s="334"/>
      <c r="H534" s="412"/>
      <c r="I534" s="412"/>
      <c r="J534" s="412"/>
      <c r="K534" s="415"/>
      <c r="L534" s="415"/>
      <c r="M534" s="425"/>
      <c r="N534" s="426"/>
      <c r="O534" s="426"/>
      <c r="P534" s="426"/>
      <c r="Q534" s="426"/>
      <c r="R534" s="426"/>
      <c r="U534" s="426"/>
      <c r="V534" s="316"/>
      <c r="W534" s="315"/>
      <c r="X534" s="315"/>
      <c r="Y534" s="315"/>
      <c r="Z534" s="315"/>
      <c r="AA534" s="315"/>
      <c r="AB534" s="315"/>
      <c r="AC534" s="338"/>
      <c r="AD534" s="338"/>
      <c r="AE534" s="338"/>
      <c r="AF534" s="338"/>
      <c r="AG534" s="338"/>
      <c r="AH534" s="337"/>
      <c r="AI534" s="412"/>
      <c r="AJ534" s="337"/>
      <c r="AK534" s="412"/>
      <c r="AL534" s="338"/>
      <c r="AM534" s="315"/>
    </row>
    <row r="535" spans="2:39" x14ac:dyDescent="0.3">
      <c r="B535" s="316"/>
      <c r="C535" s="334"/>
      <c r="D535" s="316"/>
      <c r="E535" s="424"/>
      <c r="F535" s="334"/>
      <c r="G535" s="334"/>
      <c r="H535" s="412"/>
      <c r="I535" s="412"/>
      <c r="J535" s="412"/>
      <c r="K535" s="415"/>
      <c r="L535" s="415"/>
      <c r="M535" s="425"/>
      <c r="N535" s="426"/>
      <c r="O535" s="426"/>
      <c r="P535" s="426"/>
      <c r="Q535" s="426"/>
      <c r="R535" s="426"/>
      <c r="U535" s="426"/>
      <c r="V535" s="316"/>
      <c r="W535" s="315"/>
      <c r="X535" s="315"/>
      <c r="Y535" s="315"/>
      <c r="Z535" s="315"/>
      <c r="AA535" s="315"/>
      <c r="AB535" s="315"/>
      <c r="AC535" s="338"/>
      <c r="AD535" s="338"/>
      <c r="AE535" s="338"/>
      <c r="AF535" s="338"/>
      <c r="AG535" s="338"/>
      <c r="AH535" s="337"/>
      <c r="AI535" s="412"/>
      <c r="AJ535" s="337"/>
      <c r="AK535" s="412"/>
      <c r="AL535" s="338"/>
      <c r="AM535" s="315"/>
    </row>
    <row r="536" spans="2:39" x14ac:dyDescent="0.3">
      <c r="B536" s="316"/>
      <c r="C536" s="334"/>
      <c r="D536" s="316"/>
      <c r="E536" s="424"/>
      <c r="F536" s="334"/>
      <c r="G536" s="334"/>
      <c r="H536" s="412"/>
      <c r="I536" s="412"/>
      <c r="J536" s="412"/>
      <c r="K536" s="415"/>
      <c r="L536" s="415"/>
      <c r="M536" s="425"/>
      <c r="N536" s="426"/>
      <c r="O536" s="426"/>
      <c r="P536" s="426"/>
      <c r="Q536" s="426"/>
      <c r="R536" s="426"/>
      <c r="U536" s="426"/>
      <c r="V536" s="316"/>
      <c r="W536" s="315"/>
      <c r="X536" s="315"/>
      <c r="Y536" s="315"/>
      <c r="Z536" s="315"/>
      <c r="AA536" s="315"/>
      <c r="AB536" s="315"/>
      <c r="AC536" s="338"/>
      <c r="AD536" s="338"/>
      <c r="AE536" s="338"/>
      <c r="AF536" s="338"/>
      <c r="AG536" s="338"/>
      <c r="AH536" s="337"/>
      <c r="AI536" s="412"/>
      <c r="AJ536" s="337"/>
      <c r="AK536" s="412"/>
      <c r="AL536" s="338"/>
      <c r="AM536" s="315"/>
    </row>
    <row r="537" spans="2:39" x14ac:dyDescent="0.3">
      <c r="B537" s="316"/>
      <c r="C537" s="334"/>
      <c r="D537" s="316"/>
      <c r="E537" s="424"/>
      <c r="F537" s="334"/>
      <c r="G537" s="334"/>
      <c r="H537" s="412"/>
      <c r="I537" s="412"/>
      <c r="J537" s="412"/>
      <c r="K537" s="415"/>
      <c r="L537" s="415"/>
      <c r="M537" s="425"/>
      <c r="N537" s="426"/>
      <c r="O537" s="426"/>
      <c r="P537" s="426"/>
      <c r="Q537" s="426"/>
      <c r="R537" s="426"/>
      <c r="U537" s="426"/>
      <c r="V537" s="316"/>
      <c r="W537" s="315"/>
      <c r="X537" s="315"/>
      <c r="Y537" s="315"/>
      <c r="Z537" s="315"/>
      <c r="AA537" s="315"/>
      <c r="AB537" s="315"/>
      <c r="AC537" s="338"/>
      <c r="AD537" s="338"/>
      <c r="AE537" s="338"/>
      <c r="AF537" s="338"/>
      <c r="AG537" s="338"/>
      <c r="AH537" s="337"/>
      <c r="AI537" s="412"/>
      <c r="AJ537" s="337"/>
      <c r="AK537" s="412"/>
      <c r="AL537" s="338"/>
      <c r="AM537" s="315"/>
    </row>
    <row r="538" spans="2:39" x14ac:dyDescent="0.3">
      <c r="B538" s="316"/>
      <c r="C538" s="334"/>
      <c r="D538" s="316"/>
      <c r="E538" s="424"/>
      <c r="F538" s="334"/>
      <c r="G538" s="334"/>
      <c r="H538" s="412"/>
      <c r="I538" s="412"/>
      <c r="J538" s="412"/>
      <c r="K538" s="415"/>
      <c r="L538" s="415"/>
      <c r="M538" s="425"/>
      <c r="N538" s="426"/>
      <c r="O538" s="426"/>
      <c r="P538" s="426"/>
      <c r="Q538" s="426"/>
      <c r="R538" s="426"/>
      <c r="U538" s="426"/>
      <c r="V538" s="316"/>
      <c r="W538" s="315"/>
      <c r="X538" s="315"/>
      <c r="Y538" s="315"/>
      <c r="Z538" s="315"/>
      <c r="AA538" s="315"/>
      <c r="AB538" s="315"/>
      <c r="AC538" s="338"/>
      <c r="AD538" s="338"/>
      <c r="AE538" s="338"/>
      <c r="AF538" s="338"/>
      <c r="AG538" s="338"/>
      <c r="AH538" s="337"/>
      <c r="AI538" s="412"/>
      <c r="AJ538" s="337"/>
      <c r="AK538" s="412"/>
      <c r="AL538" s="338"/>
      <c r="AM538" s="315"/>
    </row>
    <row r="539" spans="2:39" x14ac:dyDescent="0.3">
      <c r="B539" s="316"/>
      <c r="C539" s="334"/>
      <c r="D539" s="316"/>
      <c r="E539" s="424"/>
      <c r="F539" s="334"/>
      <c r="G539" s="334"/>
      <c r="H539" s="412"/>
      <c r="I539" s="412"/>
      <c r="J539" s="412"/>
      <c r="K539" s="415"/>
      <c r="L539" s="415"/>
      <c r="M539" s="425"/>
      <c r="N539" s="426"/>
      <c r="O539" s="426"/>
      <c r="P539" s="426"/>
      <c r="Q539" s="426"/>
      <c r="R539" s="426"/>
      <c r="U539" s="426"/>
      <c r="V539" s="316"/>
      <c r="W539" s="315"/>
      <c r="X539" s="315"/>
      <c r="Y539" s="315"/>
      <c r="Z539" s="315"/>
      <c r="AA539" s="315"/>
      <c r="AB539" s="315"/>
      <c r="AC539" s="338"/>
      <c r="AD539" s="338"/>
      <c r="AE539" s="338"/>
      <c r="AF539" s="338"/>
      <c r="AG539" s="338"/>
      <c r="AH539" s="337"/>
      <c r="AI539" s="412"/>
      <c r="AJ539" s="337"/>
      <c r="AK539" s="412"/>
      <c r="AL539" s="338"/>
      <c r="AM539" s="315"/>
    </row>
    <row r="540" spans="2:39" x14ac:dyDescent="0.3">
      <c r="B540" s="316"/>
      <c r="C540" s="334"/>
      <c r="D540" s="316"/>
      <c r="E540" s="424"/>
      <c r="F540" s="334"/>
      <c r="G540" s="334"/>
      <c r="H540" s="412"/>
      <c r="I540" s="412"/>
      <c r="J540" s="412"/>
      <c r="K540" s="415"/>
      <c r="L540" s="415"/>
      <c r="M540" s="425"/>
      <c r="N540" s="426"/>
      <c r="O540" s="426"/>
      <c r="P540" s="426"/>
      <c r="Q540" s="426"/>
      <c r="R540" s="426"/>
      <c r="U540" s="426"/>
      <c r="V540" s="316"/>
      <c r="W540" s="315"/>
      <c r="X540" s="315"/>
      <c r="Y540" s="315"/>
      <c r="Z540" s="315"/>
      <c r="AA540" s="315"/>
      <c r="AB540" s="315"/>
      <c r="AC540" s="338"/>
      <c r="AD540" s="338"/>
      <c r="AE540" s="338"/>
      <c r="AF540" s="338"/>
      <c r="AG540" s="338"/>
      <c r="AH540" s="337"/>
      <c r="AI540" s="412"/>
      <c r="AJ540" s="337"/>
      <c r="AK540" s="412"/>
      <c r="AL540" s="338"/>
      <c r="AM540" s="315"/>
    </row>
    <row r="541" spans="2:39" x14ac:dyDescent="0.3">
      <c r="B541" s="316"/>
      <c r="C541" s="334"/>
      <c r="D541" s="316"/>
      <c r="E541" s="424"/>
      <c r="F541" s="334"/>
      <c r="G541" s="334"/>
      <c r="H541" s="412"/>
      <c r="I541" s="412"/>
      <c r="J541" s="412"/>
      <c r="K541" s="415"/>
      <c r="L541" s="415"/>
      <c r="M541" s="425"/>
      <c r="N541" s="426"/>
      <c r="O541" s="426"/>
      <c r="P541" s="426"/>
      <c r="Q541" s="426"/>
      <c r="R541" s="426"/>
      <c r="U541" s="426"/>
      <c r="V541" s="316"/>
      <c r="W541" s="315"/>
      <c r="X541" s="315"/>
      <c r="Y541" s="315"/>
      <c r="Z541" s="315"/>
      <c r="AA541" s="315"/>
      <c r="AB541" s="315"/>
      <c r="AC541" s="338"/>
      <c r="AD541" s="338"/>
      <c r="AE541" s="338"/>
      <c r="AF541" s="338"/>
      <c r="AG541" s="338"/>
      <c r="AH541" s="337"/>
      <c r="AI541" s="412"/>
      <c r="AJ541" s="337"/>
      <c r="AK541" s="412"/>
      <c r="AL541" s="338"/>
      <c r="AM541" s="315"/>
    </row>
    <row r="542" spans="2:39" x14ac:dyDescent="0.3">
      <c r="B542" s="316"/>
      <c r="C542" s="334"/>
      <c r="D542" s="316"/>
      <c r="E542" s="424"/>
      <c r="F542" s="334"/>
      <c r="G542" s="334"/>
      <c r="H542" s="412"/>
      <c r="I542" s="412"/>
      <c r="J542" s="412"/>
      <c r="K542" s="415"/>
      <c r="L542" s="415"/>
      <c r="M542" s="425"/>
      <c r="N542" s="426"/>
      <c r="O542" s="426"/>
      <c r="P542" s="426"/>
      <c r="Q542" s="426"/>
      <c r="R542" s="426"/>
      <c r="U542" s="426"/>
      <c r="V542" s="316"/>
      <c r="W542" s="315"/>
      <c r="X542" s="315"/>
      <c r="Y542" s="315"/>
      <c r="Z542" s="315"/>
      <c r="AA542" s="315"/>
      <c r="AB542" s="315"/>
      <c r="AC542" s="338"/>
      <c r="AD542" s="338"/>
      <c r="AE542" s="338"/>
      <c r="AF542" s="338"/>
      <c r="AG542" s="338"/>
      <c r="AH542" s="337"/>
      <c r="AI542" s="412"/>
      <c r="AJ542" s="337"/>
      <c r="AK542" s="412"/>
      <c r="AL542" s="338"/>
      <c r="AM542" s="315"/>
    </row>
    <row r="543" spans="2:39" x14ac:dyDescent="0.3">
      <c r="B543" s="316"/>
      <c r="C543" s="334"/>
      <c r="D543" s="316"/>
      <c r="E543" s="424"/>
      <c r="F543" s="334"/>
      <c r="G543" s="334"/>
      <c r="H543" s="412"/>
      <c r="I543" s="412"/>
      <c r="J543" s="412"/>
      <c r="K543" s="415"/>
      <c r="L543" s="415"/>
      <c r="M543" s="425"/>
      <c r="N543" s="426"/>
      <c r="O543" s="426"/>
      <c r="P543" s="426"/>
      <c r="Q543" s="426"/>
      <c r="R543" s="426"/>
      <c r="U543" s="426"/>
      <c r="V543" s="316"/>
      <c r="W543" s="315"/>
      <c r="X543" s="315"/>
      <c r="Y543" s="315"/>
      <c r="Z543" s="315"/>
      <c r="AA543" s="315"/>
      <c r="AB543" s="315"/>
      <c r="AC543" s="338"/>
      <c r="AD543" s="338"/>
      <c r="AE543" s="338"/>
      <c r="AF543" s="338"/>
      <c r="AG543" s="338"/>
      <c r="AH543" s="337"/>
      <c r="AI543" s="412"/>
      <c r="AJ543" s="337"/>
      <c r="AK543" s="412"/>
      <c r="AL543" s="338"/>
      <c r="AM543" s="315"/>
    </row>
    <row r="544" spans="2:39" x14ac:dyDescent="0.3">
      <c r="B544" s="316"/>
      <c r="C544" s="334"/>
      <c r="D544" s="316"/>
      <c r="E544" s="424"/>
      <c r="F544" s="334"/>
      <c r="G544" s="334"/>
      <c r="H544" s="412"/>
      <c r="I544" s="412"/>
      <c r="J544" s="412"/>
      <c r="K544" s="415"/>
      <c r="L544" s="415"/>
      <c r="M544" s="425"/>
      <c r="N544" s="426"/>
      <c r="O544" s="426"/>
      <c r="P544" s="426"/>
      <c r="Q544" s="426"/>
      <c r="R544" s="426"/>
      <c r="U544" s="426"/>
      <c r="V544" s="316"/>
      <c r="W544" s="315"/>
      <c r="X544" s="315"/>
      <c r="Y544" s="315"/>
      <c r="Z544" s="315"/>
      <c r="AA544" s="315"/>
      <c r="AB544" s="315"/>
      <c r="AC544" s="338"/>
      <c r="AD544" s="338"/>
      <c r="AE544" s="338"/>
      <c r="AF544" s="338"/>
      <c r="AG544" s="338"/>
      <c r="AH544" s="337"/>
      <c r="AI544" s="412"/>
      <c r="AJ544" s="337"/>
      <c r="AK544" s="412"/>
      <c r="AL544" s="338"/>
      <c r="AM544" s="315"/>
    </row>
    <row r="545" spans="2:39" x14ac:dyDescent="0.3">
      <c r="B545" s="316"/>
      <c r="C545" s="334"/>
      <c r="D545" s="316"/>
      <c r="E545" s="424"/>
      <c r="F545" s="334"/>
      <c r="G545" s="334"/>
      <c r="H545" s="412"/>
      <c r="I545" s="412"/>
      <c r="J545" s="412"/>
      <c r="K545" s="415"/>
      <c r="L545" s="415"/>
      <c r="M545" s="425"/>
      <c r="N545" s="426"/>
      <c r="O545" s="426"/>
      <c r="P545" s="426"/>
      <c r="Q545" s="426"/>
      <c r="R545" s="426"/>
      <c r="U545" s="426"/>
      <c r="V545" s="316"/>
      <c r="W545" s="315"/>
      <c r="X545" s="315"/>
      <c r="Y545" s="315"/>
      <c r="Z545" s="315"/>
      <c r="AA545" s="315"/>
      <c r="AB545" s="315"/>
      <c r="AC545" s="338"/>
      <c r="AD545" s="338"/>
      <c r="AE545" s="338"/>
      <c r="AF545" s="338"/>
      <c r="AG545" s="338"/>
      <c r="AH545" s="337"/>
      <c r="AI545" s="412"/>
      <c r="AJ545" s="337"/>
      <c r="AK545" s="412"/>
      <c r="AL545" s="338"/>
      <c r="AM545" s="315"/>
    </row>
    <row r="546" spans="2:39" x14ac:dyDescent="0.3">
      <c r="B546" s="316"/>
      <c r="C546" s="334"/>
      <c r="D546" s="316"/>
      <c r="E546" s="424"/>
      <c r="F546" s="334"/>
      <c r="G546" s="334"/>
      <c r="H546" s="412"/>
      <c r="I546" s="412"/>
      <c r="J546" s="412"/>
      <c r="K546" s="415"/>
      <c r="L546" s="415"/>
      <c r="M546" s="425"/>
      <c r="N546" s="426"/>
      <c r="O546" s="426"/>
      <c r="P546" s="426"/>
      <c r="Q546" s="426"/>
      <c r="R546" s="426"/>
      <c r="U546" s="426"/>
      <c r="V546" s="316"/>
      <c r="W546" s="315"/>
      <c r="X546" s="315"/>
      <c r="Y546" s="315"/>
      <c r="Z546" s="315"/>
      <c r="AA546" s="315"/>
      <c r="AB546" s="315"/>
      <c r="AC546" s="338"/>
      <c r="AD546" s="338"/>
      <c r="AE546" s="338"/>
      <c r="AF546" s="338"/>
      <c r="AG546" s="338"/>
      <c r="AH546" s="337"/>
      <c r="AI546" s="412"/>
      <c r="AJ546" s="337"/>
      <c r="AK546" s="412"/>
      <c r="AL546" s="338"/>
      <c r="AM546" s="315"/>
    </row>
    <row r="547" spans="2:39" x14ac:dyDescent="0.3">
      <c r="B547" s="316"/>
      <c r="C547" s="334"/>
      <c r="D547" s="316"/>
      <c r="E547" s="424"/>
      <c r="F547" s="334"/>
      <c r="G547" s="334"/>
      <c r="H547" s="412"/>
      <c r="I547" s="412"/>
      <c r="J547" s="412"/>
      <c r="K547" s="415"/>
      <c r="L547" s="415"/>
      <c r="M547" s="425"/>
      <c r="N547" s="426"/>
      <c r="O547" s="426"/>
      <c r="P547" s="426"/>
      <c r="Q547" s="426"/>
      <c r="R547" s="426"/>
      <c r="U547" s="426"/>
      <c r="V547" s="316"/>
      <c r="W547" s="315"/>
      <c r="X547" s="315"/>
      <c r="Y547" s="315"/>
      <c r="Z547" s="315"/>
      <c r="AA547" s="315"/>
      <c r="AB547" s="315"/>
      <c r="AC547" s="338"/>
      <c r="AD547" s="338"/>
      <c r="AE547" s="338"/>
      <c r="AF547" s="338"/>
      <c r="AG547" s="338"/>
      <c r="AH547" s="337"/>
      <c r="AI547" s="412"/>
      <c r="AJ547" s="337"/>
      <c r="AK547" s="412"/>
      <c r="AL547" s="338"/>
      <c r="AM547" s="315"/>
    </row>
    <row r="548" spans="2:39" x14ac:dyDescent="0.3">
      <c r="B548" s="316"/>
      <c r="C548" s="334"/>
      <c r="D548" s="316"/>
      <c r="E548" s="424"/>
      <c r="F548" s="334"/>
      <c r="G548" s="334"/>
      <c r="H548" s="412"/>
      <c r="I548" s="412"/>
      <c r="J548" s="412"/>
      <c r="K548" s="415"/>
      <c r="L548" s="415"/>
      <c r="M548" s="425"/>
      <c r="N548" s="426"/>
      <c r="O548" s="426"/>
      <c r="P548" s="426"/>
      <c r="Q548" s="426"/>
      <c r="R548" s="426"/>
      <c r="U548" s="426"/>
      <c r="V548" s="316"/>
      <c r="W548" s="315"/>
      <c r="X548" s="315"/>
      <c r="Y548" s="315"/>
      <c r="Z548" s="315"/>
      <c r="AA548" s="315"/>
      <c r="AB548" s="315"/>
      <c r="AC548" s="338"/>
      <c r="AD548" s="338"/>
      <c r="AE548" s="338"/>
      <c r="AF548" s="338"/>
      <c r="AG548" s="338"/>
      <c r="AH548" s="337"/>
      <c r="AI548" s="412"/>
      <c r="AJ548" s="337"/>
      <c r="AK548" s="412"/>
      <c r="AL548" s="338"/>
      <c r="AM548" s="315"/>
    </row>
    <row r="549" spans="2:39" x14ac:dyDescent="0.3">
      <c r="B549" s="316"/>
      <c r="C549" s="334"/>
      <c r="D549" s="316"/>
      <c r="E549" s="424"/>
      <c r="F549" s="334"/>
      <c r="G549" s="334"/>
      <c r="H549" s="412"/>
      <c r="I549" s="412"/>
      <c r="J549" s="412"/>
      <c r="K549" s="415"/>
      <c r="L549" s="415"/>
      <c r="M549" s="425"/>
      <c r="N549" s="426"/>
      <c r="O549" s="426"/>
      <c r="P549" s="426"/>
      <c r="Q549" s="426"/>
      <c r="R549" s="426"/>
      <c r="U549" s="426"/>
      <c r="V549" s="316"/>
      <c r="W549" s="315"/>
      <c r="X549" s="315"/>
      <c r="Y549" s="315"/>
      <c r="Z549" s="315"/>
      <c r="AA549" s="315"/>
      <c r="AB549" s="315"/>
      <c r="AC549" s="338"/>
      <c r="AD549" s="338"/>
      <c r="AE549" s="338"/>
      <c r="AF549" s="338"/>
      <c r="AG549" s="338"/>
      <c r="AH549" s="337"/>
      <c r="AI549" s="412"/>
      <c r="AJ549" s="337"/>
      <c r="AK549" s="412"/>
      <c r="AL549" s="338"/>
      <c r="AM549" s="315"/>
    </row>
    <row r="550" spans="2:39" x14ac:dyDescent="0.3">
      <c r="B550" s="316"/>
      <c r="C550" s="334"/>
      <c r="D550" s="316"/>
      <c r="E550" s="424"/>
      <c r="F550" s="334"/>
      <c r="G550" s="334"/>
      <c r="H550" s="412"/>
      <c r="I550" s="412"/>
      <c r="J550" s="412"/>
      <c r="K550" s="415"/>
      <c r="L550" s="415"/>
      <c r="M550" s="425"/>
      <c r="N550" s="426"/>
      <c r="O550" s="426"/>
      <c r="P550" s="426"/>
      <c r="Q550" s="426"/>
      <c r="R550" s="426"/>
      <c r="U550" s="426"/>
      <c r="V550" s="316"/>
      <c r="W550" s="315"/>
      <c r="X550" s="315"/>
      <c r="Y550" s="315"/>
      <c r="Z550" s="315"/>
      <c r="AA550" s="315"/>
      <c r="AB550" s="315"/>
      <c r="AC550" s="338"/>
      <c r="AD550" s="338"/>
      <c r="AE550" s="338"/>
      <c r="AF550" s="338"/>
      <c r="AG550" s="338"/>
      <c r="AH550" s="337"/>
      <c r="AI550" s="412"/>
      <c r="AJ550" s="337"/>
      <c r="AK550" s="412"/>
      <c r="AL550" s="338"/>
      <c r="AM550" s="315"/>
    </row>
    <row r="551" spans="2:39" x14ac:dyDescent="0.3">
      <c r="B551" s="316"/>
      <c r="C551" s="334"/>
      <c r="D551" s="316"/>
      <c r="E551" s="424"/>
      <c r="F551" s="334"/>
      <c r="G551" s="334"/>
      <c r="H551" s="412"/>
      <c r="I551" s="412"/>
      <c r="J551" s="412"/>
      <c r="K551" s="415"/>
      <c r="L551" s="415"/>
      <c r="M551" s="425"/>
      <c r="N551" s="426"/>
      <c r="O551" s="426"/>
      <c r="P551" s="426"/>
      <c r="Q551" s="426"/>
      <c r="R551" s="426"/>
      <c r="U551" s="426"/>
      <c r="V551" s="316"/>
      <c r="W551" s="315"/>
      <c r="X551" s="315"/>
      <c r="Y551" s="315"/>
      <c r="Z551" s="315"/>
      <c r="AA551" s="315"/>
      <c r="AB551" s="315"/>
      <c r="AC551" s="338"/>
      <c r="AD551" s="338"/>
      <c r="AE551" s="338"/>
      <c r="AF551" s="338"/>
      <c r="AG551" s="338"/>
      <c r="AH551" s="337"/>
      <c r="AI551" s="412"/>
      <c r="AJ551" s="337"/>
      <c r="AK551" s="412"/>
      <c r="AL551" s="338"/>
      <c r="AM551" s="315"/>
    </row>
    <row r="552" spans="2:39" x14ac:dyDescent="0.3">
      <c r="B552" s="316"/>
      <c r="C552" s="334"/>
      <c r="D552" s="316"/>
      <c r="E552" s="424"/>
      <c r="F552" s="334"/>
      <c r="G552" s="334"/>
      <c r="H552" s="412"/>
      <c r="I552" s="412"/>
      <c r="J552" s="412"/>
      <c r="K552" s="415"/>
      <c r="L552" s="415"/>
      <c r="M552" s="425"/>
      <c r="N552" s="426"/>
      <c r="O552" s="426"/>
      <c r="P552" s="426"/>
      <c r="Q552" s="426"/>
      <c r="R552" s="426"/>
      <c r="U552" s="426"/>
      <c r="V552" s="316"/>
      <c r="W552" s="315"/>
      <c r="X552" s="315"/>
      <c r="Y552" s="315"/>
      <c r="Z552" s="315"/>
      <c r="AA552" s="315"/>
      <c r="AB552" s="315"/>
      <c r="AC552" s="338"/>
      <c r="AD552" s="338"/>
      <c r="AE552" s="338"/>
      <c r="AF552" s="338"/>
      <c r="AG552" s="338"/>
      <c r="AH552" s="337"/>
      <c r="AI552" s="412"/>
      <c r="AJ552" s="337"/>
      <c r="AK552" s="412"/>
      <c r="AL552" s="338"/>
      <c r="AM552" s="315"/>
    </row>
    <row r="553" spans="2:39" x14ac:dyDescent="0.3">
      <c r="B553" s="316"/>
      <c r="C553" s="334"/>
      <c r="D553" s="316"/>
      <c r="E553" s="424"/>
      <c r="F553" s="334"/>
      <c r="G553" s="334"/>
      <c r="H553" s="412"/>
      <c r="I553" s="412"/>
      <c r="J553" s="412"/>
      <c r="K553" s="415"/>
      <c r="L553" s="415"/>
      <c r="M553" s="425"/>
      <c r="N553" s="426"/>
      <c r="O553" s="426"/>
      <c r="P553" s="426"/>
      <c r="Q553" s="426"/>
      <c r="R553" s="426"/>
      <c r="U553" s="426"/>
      <c r="V553" s="316"/>
      <c r="W553" s="315"/>
      <c r="X553" s="315"/>
      <c r="Y553" s="315"/>
      <c r="Z553" s="315"/>
      <c r="AA553" s="315"/>
      <c r="AB553" s="315"/>
      <c r="AC553" s="338"/>
      <c r="AD553" s="338"/>
      <c r="AE553" s="338"/>
      <c r="AF553" s="338"/>
      <c r="AG553" s="338"/>
      <c r="AH553" s="337"/>
      <c r="AI553" s="412"/>
      <c r="AJ553" s="337"/>
      <c r="AK553" s="412"/>
      <c r="AL553" s="338"/>
      <c r="AM553" s="315"/>
    </row>
    <row r="554" spans="2:39" x14ac:dyDescent="0.3">
      <c r="B554" s="316"/>
      <c r="C554" s="334"/>
      <c r="D554" s="316"/>
      <c r="E554" s="424"/>
      <c r="F554" s="334"/>
      <c r="G554" s="334"/>
      <c r="H554" s="412"/>
      <c r="I554" s="412"/>
      <c r="J554" s="412"/>
      <c r="K554" s="415"/>
      <c r="L554" s="415"/>
      <c r="M554" s="425"/>
      <c r="N554" s="426"/>
      <c r="O554" s="426"/>
      <c r="P554" s="426"/>
      <c r="Q554" s="426"/>
      <c r="R554" s="426"/>
      <c r="U554" s="426"/>
      <c r="V554" s="316"/>
      <c r="W554" s="315"/>
      <c r="X554" s="315"/>
      <c r="Y554" s="315"/>
      <c r="Z554" s="315"/>
      <c r="AA554" s="315"/>
      <c r="AB554" s="315"/>
      <c r="AC554" s="338"/>
      <c r="AD554" s="338"/>
      <c r="AE554" s="338"/>
      <c r="AF554" s="338"/>
      <c r="AG554" s="338"/>
      <c r="AH554" s="337"/>
      <c r="AI554" s="412"/>
      <c r="AJ554" s="337"/>
      <c r="AK554" s="412"/>
      <c r="AL554" s="338"/>
      <c r="AM554" s="315"/>
    </row>
    <row r="555" spans="2:39" x14ac:dyDescent="0.3">
      <c r="B555" s="316"/>
      <c r="C555" s="334"/>
      <c r="D555" s="316"/>
      <c r="E555" s="424"/>
      <c r="F555" s="334"/>
      <c r="G555" s="334"/>
      <c r="H555" s="412"/>
      <c r="I555" s="412"/>
      <c r="J555" s="412"/>
      <c r="K555" s="415"/>
      <c r="L555" s="415"/>
      <c r="M555" s="425"/>
      <c r="N555" s="426"/>
      <c r="O555" s="426"/>
      <c r="P555" s="426"/>
      <c r="Q555" s="426"/>
      <c r="R555" s="426"/>
      <c r="U555" s="426"/>
      <c r="V555" s="316"/>
      <c r="W555" s="315"/>
      <c r="X555" s="315"/>
      <c r="Y555" s="315"/>
      <c r="Z555" s="315"/>
      <c r="AA555" s="315"/>
      <c r="AB555" s="315"/>
      <c r="AC555" s="338"/>
      <c r="AD555" s="338"/>
      <c r="AE555" s="338"/>
      <c r="AF555" s="338"/>
      <c r="AG555" s="338"/>
      <c r="AH555" s="337"/>
      <c r="AI555" s="412"/>
      <c r="AJ555" s="337"/>
      <c r="AK555" s="412"/>
      <c r="AL555" s="338"/>
      <c r="AM555" s="315"/>
    </row>
    <row r="556" spans="2:39" x14ac:dyDescent="0.3">
      <c r="B556" s="316"/>
      <c r="C556" s="334"/>
      <c r="D556" s="316"/>
      <c r="E556" s="424"/>
      <c r="F556" s="334"/>
      <c r="G556" s="334"/>
      <c r="H556" s="412"/>
      <c r="I556" s="412"/>
      <c r="J556" s="412"/>
      <c r="K556" s="415"/>
      <c r="L556" s="415"/>
      <c r="M556" s="425"/>
      <c r="N556" s="426"/>
      <c r="O556" s="426"/>
      <c r="P556" s="426"/>
      <c r="Q556" s="426"/>
      <c r="R556" s="426"/>
      <c r="U556" s="426"/>
      <c r="V556" s="316"/>
      <c r="W556" s="315"/>
      <c r="X556" s="315"/>
      <c r="Y556" s="315"/>
      <c r="Z556" s="315"/>
      <c r="AA556" s="315"/>
      <c r="AB556" s="315"/>
      <c r="AC556" s="338"/>
      <c r="AD556" s="338"/>
      <c r="AE556" s="338"/>
      <c r="AF556" s="338"/>
      <c r="AG556" s="338"/>
      <c r="AH556" s="337"/>
      <c r="AI556" s="412"/>
      <c r="AJ556" s="337"/>
      <c r="AK556" s="412"/>
      <c r="AL556" s="338"/>
      <c r="AM556" s="315"/>
    </row>
    <row r="557" spans="2:39" x14ac:dyDescent="0.3">
      <c r="B557" s="316"/>
      <c r="C557" s="334"/>
      <c r="D557" s="316"/>
      <c r="E557" s="424"/>
      <c r="F557" s="334"/>
      <c r="G557" s="334"/>
      <c r="H557" s="412"/>
      <c r="I557" s="412"/>
      <c r="J557" s="412"/>
      <c r="K557" s="415"/>
      <c r="L557" s="415"/>
      <c r="M557" s="425"/>
      <c r="N557" s="426"/>
      <c r="O557" s="426"/>
      <c r="P557" s="426"/>
      <c r="Q557" s="426"/>
      <c r="R557" s="426"/>
      <c r="U557" s="426"/>
      <c r="V557" s="316"/>
      <c r="W557" s="315"/>
      <c r="X557" s="315"/>
      <c r="Y557" s="315"/>
      <c r="Z557" s="315"/>
      <c r="AA557" s="315"/>
      <c r="AB557" s="315"/>
      <c r="AC557" s="338"/>
      <c r="AD557" s="338"/>
      <c r="AE557" s="338"/>
      <c r="AF557" s="338"/>
      <c r="AG557" s="338"/>
      <c r="AH557" s="337"/>
      <c r="AI557" s="412"/>
      <c r="AJ557" s="337"/>
      <c r="AK557" s="412"/>
      <c r="AL557" s="338"/>
      <c r="AM557" s="315"/>
    </row>
    <row r="558" spans="2:39" x14ac:dyDescent="0.3">
      <c r="B558" s="316"/>
      <c r="C558" s="334"/>
      <c r="D558" s="316"/>
      <c r="E558" s="424"/>
      <c r="F558" s="334"/>
      <c r="G558" s="334"/>
      <c r="H558" s="412"/>
      <c r="I558" s="412"/>
      <c r="J558" s="412"/>
      <c r="K558" s="415"/>
      <c r="L558" s="415"/>
      <c r="M558" s="425"/>
      <c r="N558" s="426"/>
      <c r="O558" s="426"/>
      <c r="P558" s="426"/>
      <c r="Q558" s="426"/>
      <c r="R558" s="426"/>
      <c r="U558" s="426"/>
      <c r="V558" s="316"/>
      <c r="W558" s="315"/>
      <c r="X558" s="315"/>
      <c r="Y558" s="315"/>
      <c r="Z558" s="315"/>
      <c r="AA558" s="315"/>
      <c r="AB558" s="315"/>
      <c r="AC558" s="338"/>
      <c r="AD558" s="338"/>
      <c r="AE558" s="338"/>
      <c r="AF558" s="338"/>
      <c r="AG558" s="338"/>
      <c r="AH558" s="337"/>
      <c r="AI558" s="412"/>
      <c r="AJ558" s="337"/>
      <c r="AK558" s="412"/>
      <c r="AL558" s="338"/>
      <c r="AM558" s="315"/>
    </row>
    <row r="559" spans="2:39" x14ac:dyDescent="0.3">
      <c r="B559" s="316"/>
      <c r="C559" s="334"/>
      <c r="D559" s="316"/>
      <c r="E559" s="424"/>
      <c r="F559" s="334"/>
      <c r="G559" s="334"/>
      <c r="H559" s="412"/>
      <c r="I559" s="412"/>
      <c r="J559" s="412"/>
      <c r="K559" s="415"/>
      <c r="L559" s="415"/>
      <c r="M559" s="425"/>
      <c r="N559" s="426"/>
      <c r="O559" s="426"/>
      <c r="P559" s="426"/>
      <c r="Q559" s="426"/>
      <c r="R559" s="426"/>
      <c r="U559" s="426"/>
      <c r="V559" s="316"/>
      <c r="W559" s="315"/>
      <c r="X559" s="315"/>
      <c r="Y559" s="315"/>
      <c r="Z559" s="315"/>
      <c r="AA559" s="315"/>
      <c r="AB559" s="315"/>
      <c r="AC559" s="338"/>
      <c r="AD559" s="338"/>
      <c r="AE559" s="338"/>
      <c r="AF559" s="338"/>
      <c r="AG559" s="338"/>
      <c r="AH559" s="337"/>
      <c r="AI559" s="412"/>
      <c r="AJ559" s="337"/>
      <c r="AK559" s="412"/>
      <c r="AL559" s="338"/>
      <c r="AM559" s="315"/>
    </row>
    <row r="560" spans="2:39" x14ac:dyDescent="0.3">
      <c r="B560" s="316"/>
      <c r="C560" s="334"/>
      <c r="D560" s="316"/>
      <c r="E560" s="424"/>
      <c r="F560" s="334"/>
      <c r="G560" s="334"/>
      <c r="H560" s="412"/>
      <c r="I560" s="412"/>
      <c r="J560" s="412"/>
      <c r="K560" s="415"/>
      <c r="L560" s="415"/>
      <c r="M560" s="425"/>
      <c r="N560" s="426"/>
      <c r="O560" s="426"/>
      <c r="P560" s="426"/>
      <c r="Q560" s="426"/>
      <c r="R560" s="426"/>
      <c r="U560" s="426"/>
      <c r="V560" s="316"/>
      <c r="W560" s="315"/>
      <c r="X560" s="315"/>
      <c r="Y560" s="315"/>
      <c r="Z560" s="315"/>
      <c r="AA560" s="315"/>
      <c r="AB560" s="315"/>
      <c r="AC560" s="338"/>
      <c r="AD560" s="338"/>
      <c r="AE560" s="338"/>
      <c r="AF560" s="338"/>
      <c r="AG560" s="338"/>
      <c r="AH560" s="337"/>
      <c r="AI560" s="412"/>
      <c r="AJ560" s="337"/>
      <c r="AK560" s="412"/>
      <c r="AL560" s="338"/>
      <c r="AM560" s="315"/>
    </row>
    <row r="561" x14ac:dyDescent="0.3"/>
  </sheetData>
  <sheetProtection algorithmName="SHA-512" hashValue="8nIidWhQ3UmOeoO4ykbbVPFZ4WM4KJQsj28wcearUbG5ru0f99p7XrZQZBGZpR431Xg/1nDROYR91sK5SKjeFw==" saltValue="NG+JNhjNS4JmCS34SXvg7Q==" spinCount="100000" sheet="1" objects="1" scenarios="1"/>
  <protectedRanges>
    <protectedRange sqref="M191" name="valorap1"/>
    <protectedRange sqref="F8:H8 F9:J9 C11 C13 F13:G13 F10:G11 G12 B8:C10 B11:B13 B14:J14 B7:J7" name="Identificación_6"/>
    <protectedRange sqref="I8:J8" name="Identificación_2_1"/>
    <protectedRange sqref="D8" name="retendoc_1_1"/>
    <protectedRange sqref="D9:E9" name="Identificación_3_1"/>
    <protectedRange sqref="C12:F12" name="Identificación_11_1"/>
    <protectedRange sqref="L9" name="Identificación_4_1"/>
    <protectedRange sqref="K12:L12" name="retendoc_5_1"/>
    <protectedRange sqref="M7:M14" name="valorap1_1"/>
    <protectedRange sqref="R7:R14" name="valorap3_2"/>
    <protectedRange sqref="V7:V14" name="valorap4_1"/>
    <protectedRange sqref="W7:AB14" name="datospersonales_1"/>
    <protectedRange sqref="AC7:AL14" name="transpap1_2"/>
    <protectedRange sqref="AM7:AM14" name="transpap2_2"/>
    <protectedRange sqref="AS7" name="transpap1_3"/>
    <protectedRange sqref="AR7 AT7:AV7 AR8:AV14" name="transpap2_3"/>
    <protectedRange sqref="AW7:AW14" name="datoabierto_1"/>
    <protectedRange sqref="AX7:AZ14" name="icc_1"/>
    <protectedRange sqref="B15:G15 B16:B18" name="Identificación_6_3"/>
    <protectedRange sqref="H15:J15" name="Identificación_5_1_1"/>
    <protectedRange sqref="H16:J18" name="Identificación_6_1_2"/>
    <protectedRange sqref="C16:G18" name="Identificación_15_1"/>
    <protectedRange sqref="K15:L15" name="retendoc_7_2"/>
    <protectedRange sqref="K16:L18" name="retendoc_7_1_2"/>
    <protectedRange sqref="M15:M18" name="valorap1_3"/>
    <protectedRange sqref="P15:P18" name="valorap2_1_1"/>
    <protectedRange sqref="N15:N18" name="valorap1_1_1"/>
    <protectedRange sqref="R15:R18" name="valorap3_2_1"/>
    <protectedRange sqref="V15:V18" name="valorap4_1_1"/>
    <protectedRange sqref="W15:AB18" name="datospersonales_1_1"/>
    <protectedRange sqref="AG15:AG16" name="transpap1_4"/>
    <protectedRange sqref="AG18" name="transpap1_5"/>
    <protectedRange sqref="AM15:AM18" name="transpap2_3_1"/>
    <protectedRange sqref="AW15:AW18" name="datoabierto_2"/>
    <protectedRange sqref="AR15 AT15:AU15 AR16:AU18" name="transpap2_4"/>
    <protectedRange sqref="AV15:AV18" name="transpap2_5"/>
    <protectedRange sqref="AX15:AZ18" name="icc_2"/>
    <protectedRange sqref="F20:H20 F21:J21 B20:C25 F22:G24 B19:J19 D25:H25" name="Identificación_1"/>
    <protectedRange sqref="E20" name="Identificación_1_2"/>
    <protectedRange sqref="I20:J20" name="Identificación_2"/>
    <protectedRange sqref="D20" name="retendoc_1"/>
    <protectedRange sqref="D21:E21" name="Identificación_3"/>
    <protectedRange sqref="D22:E22" name="Identificación_7"/>
    <protectedRange sqref="H22:J22" name="Identificación_8"/>
    <protectedRange sqref="D23:E23" name="Identificación_9"/>
    <protectedRange sqref="H23:J23" name="Identificación_10"/>
    <protectedRange sqref="D24:E24" name="Identificación_13"/>
    <protectedRange sqref="H24:J24 I25:J25" name="Identificación_14"/>
    <protectedRange sqref="K19:L19 K25:L25" name="retendoc_2"/>
    <protectedRange sqref="K20:L20" name="retendoc_1_3"/>
    <protectedRange sqref="K21" name="retendoc_2_2"/>
    <protectedRange sqref="L21" name="Identificación_4"/>
    <protectedRange sqref="K22:L22" name="retendoc_3"/>
    <protectedRange sqref="K23:L23" name="retendoc_4"/>
    <protectedRange sqref="K24:L24" name="retendoc_6"/>
    <protectedRange sqref="M19:M25" name="valorap1_4"/>
    <protectedRange sqref="V19:V25" name="valorap4_2"/>
    <protectedRange sqref="P19:P25" name="valorap2_2"/>
    <protectedRange sqref="N19:N25" name="valorap1_5"/>
    <protectedRange sqref="R19:R25" name="valorap3_3"/>
    <protectedRange sqref="W19:AB25" name="datospersonales_2"/>
    <protectedRange sqref="AC20:AL25 AI26 AC19:AH19 AJ19 AL19" name="transpap1_6"/>
    <protectedRange sqref="AM19:AM25" name="transpap2_6"/>
    <protectedRange sqref="AW19:AW25" name="datoabierto_3"/>
    <protectedRange sqref="AS19" name="transpap1_7"/>
    <protectedRange sqref="AR19 AT19:AV19 AR20:AV25" name="transpap2_7"/>
    <protectedRange sqref="AX19:AZ25" name="icc_3"/>
    <protectedRange sqref="B31:H31 B27:C30 F30:G30 D28:J29 G26 B26 F27:G27" name="Identificación_11"/>
    <protectedRange sqref="D27:E27" name="Identificación_7_2"/>
    <protectedRange sqref="H27:J27" name="Identificación_8_2"/>
    <protectedRange sqref="C26:F26" name="Identificación_11_2"/>
    <protectedRange sqref="H26:J26" name="Identificación_12"/>
    <protectedRange sqref="D30:E30" name="Identificación_13_1"/>
    <protectedRange sqref="H30:J30 I31:J31" name="Identificación_14_1"/>
    <protectedRange sqref="K28:L29 K31:L31" name="retendoc_5"/>
    <protectedRange sqref="K27:L27" name="retendoc_3_2"/>
    <protectedRange sqref="K26:L26" name="retendoc_5_2"/>
    <protectedRange sqref="K30:L30" name="retendoc_6_2"/>
    <protectedRange sqref="M26:M31" name="valorap1_6"/>
    <protectedRange sqref="P26:P31" name="valorap2_3"/>
    <protectedRange sqref="N26:N31" name="valorap1_7"/>
    <protectedRange sqref="R26:R31" name="valorap3_4"/>
    <protectedRange sqref="V26:V31" name="valorap4_3"/>
    <protectedRange sqref="W26:AB31" name="datospersonales_3"/>
    <protectedRange sqref="AC27:AL31 AC26:AH26 AJ26:AL26" name="transpap1_8"/>
    <protectedRange sqref="AM26:AM31" name="transpap2_8"/>
    <protectedRange sqref="AS26" name="transpap1_9"/>
    <protectedRange sqref="AR26 AT26:AV26 AR27:AV31" name="transpap2_9"/>
    <protectedRange sqref="AX26:AZ31" name="icc_4"/>
    <protectedRange sqref="AW26:AW31" name="datoabierto_4"/>
    <protectedRange sqref="AX32:AZ32" name="icc_5"/>
    <protectedRange sqref="AW32" name="datoabierto_5"/>
    <protectedRange sqref="AS32 AC32:AL32" name="transpap1_10"/>
    <protectedRange sqref="V32" name="valorap4_4"/>
    <protectedRange sqref="P32" name="valorap2_4"/>
    <protectedRange sqref="K32:L32" name="retendoc_7"/>
    <protectedRange sqref="B32:J32 B33:B41" name="Identificación_15"/>
    <protectedRange sqref="M32:N32" name="valorap1_8"/>
    <protectedRange sqref="R32" name="valorap3_5"/>
    <protectedRange sqref="W32:AB32" name="datospersonales_4"/>
    <protectedRange sqref="AR32 AT32:AV32 AM32" name="transpap2_10"/>
    <protectedRange sqref="AX33:AZ41" name="icc_6"/>
    <protectedRange sqref="AW33:AW41" name="datoabierto_6"/>
    <protectedRange sqref="AC33:AL41" name="transpap1_11"/>
    <protectedRange sqref="V33:V41" name="valorap4_5"/>
    <protectedRange sqref="P33:P41" name="valorap2_5"/>
    <protectedRange sqref="K39:L41" name="retendoc_8"/>
    <protectedRange sqref="F33:H33 F34:J34 F38:G38 F35:G36 G37 D39:H39 D40:J40 C33:C36 C38:C41" name="Identificación_16"/>
    <protectedRange sqref="M33:N41" name="valorap1_9"/>
    <protectedRange sqref="R33:R41" name="valorap3_6"/>
    <protectedRange sqref="W33:AB41" name="datospersonales_5"/>
    <protectedRange sqref="AM33:AM41 AR33:AV41" name="transpap2_11"/>
    <protectedRange sqref="E33" name="Identificación_1_3"/>
    <protectedRange sqref="I33:J33" name="Identificación_2_2"/>
    <protectedRange sqref="K33:L33 D33" name="retendoc_1_2"/>
    <protectedRange sqref="D34:E34" name="Identificación_3_2"/>
    <protectedRange sqref="K34" name="retendoc_2_3"/>
    <protectedRange sqref="L34" name="Identificación_4_2"/>
    <protectedRange sqref="D35:E35" name="Identificación_7_3"/>
    <protectedRange sqref="H35:J35" name="Identificación_8_3"/>
    <protectedRange sqref="K35:L35" name="retendoc_3_3"/>
    <protectedRange sqref="D36:E36" name="Identificación_9_1"/>
    <protectedRange sqref="H36:J36" name="Identificación_10_1"/>
    <protectedRange sqref="K36:L36" name="retendoc_4_1"/>
    <protectedRange sqref="C37:F37" name="Identificación_11_3"/>
    <protectedRange sqref="H37:J37" name="Identificación_12_1"/>
    <protectedRange sqref="K37:L37" name="retendoc_5_3"/>
    <protectedRange sqref="D38:E38" name="Identificación_13_2"/>
    <protectedRange sqref="H38:J38 I39:J39" name="Identificación_14_2"/>
    <protectedRange sqref="K38:L38" name="retendoc_6_3"/>
    <protectedRange sqref="AX42:AZ48" name="icc_7"/>
    <protectedRange sqref="AW42:AW48" name="datoabierto_7"/>
    <protectedRange sqref="AS42 AC42:AL48" name="transpap1_12"/>
    <protectedRange sqref="V42:V48" name="valorap4_6"/>
    <protectedRange sqref="P42:P48" name="valorap2_6"/>
    <protectedRange sqref="K42:L42" name="retendoc_9"/>
    <protectedRange sqref="F43:H43 F44:J44 C46 C48 F48:G48 B46:B48 F45:G46 G47 B43:C45 B42:J42" name="Identificación_17"/>
    <protectedRange sqref="M42:N48" name="valorap1_10"/>
    <protectedRange sqref="R42:R48" name="valorap3_7"/>
    <protectedRange sqref="W42:AB48" name="datospersonales_6"/>
    <protectedRange sqref="AR42 AT42:AV42 AR43:AV48 AM42:AM48" name="transpap2_12"/>
    <protectedRange sqref="E43" name="Identificación_1_4"/>
    <protectedRange sqref="I43:J43" name="Identificación_2_3"/>
    <protectedRange sqref="K43:L43 D43" name="retendoc_1_4"/>
    <protectedRange sqref="D44:E44" name="Identificación_3_3"/>
    <protectedRange sqref="K44" name="retendoc_2_4"/>
    <protectedRange sqref="L44" name="Identificación_4_3"/>
    <protectedRange sqref="D45:E45" name="Identificación_7_4"/>
    <protectedRange sqref="H45:J45" name="Identificación_8_4"/>
    <protectedRange sqref="K45:L45" name="retendoc_3_4"/>
    <protectedRange sqref="D46:E46" name="Identificación_9_2"/>
    <protectedRange sqref="H46:J46" name="Identificación_10_2"/>
    <protectedRange sqref="K46:L46" name="retendoc_4_2"/>
    <protectedRange sqref="C47:F47" name="Identificación_11_4"/>
    <protectedRange sqref="H47:J47" name="Identificación_12_2"/>
    <protectedRange sqref="K47:L47" name="retendoc_5_4"/>
    <protectedRange sqref="D48:E48" name="Identificación_13_3"/>
    <protectedRange sqref="H48:J48" name="Identificación_14_3"/>
    <protectedRange sqref="K48:L48" name="retendoc_6_4"/>
    <protectedRange sqref="AX49:AZ62" name="icc_8"/>
    <protectedRange sqref="AW49:AW62" name="datoabierto_8"/>
    <protectedRange sqref="AS49 AC49:AL62 AI63" name="transpap1_13"/>
    <protectedRange sqref="V49:V62" name="valorap4_7"/>
    <protectedRange sqref="P49:P62" name="valorap2_7"/>
    <protectedRange sqref="M49:N62" name="valorap1_11"/>
    <protectedRange sqref="R49:R62" name="valorap3_8"/>
    <protectedRange sqref="W49:AB62" name="datospersonales_7"/>
    <protectedRange sqref="AR49 AT49:AV49 AR50:AV62 AM49:AM62" name="transpap2_13"/>
    <protectedRange sqref="B50:C50 B49:J49 F50:G50 F51 F62 C58:C59 C51 C62 F57:F59" name="Identificación_6_1"/>
    <protectedRange sqref="D50:E50" name="Identificación_1_1_1"/>
    <protectedRange sqref="H50:J50" name="Identificación_2_1_1"/>
    <protectedRange sqref="B52:J52 B51 G51:J51 D51:E51" name="Identificación_15_2"/>
    <protectedRange sqref="J53 I54:J54 B55:J55 B53:H54" name="Identificación_16_1"/>
    <protectedRange sqref="B56:J56" name="Identificación_17_1"/>
    <protectedRange sqref="B57:E57 B58:B59 D58:E59 G57:J59" name="Identificación_18"/>
    <protectedRange sqref="D61:E62 B60:C61 F60:J61 B62 G62:J62" name="Identificación_19"/>
    <protectedRange sqref="K49:L49" name="retendoc_7_1"/>
    <protectedRange sqref="K50:L50" name="retendoc_1_1_1"/>
    <protectedRange sqref="K51:L52" name="retendoc_8_1"/>
    <protectedRange sqref="K53:L55" name="retendoc_9_1"/>
    <protectedRange sqref="K56:L56" name="retendoc_10"/>
    <protectedRange sqref="K57:L59" name="retendoc_11"/>
    <protectedRange sqref="K60:L62" name="retendoc_12"/>
    <protectedRange sqref="AX63:AZ70" name="icc_9"/>
    <protectedRange sqref="AW63:AW70" name="datoabierto_9"/>
    <protectedRange sqref="AS63 AC64:AL70 AI71 AK71 AC63:AH63 AJ63:AL63" name="transpap1_14"/>
    <protectedRange sqref="V63:V70" name="valorap4_8"/>
    <protectedRange sqref="P63:P70" name="valorap2_8"/>
    <protectedRange sqref="M63:N70" name="valorap1_12"/>
    <protectedRange sqref="R63:R70" name="valorap3_9"/>
    <protectedRange sqref="W63:AB70" name="datospersonales_8"/>
    <protectedRange sqref="AR63 AT63:AV63 AR64:AV69 AR70 AU70:AV70 AM63:AM70" name="transpap2_14"/>
    <protectedRange sqref="I63:J63 B63:C63 F63:G63" name="Identificación_6_2"/>
    <protectedRange sqref="D63:E63" name="Identificación_3_1_1"/>
    <protectedRange sqref="H63" name="Identificación_10_1_1"/>
    <protectedRange sqref="I64:J64 B64:C64 F64:G64" name="Identificación_15_3"/>
    <protectedRange sqref="D64:E64" name="Identificación_7_1_1"/>
    <protectedRange sqref="H64" name="Identificación_10_2_1"/>
    <protectedRange sqref="B65:G65 I65:J65" name="Identificación_16_2"/>
    <protectedRange sqref="H65" name="Identificación_10_3"/>
    <protectedRange sqref="B66:J66" name="Identificación_17_2"/>
    <protectedRange sqref="B67:J68" name="Identificación_18_1"/>
    <protectedRange sqref="B69:J69" name="Identificación_19_1"/>
    <protectedRange sqref="H70:J70" name="Identificación_20"/>
    <protectedRange sqref="B70:G70" name="Identificación_21"/>
    <protectedRange sqref="K63" name="retendoc_2_1_1"/>
    <protectedRange sqref="L63" name="Identificación_4_1_1"/>
    <protectedRange sqref="K64:L64" name="retendoc_3_1_1"/>
    <protectedRange sqref="K65:L65" name="retendoc_7_3"/>
    <protectedRange sqref="K66:L66" name="retendoc_8_2"/>
    <protectedRange sqref="K67:L68" name="retendoc_9_2"/>
    <protectedRange sqref="K69:L69" name="retendoc_10_1"/>
    <protectedRange sqref="K70:L70" name="retendoc_12_1"/>
    <protectedRange sqref="AS70:AT70" name="transpap2_3_2"/>
    <protectedRange sqref="AX71:AZ75" name="icc_10"/>
    <protectedRange sqref="AW71:AW75" name="datoabierto_10"/>
    <protectedRange sqref="AS71 AC72:AL75 AI76 AC71:AH71 AJ71 AL71" name="transpap1_1"/>
    <protectedRange sqref="V71:V75" name="valorap4_9"/>
    <protectedRange sqref="P71:P75" name="valorap2_9"/>
    <protectedRange sqref="M71:N75" name="valorap1_13"/>
    <protectedRange sqref="R71:R75" name="valorap3_1"/>
    <protectedRange sqref="W71:AB75" name="datospersonales_9"/>
    <protectedRange sqref="AR71 AT71:AV71 AM71:AM75 AR72:AV73 AR74:AU75" name="transpap2_1"/>
    <protectedRange sqref="B71:J71" name="Identificación_6_4"/>
    <protectedRange sqref="B72:J72" name="Identificación_15_4"/>
    <protectedRange sqref="B73:J73" name="Identificación_16_3"/>
    <protectedRange sqref="B74:J74" name="Identificación_17_3"/>
    <protectedRange sqref="B75:J75" name="Identificación_18_2"/>
    <protectedRange sqref="K71:L71" name="retendoc_7_4"/>
    <protectedRange sqref="K72:L72" name="retendoc_8_3"/>
    <protectedRange sqref="K73:L73" name="retendoc_9_3"/>
    <protectedRange sqref="K74:L74" name="retendoc_10_2"/>
    <protectedRange sqref="K75:L75" name="retendoc_11_1"/>
    <protectedRange sqref="AV74" name="transpap2_2_1"/>
    <protectedRange sqref="AV75" name="transpap2_3_3"/>
    <protectedRange sqref="AX76:AZ83" name="icc_11"/>
    <protectedRange sqref="AW76:AW83" name="datoabierto_11"/>
    <protectedRange sqref="AS76 AC77:AL83 AC76:AH76 AJ76:AL76" name="transpap1_15"/>
    <protectedRange sqref="V76:V83" name="valorap4_10"/>
    <protectedRange sqref="P76:P83" name="valorap2_10"/>
    <protectedRange sqref="K83:L83 K76:L77" name="retendoc_13"/>
    <protectedRange sqref="C80 C82 F82 B77:C78 C83:H83 D77:H77 F78:G79 F80 B79:B83 G80:G82 B76:J76" name="Identificación_5"/>
    <protectedRange sqref="M76:N83" name="valorap1_14"/>
    <protectedRange sqref="R76:R83" name="valorap3_10"/>
    <protectedRange sqref="W76:AB83" name="datospersonales_10"/>
    <protectedRange sqref="AR76 AT76:AV76 AM76:AM83 AR77:AV83" name="transpap2_15"/>
    <protectedRange sqref="I77:J83" name="Identificación_2_4"/>
    <protectedRange sqref="D78 K78:L78" name="retendoc_1_5"/>
    <protectedRange sqref="D79:E79" name="Identificación_7_5"/>
    <protectedRange sqref="H78:H82" name="Identificación_8_5"/>
    <protectedRange sqref="K79:L79" name="retendoc_3_5"/>
    <protectedRange sqref="D80:E80" name="Identificación_9_3"/>
    <protectedRange sqref="K80:L80 K81" name="retendoc_4_3"/>
    <protectedRange sqref="C81:F81 C79" name="Identificación_11_5"/>
    <protectedRange sqref="L81" name="retendoc_5_5"/>
    <protectedRange sqref="D82:E82" name="Identificación_13_4"/>
    <protectedRange sqref="K82:L82" name="retendoc_6_5"/>
    <protectedRange sqref="AX84:AZ90" name="icc_12"/>
    <protectedRange sqref="AW84:AW90" name="datoabierto_12"/>
    <protectedRange sqref="AC84:AL90" name="transpap1_16"/>
    <protectedRange sqref="V84:V90" name="valorap4_11"/>
    <protectedRange sqref="P84:P90" name="valorap2_11"/>
    <protectedRange sqref="K84:L84" name="retendoc_14"/>
    <protectedRange sqref="F85:H85 F86:J86 C88 B88:B89 F90:G90 F87:G88 G89 B85:C87 B90:C90 B84:J84" name="Identificación_22"/>
    <protectedRange sqref="M84:N90" name="valorap1_15"/>
    <protectedRange sqref="R84:R90" name="valorap3_11"/>
    <protectedRange sqref="W84:AB90" name="datospersonales_11"/>
    <protectedRange sqref="AT84:AV85 AM84:AM90 AR86:AV90" name="transpap2_16"/>
    <protectedRange sqref="E85" name="Identificación_1_5"/>
    <protectedRange sqref="I85:J85" name="Identificación_2_5"/>
    <protectedRange sqref="K85:L85 D85" name="retendoc_1_6"/>
    <protectedRange sqref="D86:E86" name="Identificación_3_4"/>
    <protectedRange sqref="K86" name="retendoc_2_5"/>
    <protectedRange sqref="L86" name="Identificación_4_4"/>
    <protectedRange sqref="D87:E87" name="Identificación_7_6"/>
    <protectedRange sqref="H87:J87" name="Identificación_8_6"/>
    <protectedRange sqref="K87:L87" name="retendoc_3_6"/>
    <protectedRange sqref="D88:E88" name="Identificación_9_4"/>
    <protectedRange sqref="H88:J88" name="Identificación_10_4"/>
    <protectedRange sqref="K88:L88" name="retendoc_4_4"/>
    <protectedRange sqref="C89:F89" name="Identificación_11_6"/>
    <protectedRange sqref="H89:J89" name="Identificación_12_3"/>
    <protectedRange sqref="K89:L89" name="retendoc_5_6"/>
    <protectedRange sqref="D90:E90" name="Identificación_13_5"/>
    <protectedRange sqref="H90:J90" name="Identificación_14_4"/>
    <protectedRange sqref="K90:L90" name="retendoc_6_6"/>
    <protectedRange sqref="AS84" name="transpap1_2_1"/>
    <protectedRange sqref="AR84 AR85:AS85" name="transpap2_2_2"/>
    <protectedRange sqref="AW91:AW104" name="datoabierto_13"/>
    <protectedRange sqref="P91:P104" name="valorap2_12"/>
    <protectedRange sqref="R91:R104" name="valorap3_12"/>
    <protectedRange sqref="AR91:AR104 AT91:AU104" name="transpap2_17"/>
    <protectedRange sqref="D92" name="retendoc_1_1_2"/>
    <protectedRange sqref="D93:E93" name="Identificación_3_1_2"/>
    <protectedRange sqref="D94:E94" name="Identificación_7_1_2"/>
    <protectedRange sqref="D95:E95" name="Identificación_9_1_1"/>
    <protectedRange sqref="C96:F96" name="Identificación_11_1_1"/>
    <protectedRange sqref="D97:E97" name="Identificación_13_1_1"/>
    <protectedRange sqref="D91:J91 I92" name="Identificación_6_5"/>
    <protectedRange sqref="F103:J103 H104:J104" name="Identificación_15_5"/>
    <protectedRange sqref="D103:E103" name="Identificación_11_1_1_1"/>
    <protectedRange sqref="F101:G101" name="Identificación_8_1_1"/>
    <protectedRange sqref="H101:I101" name="Identificación_2_1_2"/>
    <protectedRange sqref="K92:L92" name="retendoc_1_3_1"/>
    <protectedRange sqref="K93" name="retendoc_2_2_1"/>
    <protectedRange sqref="L93" name="Identificación_4_3_1"/>
    <protectedRange sqref="K94:L94" name="retendoc_3_2_1"/>
    <protectedRange sqref="K95:L95" name="retendoc_4_2_1"/>
    <protectedRange sqref="K96:L96" name="retendoc_5_2_1"/>
    <protectedRange sqref="K97:L97 K98" name="retendoc_6_3_1"/>
    <protectedRange sqref="K91:L91" name="retendoc_7_1_1"/>
    <protectedRange sqref="K101:L101" name="Identificación_4_1_2"/>
    <protectedRange sqref="AG101" name="transpap1_2_2"/>
    <protectedRange sqref="AI99 AI101" name="transpap1_2_1_1"/>
    <protectedRange sqref="AK101" name="transpap1_2_2_1"/>
    <protectedRange sqref="AM101:AM102" name="transpap2_2_3"/>
    <protectedRange sqref="AV101" name="transpap2_2_1_1"/>
    <protectedRange sqref="AS101" name="transpap2_2_2_1"/>
    <protectedRange sqref="AX105:AZ114" name="icc_13"/>
    <protectedRange sqref="AW105:AW114" name="datoabierto_14"/>
    <protectedRange sqref="AS105 AC105:AL112 AC114:AL114 AC113:AF113 AH113:AL113" name="transpap1_17"/>
    <protectedRange sqref="V105:V114" name="valorap4_12"/>
    <protectedRange sqref="P105:P114" name="valorap2_13"/>
    <protectedRange sqref="M105:N114" name="valorap1_16"/>
    <protectedRange sqref="R105:R114" name="valorap3_13"/>
    <protectedRange sqref="W105:AB114" name="datospersonales_12"/>
    <protectedRange sqref="AR105 AT105:AV105 AM105:AM110 AM112:AM114 AR112:AU113 AR106:AV111 AT114:AU114" name="transpap2_18"/>
    <protectedRange sqref="C106:C107 F106:H106 C109 B105:I105 B106:B110 F107:F109 B111:F114 H107:I107 H111:J111 G107:G114 H113:J114 H112:I112" name="Identificación_6_6"/>
    <protectedRange sqref="D106:E106" name="Identificación_1_1_2"/>
    <protectedRange sqref="I106" name="Identificación_2_1_3"/>
    <protectedRange sqref="D107:E107" name="Identificación_3_1_3"/>
    <protectedRange sqref="D108:E108" name="Identificación_7_1_3"/>
    <protectedRange sqref="H108:I108" name="Identificación_8_1_2"/>
    <protectedRange sqref="D109:E109" name="Identificación_9_1_2"/>
    <protectedRange sqref="H109:I109" name="Identificación_10_1_2"/>
    <protectedRange sqref="C110:F110" name="Identificación_11_1_2"/>
    <protectedRange sqref="H110:J110" name="Identificación_12_1_1"/>
    <protectedRange sqref="K105:L105 K111:L114" name="retendoc_7_5"/>
    <protectedRange sqref="K106:L106" name="retendoc_1_1_3"/>
    <protectedRange sqref="K107" name="retendoc_2_1_2"/>
    <protectedRange sqref="L107" name="Identificación_4_1_3"/>
    <protectedRange sqref="K108:L108" name="retendoc_3_1_2"/>
    <protectedRange sqref="K109:L109" name="retendoc_4_1_1"/>
    <protectedRange sqref="K110:L110" name="retendoc_5_1_1"/>
    <protectedRange sqref="AM111" name="transpap2_2_4"/>
    <protectedRange sqref="AV112:AV114" name="transpap2_3_4"/>
    <protectedRange sqref="AR114:AS114" name="transpap2_4_1"/>
    <protectedRange sqref="AG113" name="transpap1_3_1"/>
    <protectedRange sqref="AX115:AZ127" name="icc_14"/>
    <protectedRange sqref="AW115:AW127" name="datoabierto_15"/>
    <protectedRange sqref="AS115 AC115:AL127" name="transpap1_18"/>
    <protectedRange sqref="V115:V127" name="valorap4_13"/>
    <protectedRange sqref="P115:P127" name="valorap2_14"/>
    <protectedRange sqref="M115:N127" name="valorap1_17"/>
    <protectedRange sqref="R115:R127" name="valorap3_14"/>
    <protectedRange sqref="W115:AB127" name="datospersonales_13"/>
    <protectedRange sqref="AR115 AT115:AV115 AM115:AM120 AM123:AM127 AR116:AV124 AR127:AV127 AR125:AU126" name="transpap2_19"/>
    <protectedRange sqref="D116:E116" name="Identificación_1_1_3"/>
    <protectedRange sqref="I116" name="Identificación_2_1_4"/>
    <protectedRange sqref="D117:E117" name="Identificación_3_1_4"/>
    <protectedRange sqref="D118:E118" name="Identificación_7_1_4"/>
    <protectedRange sqref="H118:I118" name="Identificación_8_1_3"/>
    <protectedRange sqref="D119:E119" name="Identificación_9_1_3"/>
    <protectedRange sqref="H119:J119" name="Identificación_10_1_3"/>
    <protectedRange sqref="C120:F120" name="Identificación_11_1_3"/>
    <protectedRange sqref="H120:I120" name="Identificación_12_1_2"/>
    <protectedRange sqref="D121:E121" name="Identificación_13_1_2"/>
    <protectedRange sqref="H121:I121" name="Identificación_14_1_1"/>
    <protectedRange sqref="K115:L115 K122:L125 K127:L127" name="retendoc_7_6"/>
    <protectedRange sqref="K116:L116" name="retendoc_1_1_4"/>
    <protectedRange sqref="K117" name="retendoc_2_1_3"/>
    <protectedRange sqref="L117" name="Identificación_4_1_4"/>
    <protectedRange sqref="K118:L118" name="retendoc_3_1_3"/>
    <protectedRange sqref="K119:L119" name="retendoc_4_1_2"/>
    <protectedRange sqref="K120:L120" name="retendoc_5_1_2"/>
    <protectedRange sqref="K121:L121" name="retendoc_6_1_1"/>
    <protectedRange sqref="AM121:AM122" name="transpap2_2_5"/>
    <protectedRange sqref="AV125:AV126" name="transpap2_3_5"/>
    <protectedRange sqref="AX128:AZ136" name="icc_15"/>
    <protectedRange sqref="AW128:AW136" name="datoabierto_16"/>
    <protectedRange sqref="AS128 AC128:AL135 AC136:AF136 AH136:AL136" name="transpap1_19"/>
    <protectedRange sqref="V128:V136" name="valorap4_14"/>
    <protectedRange sqref="P128:P136" name="valorap2_15"/>
    <protectedRange sqref="M128:N136" name="valorap1_18"/>
    <protectedRange sqref="R128:R136" name="valorap3_15"/>
    <protectedRange sqref="W128:AB136" name="datospersonales_14"/>
    <protectedRange sqref="AR128 AT128:AU128 AM128:AM136 AR136:AV136 AR129:AU134 AR135 AT135:AU135" name="transpap2_20"/>
    <protectedRange sqref="D129:E129" name="Identificación_1_1_4"/>
    <protectedRange sqref="I129:J129" name="Identificación_2_1_5"/>
    <protectedRange sqref="D130:E130" name="Identificación_3_1_5"/>
    <protectedRange sqref="D131:E131" name="Identificación_7_1_5"/>
    <protectedRange sqref="H131:J131" name="Identificación_8_1_4"/>
    <protectedRange sqref="D132:E132" name="Identificación_9_1_4"/>
    <protectedRange sqref="H132:J132" name="Identificación_10_1_4"/>
    <protectedRange sqref="C133:F133" name="Identificación_11_1_4"/>
    <protectedRange sqref="H133:J133" name="Identificación_12_1_3"/>
    <protectedRange sqref="D134:E134" name="Identificación_13_1_3"/>
    <protectedRange sqref="H134:J134" name="Identificación_14_1_2"/>
    <protectedRange sqref="K128:L128 K135:L136" name="retendoc_7_7"/>
    <protectedRange sqref="K129:L129" name="retendoc_1_1_5"/>
    <protectedRange sqref="K130" name="retendoc_2_1_4"/>
    <protectedRange sqref="L130" name="Identificación_4_1_5"/>
    <protectedRange sqref="K131:L131" name="retendoc_3_1_4"/>
    <protectedRange sqref="K132:L132" name="retendoc_4_1_3"/>
    <protectedRange sqref="K133:L133" name="retendoc_5_1_3"/>
    <protectedRange sqref="K134:L134" name="retendoc_6_1_2"/>
    <protectedRange sqref="AV133:AV135" name="transpap2_2_6"/>
    <protectedRange sqref="AV128:AV132" name="transpap2_3_6"/>
    <protectedRange sqref="AS135" name="transpap2_4_2"/>
    <protectedRange sqref="AG136" name="transpap1_2_3"/>
    <protectedRange sqref="AX137:AZ140" name="icc_16"/>
    <protectedRange sqref="AW137:AW140" name="datoabierto_17"/>
    <protectedRange sqref="AS137 AC139 AC137:AL138 AF139:AL140" name="transpap1_20"/>
    <protectedRange sqref="V137:V140" name="valorap4_15"/>
    <protectedRange sqref="P137:P140" name="valorap2_16"/>
    <protectedRange sqref="M137:N140" name="valorap1_19"/>
    <protectedRange sqref="R137:R138" name="valorap3_16"/>
    <protectedRange sqref="W137:AB140" name="datospersonales_15"/>
    <protectedRange sqref="AR137 AT137:AV137 AR138:AV138 AR139:AT140 AM137:AM140" name="transpap2_21"/>
    <protectedRange sqref="R139:R140" name="valorap3_1_1"/>
    <protectedRange sqref="AD139:AE139 AC140:AE140" name="transpap1_1_1"/>
    <protectedRange sqref="AU139:AV140" name="transpap2_1_1"/>
    <protectedRange sqref="B137:J137" name="Identificación_6_7"/>
    <protectedRange sqref="F138:J138 J139 B139:H139 B138:C138" name="Identificación_15_6"/>
    <protectedRange sqref="D138:E138" name="Identificación_3_1_6"/>
    <protectedRange sqref="I139" name="Identificación_8_1_5"/>
    <protectedRange sqref="B140:C140 F140:J140" name="Identificación_16_4"/>
    <protectedRange sqref="D140:E140" name="Identificación_5_1"/>
    <protectedRange sqref="K137:L137" name="retendoc_7_8"/>
    <protectedRange sqref="K139:L139" name="retendoc_8_4"/>
    <protectedRange sqref="K138" name="retendoc_2_1_5"/>
    <protectedRange sqref="L138" name="Identificación_4_1_6"/>
    <protectedRange sqref="K140:L140" name="retendoc_9_4"/>
    <protectedRange sqref="AX141:AZ157" name="icc_17"/>
    <protectedRange sqref="AW141:AW157" name="datoabierto_18"/>
    <protectedRange sqref="AS141 AF147:AL150 AC141:AL146 AC151:AL157" name="transpap1_21"/>
    <protectedRange sqref="V141:V157" name="valorap4_16"/>
    <protectedRange sqref="P141:P157" name="valorap2_17"/>
    <protectedRange sqref="K157:L157" name="retendoc_15"/>
    <protectedRange sqref="B157:J157" name="Identificación_23"/>
    <protectedRange sqref="M141:N157" name="valorap1_20"/>
    <protectedRange sqref="R141:R146 R151:R157" name="valorap3_17"/>
    <protectedRange sqref="W141:AB157" name="datospersonales_16"/>
    <protectedRange sqref="AR141 AT141:AV141 AR147:AT150 AR142:AV146 AM141:AM157 AR151:AV157" name="transpap2_22"/>
    <protectedRange sqref="R147:R150" name="valorap3_1_2"/>
    <protectedRange sqref="AC147:AE150" name="transpap1_1_2"/>
    <protectedRange sqref="AU147:AV150" name="transpap2_1_2"/>
    <protectedRange sqref="F142:H142 B142:C142 B141:J141" name="Identificación_6_8"/>
    <protectedRange sqref="D142:E142" name="Identificación_1_1_5"/>
    <protectedRange sqref="I142:J142" name="Identificación_2_1_6"/>
    <protectedRange sqref="C144:J145 C143:H143 B143:B145 B146:J146" name="Identificación_15_7"/>
    <protectedRange sqref="I143:J143" name="Identificación_8_1_6"/>
    <protectedRange sqref="B147:J153" name="Identificación_16_5"/>
    <protectedRange sqref="F154:J154 B154:C154 G155:J155 F155:F156 B155 C155:C156" name="Identificación_17_4"/>
    <protectedRange sqref="D154:E155" name="Identificación_5_1_2"/>
    <protectedRange sqref="G156:J156 B156" name="Identificación_18_3"/>
    <protectedRange sqref="D156:E156" name="Identificación_5_2"/>
    <protectedRange sqref="K141:L141" name="retendoc_7_9"/>
    <protectedRange sqref="K142:L142" name="retendoc_1_1_6"/>
    <protectedRange sqref="K143:L146" name="retendoc_8_5"/>
    <protectedRange sqref="K147:L153" name="retendoc_9_5"/>
    <protectedRange sqref="K154:L155" name="retendoc_10_3"/>
    <protectedRange sqref="K156:L156" name="retendoc_11_2"/>
    <protectedRange sqref="AX158:AZ162" name="icc_18"/>
    <protectedRange sqref="AW158:AW162" name="datoabierto_19"/>
    <protectedRange sqref="AS158 AC158:AL162" name="transpap1_22"/>
    <protectedRange sqref="V158:V171" name="valorap4_17"/>
    <protectedRange sqref="P158:P162" name="valorap2_18"/>
    <protectedRange sqref="C162 F162:J162" name="Identificación_24"/>
    <protectedRange sqref="M158:N162" name="valorap1_21"/>
    <protectedRange sqref="R158:R162" name="valorap3_18"/>
    <protectedRange sqref="W158:AB162" name="datospersonales_17"/>
    <protectedRange sqref="AR158 AT158:AV158 AM158:AM162 AR159:AV162" name="transpap2_23"/>
    <protectedRange sqref="B158:J158" name="Identificación_6_9"/>
    <protectedRange sqref="B159:J160" name="Identificación_15_8"/>
    <protectedRange sqref="B161:J161 B162" name="Identificación_16_6"/>
    <protectedRange sqref="K158:L158" name="retendoc_7_10"/>
    <protectedRange sqref="K159:L160" name="retendoc_8_6"/>
    <protectedRange sqref="K161:L162" name="retendoc_9_6"/>
    <protectedRange sqref="D162:E162" name="Identificación_5_2_1"/>
    <protectedRange sqref="D170:J170 D169:H169 B163:J163 B164:C171 F166:G168 F171:J171 F165:J165 F164:I164" name="Identificación_25"/>
    <protectedRange sqref="E164" name="Identificación_1_6"/>
    <protectedRange sqref="J164" name="Identificación_2_6"/>
    <protectedRange sqref="D164" name="retendoc_1_7"/>
    <protectedRange sqref="D165:E165" name="Identificación_3_5"/>
    <protectedRange sqref="D166:E166" name="Identificación_7_7"/>
    <protectedRange sqref="H166:J166" name="Identificación_8_7"/>
    <protectedRange sqref="D167:E167" name="Identificación_9_5"/>
    <protectedRange sqref="H167:J167" name="Identificación_10_5"/>
    <protectedRange sqref="D168:E168" name="Identificación_13_6"/>
    <protectedRange sqref="H168:J168 I169:J169" name="Identificación_14_5"/>
    <protectedRange sqref="D171:E171" name="Identificación_11_1_5"/>
    <protectedRange sqref="K163:L163" name="retendoc_16"/>
    <protectedRange sqref="K164:L164" name="retendoc_1_8"/>
    <protectedRange sqref="K165" name="retendoc_2_6"/>
    <protectedRange sqref="L165" name="Identificación_4_5"/>
    <protectedRange sqref="K166:L166 K167:K171" name="retendoc_3_7"/>
    <protectedRange sqref="L167" name="retendoc_4_5"/>
    <protectedRange sqref="L168:L171" name="retendoc_6_7"/>
    <protectedRange sqref="P163:P171" name="valorap2_19"/>
    <protectedRange sqref="M163:N171" name="valorap1_22"/>
    <protectedRange sqref="R163:R171" name="valorap3_19"/>
    <protectedRange sqref="W163:AB171" name="datospersonales_18"/>
    <protectedRange sqref="AC163:AL171" name="transpap1_23"/>
    <protectedRange sqref="AM163:AM171" name="transpap2_24"/>
    <protectedRange sqref="AS163" name="transpap1_24"/>
    <protectedRange sqref="AR163 AT163:AV163 AR164:AV171" name="transpap2_25"/>
    <protectedRange sqref="AX163:AZ165 AX167:AZ171" name="icc_19"/>
    <protectedRange sqref="AX166:AZ166 AW163:AW171" name="datoabierto_20"/>
    <protectedRange sqref="C176 F178 B172:J172 F173:H174 B173:C175 F175:G176 H175 B176:B179 G177:G178 C179:G179 B180:G182" name="Identificación_26"/>
    <protectedRange sqref="E173" name="Identificación_1_7"/>
    <protectedRange sqref="I173:J175 H176:J177 H178:I180 H182:I182 H181:J181" name="Identificación_2_7"/>
    <protectedRange sqref="D173" name="retendoc_1_9"/>
    <protectedRange sqref="D174:E174" name="Identificación_3_6"/>
    <protectedRange sqref="D175:E175" name="Identificación_7_8"/>
    <protectedRange sqref="D176:E176" name="Identificación_9_6"/>
    <protectedRange sqref="C177:F177 C178:D178" name="Identificación_11_7"/>
    <protectedRange sqref="E178" name="Identificación_13_7"/>
    <protectedRange sqref="J178:J180 J182" name="Identificación_14_6"/>
    <protectedRange sqref="K172:L172 K179:L182" name="retendoc_17"/>
    <protectedRange sqref="K173:L173 K174" name="retendoc_1_10"/>
    <protectedRange sqref="L174" name="Identificación_4_6"/>
    <protectedRange sqref="K175:L177" name="retendoc_3_8"/>
    <protectedRange sqref="K178:L178" name="retendoc_6_8"/>
    <protectedRange sqref="V172:V182" name="valorap4_18"/>
    <protectedRange sqref="P172:P182" name="valorap2_20"/>
    <protectedRange sqref="M172:N182" name="valorap1_23"/>
    <protectedRange sqref="R172:R182" name="valorap3_20"/>
    <protectedRange sqref="W172:AB182" name="datospersonales_19"/>
    <protectedRange sqref="AC172:AL182" name="transpap1_25"/>
    <protectedRange sqref="AM172:AM182" name="transpap2_26"/>
    <protectedRange sqref="AX172:AZ182" name="icc_20"/>
    <protectedRange sqref="AW172:AW182" name="datoabierto_21"/>
    <protectedRange sqref="AS172" name="transpap1_26"/>
    <protectedRange sqref="AR172 AT172:AV172 AR173:AV182" name="transpap2_27"/>
    <protectedRange sqref="B183:J183 F184:H184 F185:J185 B184:C184 F186:G187 G188 C189:J190 C185:C187 B185:B190" name="Identificación_1_1_6"/>
    <protectedRange sqref="D184:E184" name="Identificación_1_1_1_1"/>
    <protectedRange sqref="I184:J184" name="Identificación_2_1_7"/>
    <protectedRange sqref="D185:E185" name="Identificación_3_1_7"/>
    <protectedRange sqref="D186:E186" name="Identificación_7_1_6"/>
    <protectedRange sqref="H186:J186" name="Identificación_8_1_7"/>
    <protectedRange sqref="D187:E187" name="Identificación_9_1_5"/>
    <protectedRange sqref="H187:J187" name="Identificación_10_1_5"/>
    <protectedRange sqref="C188:F188" name="Identificación_11_1_6"/>
    <protectedRange sqref="H188:J188" name="Identificación_12_1_4"/>
    <protectedRange sqref="K183:L183 K189:L190" name="retendoc_1_1_7"/>
    <protectedRange sqref="K184:L184" name="retendoc_1_1_1_1"/>
    <protectedRange sqref="K185" name="retendoc_2_1_6"/>
    <protectedRange sqref="L185" name="Identificación_4_1_7"/>
    <protectedRange sqref="K186:L186" name="retendoc_3_1_5"/>
    <protectedRange sqref="K187:L187" name="retendoc_4_1_4"/>
    <protectedRange sqref="K188:L188" name="retendoc_5_1_4"/>
    <protectedRange sqref="V183:V190" name="valorap4_19"/>
    <protectedRange sqref="P183:P190" name="valorap2_21"/>
    <protectedRange sqref="M183:N190" name="valorap1_24"/>
    <protectedRange sqref="R183:R190" name="valorap3_21"/>
    <protectedRange sqref="W183:AB190" name="datospersonales_20"/>
    <protectedRange sqref="AC183:AL183 AH184:AL190 AC184:AF190" name="transpap1_27"/>
    <protectedRange sqref="AM183:AM190" name="transpap2_28"/>
    <protectedRange sqref="AG184:AG190" name="transpap1_2_4"/>
    <protectedRange sqref="AX183:AZ190" name="icc_21"/>
    <protectedRange sqref="AW183:AW190" name="datoabierto_22"/>
    <protectedRange sqref="AS183" name="transpap1_28"/>
    <protectedRange sqref="AR183 AT183:AV183 AR190:AV190 AR184:AV188 AR189:AU189" name="transpap2_29"/>
    <protectedRange sqref="AV189" name="transpap2_2_7"/>
    <protectedRange sqref="K191:L191" name="retendoc_18"/>
    <protectedRange sqref="F192:H192 B192:C194 B191:J191 H193:J193 F193:G194" name="Identificación_27"/>
    <protectedRange sqref="E192" name="Identificación_1_8"/>
    <protectedRange sqref="I192:J192" name="Identificación_2_8"/>
    <protectedRange sqref="K192:L192 D192" name="retendoc_1_11"/>
    <protectedRange sqref="D193:E193" name="Identificación_3_7"/>
    <protectedRange sqref="K193:K194" name="retendoc_2_7"/>
    <protectedRange sqref="L193:L194" name="Identificación_4_7"/>
    <protectedRange sqref="D194:E194" name="Identificación_7_9"/>
    <protectedRange sqref="H194:J194" name="Identificación_8_8"/>
    <protectedRange sqref="M192:M194" name="valorap1_25"/>
    <protectedRange sqref="V191:V194" name="valorap4_20"/>
    <protectedRange sqref="P191:P194" name="valorap2_22"/>
    <protectedRange sqref="N191:N194" name="valorap1_26"/>
    <protectedRange sqref="R191:R194" name="valorap3_22"/>
    <protectedRange sqref="W191:AB194" name="datospersonales_21"/>
    <protectedRange sqref="AC191:AL194" name="transpap1_29"/>
    <protectedRange sqref="AM191:AM194" name="transpap2_30"/>
    <protectedRange sqref="AW191:AW194" name="datoabierto_23"/>
    <protectedRange sqref="AS191" name="transpap1_30"/>
    <protectedRange sqref="AR191 AT191:AV191 AR192:AV194" name="transpap2_31"/>
    <protectedRange sqref="AX191:AZ194" name="icc_22"/>
    <protectedRange sqref="F200:G200 B200:C200 B201:H201" name="Identificación_28"/>
    <protectedRange sqref="D200" name="Identificación_13_8"/>
    <protectedRange sqref="H200:J200 I201:J201" name="Identificación_14_7"/>
    <protectedRange sqref="F195:G195 I195:J195 B195:C195" name="Identificación_6_10"/>
    <protectedRange sqref="D195:E195" name="Identificación_13_1_4"/>
    <protectedRange sqref="H195" name="Identificación_14_1_3"/>
    <protectedRange sqref="B196:J196" name="Identificación_15_9"/>
    <protectedRange sqref="D199:J199 I198:J198 B198:C199" name="Identificación_16_7"/>
    <protectedRange sqref="E200" name="Identificación_17_5"/>
    <protectedRange sqref="K202:L202" name="retendoc_19"/>
    <protectedRange sqref="K200:L200" name="retendoc_6_9"/>
    <protectedRange sqref="K195:L195" name="retendoc_6_1_3"/>
    <protectedRange sqref="K196:L196" name="retendoc_7_11"/>
    <protectedRange sqref="K198:L199" name="retendoc_8_7"/>
    <protectedRange sqref="M195:M202" name="valorap1_27"/>
    <protectedRange sqref="V195:V202" name="valorap4_21"/>
    <protectedRange sqref="P195:P202" name="valorap2_23"/>
    <protectedRange sqref="N195:N202" name="valorap1_28"/>
    <protectedRange sqref="R195:R202" name="valorap3_23"/>
    <protectedRange sqref="W195:AB202" name="datospersonales_22"/>
    <protectedRange sqref="AC195:AL202" name="transpap1_31"/>
    <protectedRange sqref="AM195:AM202" name="transpap2_32"/>
    <protectedRange sqref="AX195:AZ202" name="icc_23"/>
    <protectedRange sqref="AW195:AW202" name="datoabierto_24"/>
    <protectedRange sqref="AS195" name="transpap1_32"/>
    <protectedRange sqref="AR195 AT195:AV195 AR196:AV202" name="transpap2_33"/>
    <protectedRange sqref="F205:J205 C205" name="Identificación_29"/>
    <protectedRange sqref="M203:M205" name="valorap1_29"/>
    <protectedRange sqref="B203:J203 F204:H204 B204:C204 B205" name="Identificación_6_11"/>
    <protectedRange sqref="D204:E204" name="Identificación_1_1_7"/>
    <protectedRange sqref="I204:J204" name="Identificación_2_1_8"/>
    <protectedRange sqref="K203:L203" name="retendoc_7_12"/>
    <protectedRange sqref="K204:L205" name="retendoc_1_1_8"/>
    <protectedRange sqref="D205:E205" name="Identificación_13_1_5"/>
    <protectedRange sqref="V203:V205" name="valorap4_22"/>
    <protectedRange sqref="P203:P205" name="valorap2_24"/>
    <protectedRange sqref="N203:N205" name="valorap1_30"/>
    <protectedRange sqref="R203:R205" name="valorap3_24"/>
    <protectedRange sqref="W203:AB205" name="datospersonales_23"/>
    <protectedRange sqref="AC203:AL205" name="transpap1_33"/>
    <protectedRange sqref="AM203:AM205" name="transpap2_34"/>
    <protectedRange sqref="AX203:AZ205" name="icc_24"/>
    <protectedRange sqref="AW203:AW205" name="datoabierto_25"/>
    <protectedRange sqref="AS203" name="transpap1_34"/>
    <protectedRange sqref="AR203 AT203:AV203 AR204:AV205" name="transpap2_35"/>
    <protectedRange sqref="K206:L206" name="retendoc_20"/>
    <protectedRange sqref="F207:H207 F208:J208 B207:C210 F209:G210 B206:J206 J209" name="Identificación_30"/>
    <protectedRange sqref="E207" name="Identificación_1_9"/>
    <protectedRange sqref="I207:J207" name="Identificación_2_9"/>
    <protectedRange sqref="K207:L207 D207" name="retendoc_1_12"/>
    <protectedRange sqref="D208:E208" name="Identificación_3_8"/>
    <protectedRange sqref="K208" name="retendoc_2_8"/>
    <protectedRange sqref="L208" name="Identificación_4_8"/>
    <protectedRange sqref="D209:E209" name="Identificación_7_10"/>
    <protectedRange sqref="H209:I209" name="Identificación_8_9"/>
    <protectedRange sqref="K209:L209" name="retendoc_3_9"/>
    <protectedRange sqref="D210:E210" name="Identificación_9_7"/>
    <protectedRange sqref="H210:J210" name="Identificación_10_6"/>
    <protectedRange sqref="K210:L210" name="retendoc_4_6"/>
    <protectedRange sqref="M206:M210" name="valorap1_31"/>
    <protectedRange sqref="V206:V210" name="valorap4_24"/>
    <protectedRange sqref="P206:P210" name="valorap2_26"/>
    <protectedRange sqref="N206:N210" name="valorap1_33"/>
    <protectedRange sqref="R206:R210" name="valorap3_26"/>
    <protectedRange sqref="W206:AB210" name="datospersonales_24"/>
    <protectedRange sqref="AC206:AL210" name="transpap1_35"/>
    <protectedRange sqref="AM206:AM210" name="transpap2_36"/>
    <protectedRange sqref="AX206:AZ210" name="icc_25"/>
    <protectedRange sqref="AW206:AW210" name="datoabierto_26"/>
    <protectedRange sqref="AS206" name="transpap1_36"/>
    <protectedRange sqref="AR206 AT206:AV206 AR207:AV210" name="transpap2_37"/>
    <protectedRange sqref="J213 B214:C214 B212:B213 F214" name="Identificación_31"/>
    <protectedRange sqref="J212" name="Identificación_2_10"/>
    <protectedRange sqref="B211" name="Identificación_6_12"/>
    <protectedRange sqref="C211:F211 H211:H212" name="Identificación_15_10"/>
    <protectedRange sqref="D212:F212 I211:J211 I212" name="Identificación_16_8"/>
    <protectedRange sqref="C213:F213 C212 H213:I213 H214:J214" name="Identificación_17_6"/>
    <protectedRange sqref="D214:E214" name="Identificación_18_4"/>
    <protectedRange sqref="G211:G213" name="Identificación_1_10"/>
    <protectedRange sqref="G214" name="Identificación_3_9"/>
    <protectedRange sqref="I216 B215:C221 F215:G221" name="Identificación_6_1_1"/>
    <protectedRange sqref="H215:J215 H216 J216 H217:J217 H219:J219" name="Identificación_2_1_9"/>
    <protectedRange sqref="D216:E216" name="Identificación_3_1_8"/>
    <protectedRange sqref="D217:E217" name="Identificación_7_1_7"/>
    <protectedRange sqref="D218:E218" name="Identificación_9_1_6"/>
    <protectedRange sqref="H218:J218 H220:J221" name="Identificación_10_1_6"/>
    <protectedRange sqref="D219:E219" name="Identificación_11_1_7"/>
    <protectedRange sqref="D220:E220" name="Identificación_13_1_6"/>
    <protectedRange sqref="D221:E221" name="Identificación_18_1_1"/>
    <protectedRange sqref="K212:L212" name="retendoc_1_13"/>
    <protectedRange sqref="K213" name="retendoc_2_9"/>
    <protectedRange sqref="L213" name="Identificación_4_9"/>
    <protectedRange sqref="K214:L214" name="retendoc_3_10"/>
    <protectedRange sqref="K211:L211" name="retendoc_7_13"/>
    <protectedRange sqref="K221:L221" name="retendoc_7_1_3"/>
    <protectedRange sqref="K215:L215" name="retendoc_1_1_9"/>
    <protectedRange sqref="K216" name="retendoc_2_1_7"/>
    <protectedRange sqref="L216" name="Identificación_4_1_8"/>
    <protectedRange sqref="K217:L217" name="retendoc_3_1_6"/>
    <protectedRange sqref="K218:L218 K220:L220" name="retendoc_4_1_5"/>
    <protectedRange sqref="K219:L219" name="retendoc_5_1_5"/>
    <protectedRange sqref="V211:V214" name="valorap4_23"/>
    <protectedRange sqref="P211:P214" name="valorap2_25"/>
    <protectedRange sqref="M211:N214" name="valorap1_32"/>
    <protectedRange sqref="R211:R214" name="valorap3_25"/>
    <protectedRange sqref="V215:V221" name="valorap4_1_2"/>
    <protectedRange sqref="P221" name="valorap2_1_2"/>
    <protectedRange sqref="N221" name="valorap1_1_2"/>
    <protectedRange sqref="R221" name="valorap3_2_2"/>
    <protectedRange sqref="M215:M221" name="valorap1_1_1_1"/>
    <protectedRange sqref="P215:P220" name="valorap2_1_1_1"/>
    <protectedRange sqref="N215:N220" name="valorap1_2_1"/>
    <protectedRange sqref="R215:R220" name="valorap3_2_1_1"/>
    <protectedRange sqref="W211:AB214" name="datospersonales_25"/>
    <protectedRange sqref="W215:AB221" name="datospersonales_1_2"/>
    <protectedRange sqref="AM211:AM214" name="transpap2_38"/>
    <protectedRange sqref="AG214" name="Identificación_3_10"/>
    <protectedRange sqref="AC215:AH215 AC216:AF220 AC221:AH221 AH216:AH220" name="transpap1_2_5"/>
    <protectedRange sqref="AG216:AG220" name="transpap1_3_2"/>
    <protectedRange sqref="AM215:AM221" name="transpap2_3_1_1"/>
    <protectedRange sqref="AX211:AZ221" name="icc_26"/>
    <protectedRange sqref="AW211:AW221" name="datoabierto_27"/>
    <protectedRange sqref="AR211 AT211:AV211 AR212:AV214" name="transpap2_39"/>
    <protectedRange sqref="AS215" name="transpap1_5_1"/>
    <protectedRange sqref="AR215 AT215:AV215 AR216:AV221" name="transpap2_2_8"/>
    <protectedRange sqref="I222:J222 B222:C222 F222:G222" name="Identificación_6_13"/>
    <protectedRange sqref="D222:E222" name="Identificación_9_1_7"/>
    <protectedRange sqref="H222" name="Identificación_10_1_7"/>
    <protectedRange sqref="C223:C224 B223:B225 F223:J224 C225:J225" name="Identificación_15_11"/>
    <protectedRange sqref="D223:E223" name="Identificación_11_1_8"/>
    <protectedRange sqref="D224:E224" name="Identificación_13_1_7"/>
    <protectedRange sqref="B226:J228 F230" name="Identificación_16_9"/>
    <protectedRange sqref="B229:J229" name="Identificación_17_7"/>
    <protectedRange sqref="B230:E230 G230:J230" name="Identificación_18_5"/>
    <protectedRange sqref="B231:J231 H232:J232" name="Identificación_19_2"/>
    <protectedRange sqref="B232:G232" name="Identificación_20_1"/>
    <protectedRange sqref="K222:L222" name="retendoc_4_1_6"/>
    <protectedRange sqref="K225:L225" name="retendoc_7_14"/>
    <protectedRange sqref="K223:L223" name="retendoc_5_1_6"/>
    <protectedRange sqref="K224:L224" name="retendoc_6_1_4"/>
    <protectedRange sqref="K226:L228" name="retendoc_8_8"/>
    <protectedRange sqref="K229:L229" name="retendoc_9_7"/>
    <protectedRange sqref="K230:L230" name="retendoc_10_4"/>
    <protectedRange sqref="K231:L231" name="retendoc_11_3"/>
    <protectedRange sqref="K232:L232" name="retendoc_12_2"/>
    <protectedRange sqref="V222:V232" name="valorap4_25"/>
    <protectedRange sqref="P222:P232" name="valorap2_27"/>
    <protectedRange sqref="M222:N232" name="valorap1_34"/>
    <protectedRange sqref="R222:R232" name="valorap3_27"/>
    <protectedRange sqref="W222:AB232" name="datospersonales_26"/>
    <protectedRange sqref="AC232:AK232 AC222:AL231" name="transpap1_37"/>
    <protectedRange sqref="AM222:AM231" name="transpap2_40"/>
    <protectedRange sqref="AL232" name="transpap1_2_6"/>
    <protectedRange sqref="AM232" name="transpap2_7_1"/>
    <protectedRange sqref="AX222:AZ232" name="icc_27"/>
    <protectedRange sqref="AW222:AW232" name="datoabierto_28"/>
    <protectedRange sqref="AS222" name="transpap1_38"/>
    <protectedRange sqref="AR222 AT222:AV222 AR223:AV228 AR232 AT232:AU232 AR229:AU231" name="transpap2_41"/>
    <protectedRange sqref="AV231" name="transpap2_2_9"/>
    <protectedRange sqref="AV232" name="transpap2_3_7"/>
    <protectedRange sqref="AV230" name="transpap2_6_1"/>
    <protectedRange sqref="AS232" name="transpap2_3_2_1"/>
    <protectedRange sqref="K233:L233 L240:L248 K249:L253" name="retendoc_21"/>
    <protectedRange sqref="C237 F239:G239 G238 B234:C236 C239:C244 D240:G240 D241:I244 I251:J253 B251:C253 B245:J250 F253:H253 I235:J235 I234 H234:H240 B233:J233 F234:G237 I236:I240 H251 J239:J244 B237:B244" name="Identificación_33"/>
    <protectedRange sqref="E234" name="Identificación_1_11"/>
    <protectedRange sqref="J234" name="Identificación_2_11"/>
    <protectedRange sqref="K234:L234 D234 K235:K248" name="retendoc_1_14"/>
    <protectedRange sqref="D235:E235" name="Identificación_3_11"/>
    <protectedRange sqref="L235" name="Identificación_4_10"/>
    <protectedRange sqref="D236:E236" name="Identificación_7_12"/>
    <protectedRange sqref="J236:J238" name="Identificación_8_11"/>
    <protectedRange sqref="L236" name="retendoc_3_11"/>
    <protectedRange sqref="D237:E237" name="Identificación_9_9"/>
    <protectedRange sqref="L237" name="retendoc_4_7"/>
    <protectedRange sqref="C238:F238" name="Identificación_11_9"/>
    <protectedRange sqref="L238" name="retendoc_5_7"/>
    <protectedRange sqref="D239:E239" name="Identificación_13_10"/>
    <protectedRange sqref="L239" name="retendoc_6_10"/>
    <protectedRange sqref="D253:E253" name="Identificación_11_1_10"/>
    <protectedRange sqref="M233:M253" name="valorap1_35"/>
    <protectedRange sqref="V233:V253" name="valorap4_26"/>
    <protectedRange sqref="P233:P253" name="valorap2_28"/>
    <protectedRange sqref="N233:N253" name="valorap1_36"/>
    <protectedRange sqref="R233:R253" name="valorap3_28"/>
    <protectedRange sqref="W233:AB253" name="datospersonales_27"/>
    <protectedRange sqref="AW233:AW253" name="datoabierto_29"/>
    <protectedRange sqref="AS233" name="transpap1_40"/>
    <protectedRange sqref="AR233 AT233:AV233 AR234:AV253" name="transpap2_43"/>
    <protectedRange sqref="AX233:AZ253" name="icc_28"/>
    <protectedRange sqref="AC233:AL253" name="transpap1_41"/>
    <protectedRange sqref="AM233:AM253" name="transpap2_44"/>
    <protectedRange sqref="I256:J257 F255:J255 G256:H256 B255:C257 B254:J254 F256:F257 G257" name="Identificación_6_14"/>
    <protectedRange sqref="E255" name="Identificación_1_1_8"/>
    <protectedRange sqref="D255" name="retendoc_1_1_10"/>
    <protectedRange sqref="D256:E256 E257" name="Identificación_3_1_9"/>
    <protectedRange sqref="D257" name="Identificación_7_1_8"/>
    <protectedRange sqref="H257" name="Identificación_8_1_8"/>
    <protectedRange sqref="B258:J258" name="Identificación_15_12"/>
    <protectedRange sqref="B259:J259" name="Identificación_16_10"/>
    <protectedRange sqref="B260:J261 B262:C262 F262:J262" name="Identificación_17_8"/>
    <protectedRange sqref="D262:E262" name="Identificación_1_12"/>
    <protectedRange sqref="K259:L262" name="retendoc_6_11"/>
    <protectedRange sqref="K254:L254" name="retendoc_7_15"/>
    <protectedRange sqref="K255:L255 K256:K257" name="retendoc_1_2_1"/>
    <protectedRange sqref="L256" name="Identificación_4_1_9"/>
    <protectedRange sqref="L257" name="Identificación_7_2_1"/>
    <protectedRange sqref="K258:L258" name="retendoc_8_9"/>
    <protectedRange sqref="V254:V262" name="valorap4_27"/>
    <protectedRange sqref="P254:P262" name="valorap2_29"/>
    <protectedRange sqref="M254:N262" name="valorap1_37"/>
    <protectedRange sqref="R254:R262" name="valorap3_29"/>
    <protectedRange sqref="W254:AB262" name="datospersonales_28"/>
    <protectedRange sqref="AC254:AL262" name="transpap1_42"/>
    <protectedRange sqref="AM254:AM262" name="transpap2_45"/>
    <protectedRange sqref="AX254:AZ262" name="icc_29"/>
    <protectedRange sqref="AW254:AW262" name="datoabierto_30"/>
    <protectedRange sqref="AS254" name="transpap1_43"/>
    <protectedRange sqref="AR254 AT254:AV254 AR255:AV262" name="transpap2_46"/>
    <protectedRange sqref="G263:J263 B263 G264" name="Identificación_6_15"/>
    <protectedRange sqref="D263:F263 F264" name="Identificación_11_1_9"/>
    <protectedRange sqref="B265:C265 J266 J268 H266:H270 I270:J270 B264 H264:J265" name="Identificación_15_13"/>
    <protectedRange sqref="D272" name="retendoc_7_16"/>
    <protectedRange sqref="C263:C264 I266 I267:J267 I268 D266:G270 I269:J269 D271:J271 E272:J272 D273:J274 F275:J275 B266:C275" name="Identificación_16_11"/>
    <protectedRange sqref="D264:E264" name="Identificación_9_1_8"/>
    <protectedRange sqref="D275:E275" name="Identificación_1_1_9"/>
    <protectedRange sqref="K263:L263 K265" name="retendoc_5_1_7"/>
    <protectedRange sqref="L265" name="retendoc_8_10"/>
    <protectedRange sqref="K266:L275" name="retendoc_9_8"/>
    <protectedRange sqref="K264:L264" name="retendoc_4_1_7"/>
    <protectedRange sqref="M263:M275" name="valorap1_1_3"/>
    <protectedRange sqref="V263:V285" name="valorap4_28"/>
    <protectedRange sqref="P263:P275" name="valorap2_1"/>
    <protectedRange sqref="N263:N275" name="valorap1_38"/>
    <protectedRange sqref="R263:R275" name="valorap3_30"/>
    <protectedRange sqref="W263:AB275" name="datospersonales_29"/>
    <protectedRange sqref="AC263:AL266 AC267:AF274 AH267:AL274 AC275:AL275" name="transpap1_39"/>
    <protectedRange sqref="AM272:AM275" name="transpap2_42"/>
    <protectedRange sqref="AM263:AM271" name="transpap2_4_3"/>
    <protectedRange sqref="AG267:AG270" name="transpap1_4_1"/>
    <protectedRange sqref="AG271:AG274" name="transpap1_6_1"/>
    <protectedRange sqref="AX263:AZ275" name="icc_30"/>
    <protectedRange sqref="AW263:AW275" name="datoabierto_31"/>
    <protectedRange sqref="AR263:AR274 AT263:AV270 AT271:AU274 AR275:AU275" name="transpap2_47"/>
    <protectedRange sqref="AS263:AS264" name="transpap1_7_1"/>
    <protectedRange sqref="AS265:AS266" name="transpap2_5_1"/>
    <protectedRange sqref="AS267:AS270" name="transpap2_6_2"/>
    <protectedRange sqref="AS271:AS274" name="transpap2_7_2"/>
    <protectedRange sqref="AV271:AV275" name="transpap2_8_1"/>
    <protectedRange sqref="D283:J285 B276:J276 F277:H277 J277 J279:J280 B277:C285 F278:J278 F279:H281 D282:H282" name="Identificación_6_16"/>
    <protectedRange sqref="E277" name="Identificación_1_1_10"/>
    <protectedRange sqref="I277" name="Identificación_2_1_10"/>
    <protectedRange sqref="D277" name="retendoc_1_1_11"/>
    <protectedRange sqref="D278:E278" name="Identificación_3_1_10"/>
    <protectedRange sqref="D279:E279" name="Identificación_7_1"/>
    <protectedRange sqref="I279" name="Identificación_8_1"/>
    <protectedRange sqref="D280:E280" name="Identificación_9_1_9"/>
    <protectedRange sqref="I280:I282" name="Identificación_10_1_8"/>
    <protectedRange sqref="D281:E281" name="Identificación_11_1_11"/>
    <protectedRange sqref="J281" name="Identificación_12_1_5"/>
    <protectedRange sqref="J282" name="Identificación_14_1_4"/>
    <protectedRange sqref="K276:L276" name="retendoc_7_17"/>
    <protectedRange sqref="K277:L277" name="retendoc_1_2_2"/>
    <protectedRange sqref="K278" name="retendoc_2_1"/>
    <protectedRange sqref="L278" name="Identificación_4_1_10"/>
    <protectedRange sqref="K279:L279" name="retendoc_3_1"/>
    <protectedRange sqref="K280:L280" name="retendoc_4_1_8"/>
    <protectedRange sqref="K281:L285" name="retendoc_5_1_8"/>
    <protectedRange sqref="P276:P285" name="valorap2_30"/>
    <protectedRange sqref="M276:N285" name="valorap1_39"/>
    <protectedRange sqref="R276:R285" name="valorap3_31"/>
    <protectedRange sqref="W276:AB285" name="datospersonales_30"/>
    <protectedRange sqref="AC276:AL285" name="transpap1_44"/>
    <protectedRange sqref="AM276:AM285" name="transpap2_48"/>
    <protectedRange sqref="AX276:AZ285" name="icc_31"/>
    <protectedRange sqref="AW276:AW285" name="datoabierto_32"/>
    <protectedRange sqref="AS276" name="transpap1_45"/>
    <protectedRange sqref="AR276 AT276:AV276 AR277:AU280 AR281:AV285" name="transpap2_49"/>
    <protectedRange sqref="AV277:AV280" name="transpap2_2_10"/>
    <protectedRange sqref="F288:J288 B287:C290 C291 G292 C293 F293:G293 B291:B293 F289:G291 B286:J286 F287:H287" name="Identificación_6_17"/>
    <protectedRange sqref="D287:E287" name="Identificación_1_1_11"/>
    <protectedRange sqref="I287:J287" name="Identificación_2_1_11"/>
    <protectedRange sqref="D288:E288" name="Identificación_3_1_11"/>
    <protectedRange sqref="D289:E289" name="Identificación_5_1_3"/>
    <protectedRange sqref="H289:J289" name="Identificación_6_1_3"/>
    <protectedRange sqref="D290:E290" name="Identificación_7_1_9"/>
    <protectedRange sqref="H290:J290" name="Identificación_8_1_9"/>
    <protectedRange sqref="D291:E291 L291" name="Identificación_9_1_10"/>
    <protectedRange sqref="H291:J291" name="Identificación_10_1_9"/>
    <protectedRange sqref="C292:F292" name="Identificación_11_1_12"/>
    <protectedRange sqref="H292:J292" name="Identificación_12_1_6"/>
    <protectedRange sqref="D293:E293" name="Identificación_13_1_8"/>
    <protectedRange sqref="H293:J293" name="Identificación_14_1_5"/>
    <protectedRange sqref="K286:L286 K289:L289" name="retendoc_7_18"/>
    <protectedRange sqref="K287:L287" name="retendoc_1_1_12"/>
    <protectedRange sqref="K288" name="retendoc_2_1_8"/>
    <protectedRange sqref="L288" name="Identificación_4_1_11"/>
    <protectedRange sqref="K290:L290" name="retendoc_3_1_7"/>
    <protectedRange sqref="K291" name="retendoc_4_1_9"/>
    <protectedRange sqref="K292:L292" name="retendoc_5_1_9"/>
    <protectedRange sqref="K293:L293" name="retendoc_6_1"/>
    <protectedRange sqref="V286:V293" name="valorap4_29"/>
    <protectedRange sqref="P286:P293" name="valorap2_31"/>
    <protectedRange sqref="M286:N293" name="valorap1_40"/>
    <protectedRange sqref="R286:R293" name="valorap3_32"/>
    <protectedRange sqref="W286:AB293" name="datospersonales_31"/>
    <protectedRange sqref="AC286:AL293" name="transpap1_46"/>
    <protectedRange sqref="AM286:AM293" name="transpap2_50"/>
    <protectedRange sqref="AX286:AZ293" name="icc_32"/>
    <protectedRange sqref="AW286:AW293" name="datoabierto_33"/>
    <protectedRange sqref="AS286 AS289 AS293" name="transpap1_47"/>
    <protectedRange sqref="AR286 AT286:AV286 AR287:AV288 AR290:AV292 AR289 AT289:AV289 AR293 AT293:AV293" name="transpap2_51"/>
    <protectedRange sqref="G305 F294:G294 G295 F296:G304 G476:G560" name="Identificación_32"/>
    <protectedRange sqref="B294:E294 F305 B296:C299 B300:E305 B295 B476:F560" name="Identificación_6_18"/>
    <protectedRange sqref="D295:E295" name="Identificación_1_1_12"/>
    <protectedRange sqref="D296:E296" name="Identificación_3_1_12"/>
    <protectedRange sqref="D297:E297" name="Identificación_7_1_10"/>
    <protectedRange sqref="D298:E298" name="Identificación_9_1_11"/>
    <protectedRange sqref="D299:E299" name="Identificación_13_1_9"/>
    <protectedRange sqref="H294:J296 J304 H304:H305 H297:H299 H300:J303 I305:J305 H476:J560" name="Identificación_15_14"/>
    <protectedRange sqref="I304 I297:J299" name="Identificación_2_1_12"/>
    <protectedRange sqref="C295 F295" name="Identificación_6_1_4"/>
    <protectedRange sqref="L301:L302" name="Identificación_6_19"/>
    <protectedRange sqref="K294:L294 K303:L305 K476:L560" name="retendoc_7_19"/>
    <protectedRange sqref="K295:L295" name="retendoc_1_1_13"/>
    <protectedRange sqref="K296 K300:K302" name="retendoc_2_1_9"/>
    <protectedRange sqref="L296 L300" name="Identificación_4_1_12"/>
    <protectedRange sqref="K297:L299" name="retendoc_3_1_8"/>
    <protectedRange sqref="P294:P305 P476:P560" name="valorap2_32"/>
    <protectedRange sqref="M294:N305 M476:N560" name="valorap1_41"/>
    <protectedRange sqref="R294:R305 U303 U305 R476:R560 U476:U560" name="valorap3_33"/>
    <protectedRange sqref="V294:V305 V476:V560" name="valorap4_30"/>
    <protectedRange sqref="W294:AB305 W476:AB560" name="datospersonales_32"/>
    <protectedRange sqref="AC476:AH560 AJ476:AJ560 AL476:AL560" name="transpap1_48"/>
    <protectedRange sqref="AM476:AM560" name="transpap2_52"/>
    <protectedRange sqref="AI476:AI560 AK476:AK560" name="Identificación_15_15"/>
    <protectedRange sqref="AS294 AC296:AL304 AC294:AH294 AJ294 AC305:AH305 AJ305 AL305 AC295:AJ295 AL294:AL295" name="transpap1_49"/>
    <protectedRange sqref="AR294 AT294:AV294 AR295:AV305 AM294:AM305" name="transpap2_53"/>
    <protectedRange sqref="AI294 AI305 AK305 AK294:AK295" name="Identificación_15_16"/>
    <protectedRange sqref="AX294:AZ305" name="icc_33"/>
    <protectedRange sqref="AW294:AW305" name="datoabierto_34"/>
    <protectedRange sqref="D328 L313:L319 K320:L349 K306:L306" name="retendoc"/>
    <protectedRange sqref="C310 E328 D341:E343 B307:C309 B306:E306 F307:G312 B310:B316 D313:G317 F318:G319 D320:G327 D329:E333 F328:G333 D334:G340 B317:C349 F341:G349" name="Identificación"/>
    <protectedRange sqref="E307" name="Identificación_1_13"/>
    <protectedRange sqref="I307:J349" name="Identificación_2_12"/>
    <protectedRange sqref="K307:L307 D307 K308:K309" name="retendoc_1_15"/>
    <protectedRange sqref="D308:E308" name="Identificación_3_12"/>
    <protectedRange sqref="L308" name="Identificación_4_11"/>
    <protectedRange sqref="D309:E309" name="Identificación_7_11"/>
    <protectedRange sqref="L309" name="retendoc_3_12"/>
    <protectedRange sqref="D310:E310" name="Identificación_9_8"/>
    <protectedRange sqref="K310:L310 K311" name="retendoc_4_8"/>
    <protectedRange sqref="C311:E311 C312:C316" name="Identificación_11_8"/>
    <protectedRange sqref="L311" name="retendoc_5_8"/>
    <protectedRange sqref="D312:E312" name="Identificación_13_9"/>
    <protectedRange sqref="K312:L312 K313:K319" name="retendoc_6_12"/>
    <protectedRange sqref="D344:E349" name="Identificación_5_3"/>
    <protectedRange sqref="F306:J306 H307:H349" name="Identificación_6_20"/>
    <protectedRange sqref="V306:V349" name="valorap4"/>
    <protectedRange sqref="P306:P349 R335:R349" name="valorap2"/>
    <protectedRange sqref="M306:N349" name="valorap1_42"/>
    <protectedRange sqref="W306:W349" name="datospersonales"/>
    <protectedRange sqref="AB349 X306:AB348" name="datospersonales_2_1"/>
    <protectedRange sqref="X349:AA349" name="datospersonales_1_3"/>
    <protectedRange sqref="AC349 AC342:AC343 AL306:AL349 AD342:AG349 AC306:AH311 AC312:AG341 AH312:AH349 AJ306:AJ349" name="transpap1"/>
    <protectedRange sqref="AI306:AI349 AK306:AK349" name="Identificación_34"/>
    <protectedRange sqref="AC344:AC348" name="transpap1_1_3"/>
    <protectedRange sqref="AM314" name="transpap2_2_11"/>
    <protectedRange sqref="AM315:AM317 AM322:AM333 AM335:AM340" name="transpap2_3_8"/>
    <protectedRange sqref="AM341:AM349" name="transpap2_4_4"/>
    <protectedRange sqref="AX306:AZ349" name="icc"/>
    <protectedRange sqref="AW306:AW349" name="datoabierto"/>
    <protectedRange sqref="AS306:AS349" name="transpap1_50"/>
    <protectedRange sqref="K350:L350" name="retendoc_22"/>
    <protectedRange sqref="F351:H352 D354:E354 B350:H350 F354:J356 F353:G353 B351:C356" name="Identificación_35"/>
    <protectedRange sqref="E351" name="Identificación_1_14"/>
    <protectedRange sqref="K351:L351 D351" name="retendoc_1_16"/>
    <protectedRange sqref="D352:E352" name="Identificación_3_13"/>
    <protectedRange sqref="K352" name="retendoc_2_10"/>
    <protectedRange sqref="L352" name="Identificación_4_12"/>
    <protectedRange sqref="D353:E353" name="Identificación_7_13"/>
    <protectedRange sqref="H353" name="Identificación_8_10"/>
    <protectedRange sqref="K353:L353" name="retendoc_3_13"/>
    <protectedRange sqref="K354:L356" name="retendoc_4_9"/>
    <protectedRange sqref="I350:J353" name="Identificación_14_8"/>
    <protectedRange sqref="D355:E356" name="Identificación_6_21"/>
    <protectedRange sqref="V350:V356" name="valorap4_31"/>
    <protectedRange sqref="P350:P356" name="valorap2_33"/>
    <protectedRange sqref="M350:N356" name="valorap1_43"/>
    <protectedRange sqref="R350:R356" name="valorap3"/>
    <protectedRange sqref="W350:AB356" name="datospersonales_33"/>
    <protectedRange sqref="AC350:AL356" name="transpap1_52"/>
    <protectedRange sqref="AM350:AM356" name="transpap2_54"/>
    <protectedRange sqref="AW350:AW356" name="datoabierto_35"/>
    <protectedRange sqref="AS350" name="transpap1_53"/>
    <protectedRange sqref="AR350 AT350:AV350 AR351:AV356" name="transpap2_55"/>
    <protectedRange sqref="AX350:AZ356" name="icc_34"/>
    <protectedRange sqref="K357:L357 K361:L365" name="retendoc_23"/>
    <protectedRange sqref="F358:H358 F359:J359 F360:G360 B357:J357 D361:J365 B358:C365" name="Identificación_36"/>
    <protectedRange sqref="M357:M365" name="valorap1_2"/>
    <protectedRange sqref="E358" name="Identificación_1_1"/>
    <protectedRange sqref="I358:J358" name="Identificación_2_13"/>
    <protectedRange sqref="K358:L358 D358" name="retendoc_1_17"/>
    <protectedRange sqref="D359:E359" name="Identificación_3_14"/>
    <protectedRange sqref="K359" name="retendoc_2_11"/>
    <protectedRange sqref="L359" name="Identificación_4_13"/>
    <protectedRange sqref="D360:E360" name="Identificación_9_10"/>
    <protectedRange sqref="H360:J360" name="Identificación_10_7"/>
    <protectedRange sqref="K360:L360" name="retendoc_4_10"/>
    <protectedRange sqref="V357:V365" name="valorap4_32"/>
    <protectedRange sqref="P357:P365" name="valorap2_34"/>
    <protectedRange sqref="N357:N365" name="valorap1_44"/>
    <protectedRange sqref="R357:R365" name="valorap3_34"/>
    <protectedRange sqref="W357:AB365 AB366:AB369" name="datospersonales_34"/>
    <protectedRange sqref="AC357:AL365" name="transpap1_51"/>
    <protectedRange sqref="AM357:AM365" name="transpap2"/>
    <protectedRange sqref="AX357:AZ365" name="icc_35"/>
    <protectedRange sqref="AW357:AW365" name="datoabierto_36"/>
    <protectedRange sqref="AS357" name="transpap1_54"/>
    <protectedRange sqref="AR357 AT357:AV357 AR358:AV365" name="transpap2_56"/>
    <protectedRange sqref="K366:L366" name="retendoc_24"/>
    <protectedRange sqref="F367:H367 F368:J368 B367:C370 F369:G370 B366:J366" name="Identificación_37"/>
    <protectedRange sqref="M366:M370" name="valorap1_45"/>
    <protectedRange sqref="E367" name="Identificación_1_15"/>
    <protectedRange sqref="I367:J367" name="Identificación_2_14"/>
    <protectedRange sqref="K367:L367 D367" name="retendoc_1_18"/>
    <protectedRange sqref="D368:E368" name="Identificación_3_15"/>
    <protectedRange sqref="K368" name="retendoc_2_12"/>
    <protectedRange sqref="L368" name="Identificación_4_14"/>
    <protectedRange sqref="D369:E369" name="Identificación_7_14"/>
    <protectedRange sqref="H369:J369" name="Identificación_8_12"/>
    <protectedRange sqref="K369:L369" name="retendoc_3_14"/>
    <protectedRange sqref="D370:E370" name="Identificación_9_11"/>
    <protectedRange sqref="H370:J370" name="Identificación_10_8"/>
    <protectedRange sqref="K370:L370" name="retendoc_4_11"/>
    <protectedRange sqref="V366:V370" name="valorap4_33"/>
    <protectedRange sqref="P366:P370" name="valorap2_36"/>
    <protectedRange sqref="N366:N370" name="valorap1_47"/>
    <protectedRange sqref="R366:R370" name="valorap3_36"/>
    <protectedRange sqref="W366:AA370" name="datospersonales_35"/>
    <protectedRange sqref="AB370" name="datospersonales_36"/>
    <protectedRange sqref="AC366:AL370" name="transpap1_55"/>
    <protectedRange sqref="AM366:AM370" name="transpap2_57"/>
    <protectedRange sqref="AX366:AZ370" name="icc_36"/>
    <protectedRange sqref="AW366:AW370" name="datoabierto_37"/>
    <protectedRange sqref="AS366" name="transpap1_56"/>
    <protectedRange sqref="AR366 AT366:AV366 AR367:AV370" name="transpap2_58"/>
    <protectedRange sqref="K371:L371" name="retendoc_25"/>
    <protectedRange sqref="F371:H371 C371" name="Identificación_6_22"/>
    <protectedRange sqref="E371" name="Identificación_1_1_13"/>
    <protectedRange sqref="I371:J371" name="Identificación_2_1_13"/>
    <protectedRange sqref="D371" name="retendoc_1_1_14"/>
    <protectedRange sqref="C372:J374" name="Identificación_15_17"/>
    <protectedRange sqref="C375:J375" name="Identificación_16_12"/>
    <protectedRange sqref="C376:J376" name="Identificación_17_9"/>
    <protectedRange sqref="C377:J377 C378:G378" name="Identificación_18_6"/>
    <protectedRange sqref="G379 C379" name="Identificación_19_3"/>
    <protectedRange sqref="D379:F379 H378:J379" name="Identificación_5_1_4"/>
    <protectedRange sqref="K372:L374" name="retendoc_7_20"/>
    <protectedRange sqref="K375:L375" name="retendoc_8_11"/>
    <protectedRange sqref="K376:L376" name="retendoc_9_9"/>
    <protectedRange sqref="K377:L378" name="retendoc_10_5"/>
    <protectedRange sqref="K379:L379" name="retendoc_11_4"/>
    <protectedRange sqref="M371" name="valorap1_1_4"/>
    <protectedRange sqref="M372:M374" name="valorap1_2_2"/>
    <protectedRange sqref="M375" name="valorap1_3_1"/>
    <protectedRange sqref="M376" name="valorap1_4_1"/>
    <protectedRange sqref="M377:M378" name="valorap1_5_1"/>
    <protectedRange sqref="M379" name="valorap1_6_1"/>
    <protectedRange sqref="V371:V379" name="valorap4_34"/>
    <protectedRange sqref="P371:P379" name="valorap2_37"/>
    <protectedRange sqref="N371:N379" name="valorap1_48"/>
    <protectedRange sqref="R371:R379" name="valorap3_37"/>
    <protectedRange sqref="W371:AB379" name="datospersonales_37"/>
    <protectedRange sqref="AC379:AL379 AH371:AL378" name="transpap1_57"/>
    <protectedRange sqref="AM371:AM379" name="transpap2_59"/>
    <protectedRange sqref="AC371:AG371" name="transpap1_2_7"/>
    <protectedRange sqref="AC372:AG374" name="transpap1_3_3"/>
    <protectedRange sqref="AC375:AG375" name="transpap1_4_2"/>
    <protectedRange sqref="AC376:AG376" name="transpap1_5_2"/>
    <protectedRange sqref="AC377:AG378" name="transpap1_6_2"/>
    <protectedRange sqref="AX371:AZ379" name="icc_37"/>
    <protectedRange sqref="AW371:AW379" name="datoabierto_38"/>
    <protectedRange sqref="AS371" name="transpap1_58"/>
    <protectedRange sqref="AR371 AT371:AV371 AR379:AV379 AR372:AT375 AR376:AS378" name="transpap2_60"/>
    <protectedRange sqref="AU372:AV374" name="transpap2_2_12"/>
    <protectedRange sqref="AU375:AV375" name="transpap2_3_9"/>
    <protectedRange sqref="AU376:AV376" name="transpap2_4_5"/>
    <protectedRange sqref="AU377:AV378" name="transpap2_5_2"/>
    <protectedRange sqref="AT376" name="transpap2_6_3"/>
    <protectedRange sqref="AT377:AT378" name="transpap2_7_3"/>
    <protectedRange sqref="B380:B386" name="Identificación_38"/>
    <protectedRange sqref="M380:M386" name="valorap1_49"/>
    <protectedRange sqref="H381:I382 G380:G383 F380:F382 C380:C382 H380:J380" name="Identificación_6_23"/>
    <protectedRange sqref="D380:E380" name="Identificación_3_1_13"/>
    <protectedRange sqref="D381:E381" name="Identificación_7_1_11"/>
    <protectedRange sqref="J381" name="Identificación_8_1_10"/>
    <protectedRange sqref="D382:E382" name="Identificación_9_1_12"/>
    <protectedRange sqref="J382" name="Identificación_10_1_10"/>
    <protectedRange sqref="C383:F383" name="Identificación_11_1_13"/>
    <protectedRange sqref="H383:J383" name="Identificación_12_1_7"/>
    <protectedRange sqref="C384:J384" name="Identificación_15_18"/>
    <protectedRange sqref="C385:J385" name="Identificación_16_13"/>
    <protectedRange sqref="C386:J386" name="Identificación_17_10"/>
    <protectedRange sqref="K380" name="retendoc_2_1_10"/>
    <protectedRange sqref="L380" name="Identificación_4_1_13"/>
    <protectedRange sqref="K381:L381" name="retendoc_3_1_9"/>
    <protectedRange sqref="K382:L382" name="retendoc_4_1_10"/>
    <protectedRange sqref="K383:L383" name="retendoc_5_1_10"/>
    <protectedRange sqref="K384:L384" name="retendoc_7_21"/>
    <protectedRange sqref="K385:L385" name="retendoc_8_12"/>
    <protectedRange sqref="K386:L386" name="retendoc_9_10"/>
    <protectedRange sqref="V380:V386" name="valorap4_35"/>
    <protectedRange sqref="P380:P386" name="valorap2_38"/>
    <protectedRange sqref="N380:N386" name="valorap1_50"/>
    <protectedRange sqref="R380:R386" name="valorap3_38"/>
    <protectedRange sqref="W380:AB386" name="datospersonales_38"/>
    <protectedRange sqref="AH380:AL386" name="transpap1_59"/>
    <protectedRange sqref="AM380:AM386" name="transpap2_61"/>
    <protectedRange sqref="AC380:AG382 AC383:AF383" name="transpap1_2_8"/>
    <protectedRange sqref="AC384:AG384" name="transpap1_3_4"/>
    <protectedRange sqref="AC385:AG385" name="transpap1_4_3"/>
    <protectedRange sqref="AC386:AG386" name="transpap1_5_3"/>
    <protectedRange sqref="AX380:AZ386" name="icc_38"/>
    <protectedRange sqref="AW380:AW386" name="datoabierto_39"/>
    <protectedRange sqref="AS380" name="transpap1_60"/>
    <protectedRange sqref="AR380 AT380:AU380 AR384:AV384 AR385:AU386 AR381:AU383" name="transpap2_62"/>
    <protectedRange sqref="AV380:AV383" name="transpap2_3_10"/>
    <protectedRange sqref="AV385" name="transpap2_4_6"/>
    <protectedRange sqref="AV386" name="transpap2_5_3"/>
    <protectedRange sqref="K387:L387 K394:L398" name="retendoc_26"/>
    <protectedRange sqref="F388:H388 F389:J389 C391 C393 F393:G393 B391:B393 F390:G391 G392 B388:C390 D395:J398 D394:H394 B394:C398 B387:J387" name="Identificación_39"/>
    <protectedRange sqref="M387:M398" name="valorap1_51"/>
    <protectedRange sqref="E388" name="Identificación_1_16"/>
    <protectedRange sqref="I388:J388" name="Identificación_2_15"/>
    <protectedRange sqref="K388:L388 D388" name="retendoc_1_19"/>
    <protectedRange sqref="D389:E389" name="Identificación_3_16"/>
    <protectedRange sqref="K389" name="retendoc_2_13"/>
    <protectedRange sqref="L389" name="Identificación_4_15"/>
    <protectedRange sqref="D390:E390" name="Identificación_7_15"/>
    <protectedRange sqref="H390:J390" name="Identificación_8_13"/>
    <protectedRange sqref="K390:L390" name="retendoc_3_15"/>
    <protectedRange sqref="D391:E391" name="Identificación_9_12"/>
    <protectedRange sqref="H391:J391" name="Identificación_10_9"/>
    <protectedRange sqref="K391:L391" name="retendoc_4_12"/>
    <protectedRange sqref="C392:F392" name="Identificación_11_10"/>
    <protectedRange sqref="H392:J392" name="Identificación_12_4"/>
    <protectedRange sqref="K392:L392" name="retendoc_5_9"/>
    <protectedRange sqref="D393:E393" name="Identificación_13_11"/>
    <protectedRange sqref="H393:J393 I394:J394" name="Identificación_14_9"/>
    <protectedRange sqref="K393:L393" name="retendoc_6_13"/>
    <protectedRange sqref="V387:V398" name="valorap4_36"/>
    <protectedRange sqref="P387:P398" name="valorap2_39"/>
    <protectedRange sqref="N387:N398" name="valorap1_52"/>
    <protectedRange sqref="R387:R398" name="valorap3_39"/>
    <protectedRange sqref="W387:AB396" name="datospersonales_39"/>
    <protectedRange sqref="W397:AB398" name="datospersonales_40"/>
    <protectedRange sqref="AC387:AL398" name="transpap1_61"/>
    <protectedRange sqref="AM387:AM398" name="transpap2_63"/>
    <protectedRange sqref="AX387:AZ398" name="icc_39"/>
    <protectedRange sqref="AW387:AW398" name="datoabierto_40"/>
    <protectedRange sqref="AS387" name="transpap1_62"/>
    <protectedRange sqref="AR387 AT387:AV387 AR388:AV398" name="transpap2_64"/>
    <protectedRange sqref="M399:M410" name="valorap1_53"/>
    <protectedRange sqref="F403:G404 H404:J404 F410 F405:J405 B406:E410 G406:J410 F406:F408 F401:H401 J401:J402 B399:J400 B401:C405 F402:I402" name="Identificación_6_24"/>
    <protectedRange sqref="D401:E401" name="Identificación_1_1_14"/>
    <protectedRange sqref="I401" name="Identificación_2_1_14"/>
    <protectedRange sqref="D402:E402" name="Identificación_3_1_14"/>
    <protectedRange sqref="J403" name="Identificación_8_1_11"/>
    <protectedRange sqref="D403:E405" name="Identificación_9_1_13"/>
    <protectedRange sqref="H403:I403" name="Identificación_10_1_11"/>
    <protectedRange sqref="K399:L400 K406:L410" name="retendoc_7_22"/>
    <protectedRange sqref="K401:L401" name="retendoc_1_1_15"/>
    <protectedRange sqref="K402" name="retendoc_2_1_11"/>
    <protectedRange sqref="L402" name="Identificación_4_1_14"/>
    <protectedRange sqref="K403:L405" name="retendoc_4_1_11"/>
    <protectedRange sqref="V399:V410" name="valorap4_37"/>
    <protectedRange sqref="P399:P410" name="valorap2_40"/>
    <protectedRange sqref="N399:N410" name="valorap1_54"/>
    <protectedRange sqref="R399:R410" name="valorap3_40"/>
    <protectedRange sqref="W399:AB410" name="datospersonales_41"/>
    <protectedRange sqref="AC399:AL399 AJ400:AJ405 AL400:AL405 AC400:AH405 AC406:AL410" name="transpap1_63"/>
    <protectedRange sqref="AM399:AM410" name="transpap2_65"/>
    <protectedRange sqref="AI402 AI400" name="Identificación_15_19"/>
    <protectedRange sqref="AI401" name="Identificación_2_2_1"/>
    <protectedRange sqref="AK400:AK402" name="Identificación_16_14"/>
    <protectedRange sqref="AI404:AI405" name="Identificación_17_11"/>
    <protectedRange sqref="AI403" name="Identificación_10_2_2"/>
    <protectedRange sqref="AK404:AK405" name="Identificación_18_7"/>
    <protectedRange sqref="AK403" name="Identificación_8_4_1"/>
    <protectedRange sqref="AX399:AZ410" name="icc_40"/>
    <protectedRange sqref="AW399:AW410" name="datoabierto_41"/>
    <protectedRange sqref="AS399" name="transpap1_64"/>
    <protectedRange sqref="AR399 AT399:AV399 AR400:AU405 AR406:AV410" name="transpap2_66"/>
    <protectedRange sqref="AV400:AV402" name="transpap2_2_13"/>
    <protectedRange sqref="AV403:AV405" name="transpap2_3_11"/>
    <protectedRange sqref="K416:L416" name="retendoc_27"/>
    <protectedRange sqref="F411:H411 C413 C415 F415:G415 B413:B415 F412:G413 G414 B411:C412 B416:H416" name="Identificación_40"/>
    <protectedRange sqref="M411:M416" name="valorap1_46"/>
    <protectedRange sqref="E411" name="Identificación_1_17"/>
    <protectedRange sqref="I411:J411" name="Identificación_2_16"/>
    <protectedRange sqref="K411:L411 D411" name="retendoc_1_20"/>
    <protectedRange sqref="D412:E412" name="Identificación_7_16"/>
    <protectedRange sqref="H412:J412" name="Identificación_8_14"/>
    <protectedRange sqref="K412:L412" name="retendoc_3_16"/>
    <protectedRange sqref="D413:E413" name="Identificación_9_13"/>
    <protectedRange sqref="H413:J413" name="Identificación_10_10"/>
    <protectedRange sqref="K413:L413" name="retendoc_4_13"/>
    <protectedRange sqref="C414:F414" name="Identificación_11_11"/>
    <protectedRange sqref="H414:J414" name="Identificación_12_5"/>
    <protectedRange sqref="K414:L414" name="retendoc_5_10"/>
    <protectedRange sqref="D415:E415" name="Identificación_13_12"/>
    <protectedRange sqref="H415:J415 I416:J416" name="Identificación_14_10"/>
    <protectedRange sqref="K415:L415" name="retendoc_6_14"/>
    <protectedRange sqref="V411:V416" name="valorap4_38"/>
    <protectedRange sqref="P411:P416" name="valorap2_35"/>
    <protectedRange sqref="N411:N416" name="valorap1_55"/>
    <protectedRange sqref="R411:R416" name="valorap3_35"/>
    <protectedRange sqref="W411:AB416" name="datospersonales_42"/>
    <protectedRange sqref="AC411:AL416" name="transpap1_65"/>
    <protectedRange sqref="AM411:AM416" name="transpap2_67"/>
    <protectedRange sqref="AX411:AZ416" name="icc_41"/>
    <protectedRange sqref="AW411:AW416" name="datoabierto_42"/>
    <protectedRange sqref="AR411:AV416" name="transpap2_68"/>
    <protectedRange sqref="K417:L417 D439 K424:L447" name="retendoc_28"/>
    <protectedRange sqref="F423 B418:C418 E439:F439 D431:F438 B417:H417 C419:C421 D440:F441 C442:F446 I417:J440 D424:F428 B419:B447 C447 F418:F421 C423:C429 C431:C441 H431:H440 F447 H441:J447 H424:H428 H418:H419 G418:G447" name="Identificación_41"/>
    <protectedRange sqref="M417:M447" name="valorap1_56"/>
    <protectedRange sqref="E418" name="Identificación_1_18"/>
    <protectedRange sqref="K418:L418 D418 K419:K420" name="retendoc_1_21"/>
    <protectedRange sqref="D419:E419" name="Identificación_3_17"/>
    <protectedRange sqref="L419" name="Identificación_4_16"/>
    <protectedRange sqref="D420:E420" name="Identificación_7_17"/>
    <protectedRange sqref="H420" name="Identificación_8_15"/>
    <protectedRange sqref="L420" name="retendoc_3_17"/>
    <protectedRange sqref="D421:E421" name="Identificación_9_14"/>
    <protectedRange sqref="H421" name="Identificación_10_11"/>
    <protectedRange sqref="K421:L421 K422:K423" name="retendoc_4_14"/>
    <protectedRange sqref="C422:F422" name="Identificación_11_12"/>
    <protectedRange sqref="H422" name="Identificación_12_6"/>
    <protectedRange sqref="L422" name="retendoc_5_11"/>
    <protectedRange sqref="D423:E423" name="Identificación_13_13"/>
    <protectedRange sqref="H423" name="Identificación_14_11"/>
    <protectedRange sqref="L423" name="retendoc_6_15"/>
    <protectedRange sqref="D447:E447" name="Identificación_11_1_14"/>
    <protectedRange sqref="V417:V447" name="valorap4_39"/>
    <protectedRange sqref="P417:P447" name="valorap2_41"/>
    <protectedRange sqref="N417:N447" name="valorap1_57"/>
    <protectedRange sqref="R417:R447" name="valorap3_41"/>
    <protectedRange sqref="W417:AB447" name="datospersonales_43"/>
    <protectedRange sqref="AC417:AL447" name="transpap1_66"/>
    <protectedRange sqref="AM439:AM447 AM417:AM437" name="transpap2_69"/>
    <protectedRange sqref="AX417:AZ447" name="icc_42"/>
    <protectedRange sqref="AW417:AW447" name="datoabierto_43"/>
    <protectedRange sqref="AS417" name="transpap1_67"/>
    <protectedRange sqref="AR417 AT417:AV417 AR418:AV447" name="transpap2_70"/>
    <protectedRange sqref="K448:L448" name="retendoc_7_23"/>
    <protectedRange sqref="B448:J448" name="Identificación_6_25"/>
    <protectedRange sqref="B449:C449 F449:H449" name="Identificación_15_20"/>
    <protectedRange sqref="E449" name="Identificación_1_1_15"/>
    <protectedRange sqref="I449:J449" name="Identificación_2_1_15"/>
    <protectedRange sqref="K449:L449 D449" name="retendoc_1_1_16"/>
    <protectedRange sqref="D466 K455:L471" name="retendoc_8_13"/>
    <protectedRange sqref="F454:G454 F451:G452 G453 B450:C451 E466 H451:H454 F450:H450 I450:J452 F461:G461 H459:J461 D467:E467 D468:F468 F455:J458 D455:E456 D458:E465 F462:F467 C452:C468 B452:B471 G462:J471" name="Identificación_16_15"/>
    <protectedRange sqref="I453:J454" name="Identificación_2_2_2"/>
    <protectedRange sqref="D450:E450" name="Identificación_3_1_15"/>
    <protectedRange sqref="K450" name="retendoc_2_1_12"/>
    <protectedRange sqref="D451:E451" name="Identificación_7_1_12"/>
    <protectedRange sqref="L450 K451:K454" name="retendoc_3_1_10"/>
    <protectedRange sqref="D452:E452" name="Identificación_9_1_14"/>
    <protectedRange sqref="L451:L454" name="retendoc_4_1_12"/>
    <protectedRange sqref="D453:F453" name="Identificación_11_1_15"/>
    <protectedRange sqref="D454:E454" name="Identificación_13_1_10"/>
    <protectedRange sqref="V448:V471" name="valorap4_40"/>
    <protectedRange sqref="P448:P471" name="valorap2_42"/>
    <protectedRange sqref="M448:N471" name="valorap1_58"/>
    <protectedRange sqref="R448:R471" name="valorap3_42"/>
    <protectedRange sqref="W448:AB471" name="datospersonales_44"/>
    <protectedRange sqref="AC448:AL471" name="transpap1_68"/>
    <protectedRange sqref="AM448:AM471" name="transpap2_71"/>
    <protectedRange sqref="AX448:AZ471" name="icc_43"/>
    <protectedRange sqref="AW448:AW471" name="datoabierto_44"/>
    <protectedRange sqref="AS448" name="transpap1_69"/>
    <protectedRange sqref="AR448 AT448:AV448 AR449:AV471" name="transpap2_72"/>
    <protectedRange sqref="AS472 AC472:AL475" name="transpap1_70"/>
    <protectedRange sqref="V472:V475" name="valorap4_41"/>
    <protectedRange sqref="P472:P475" name="valorap2_43"/>
    <protectedRange sqref="F474 F475:G475 B475:C475 C474 H474:J474" name="Identificación_42"/>
    <protectedRange sqref="M472:N475" name="valorap1_59"/>
    <protectedRange sqref="R472:R475" name="valorap3_43"/>
    <protectedRange sqref="W472:AB475" name="datospersonales_45"/>
    <protectedRange sqref="AR472 AT472:AU472 AR473:AU475 AM472:AM475" name="transpap2_73"/>
    <protectedRange sqref="K474" name="retendoc_2_14"/>
    <protectedRange sqref="L474" name="Identificación_4_17"/>
    <protectedRange sqref="D475:E475" name="Identificación_7_18"/>
    <protectedRange sqref="H475:J475" name="Identificación_8_16"/>
    <protectedRange sqref="K475:L475" name="retendoc_3_18"/>
    <protectedRange sqref="B472:J473 B474 G474" name="Identificación_6_26"/>
    <protectedRange sqref="K472:L473" name="retendoc_7_24"/>
    <protectedRange sqref="D474:E474" name="Identificación_6_1_5"/>
    <protectedRange sqref="AX472:AZ475" name="icc_44"/>
    <protectedRange sqref="AW472:AW475" name="datoabierto_45"/>
  </protectedRanges>
  <dataConsolidate/>
  <mergeCells count="8">
    <mergeCell ref="A1:D3"/>
    <mergeCell ref="E1:AZ3"/>
    <mergeCell ref="AX4:BA4"/>
    <mergeCell ref="K4:L4"/>
    <mergeCell ref="W4:AB4"/>
    <mergeCell ref="AC4:AV4"/>
    <mergeCell ref="A4:J4"/>
    <mergeCell ref="M4:V4"/>
  </mergeCells>
  <conditionalFormatting sqref="U276:U285 U294:U300">
    <cfRule type="cellIs" dxfId="1457" priority="1764" operator="equal">
      <formula>"Sin clasificar"</formula>
    </cfRule>
    <cfRule type="cellIs" dxfId="1456" priority="1765" operator="equal">
      <formula>"Bajo"</formula>
    </cfRule>
    <cfRule type="cellIs" dxfId="1455" priority="1766" operator="equal">
      <formula>"Medio"</formula>
    </cfRule>
    <cfRule type="cellIs" dxfId="1454" priority="1767" operator="equal">
      <formula>"Alto"</formula>
    </cfRule>
  </conditionalFormatting>
  <conditionalFormatting sqref="BA7 BA9:BA31 BA183:BA349">
    <cfRule type="cellIs" dxfId="1453" priority="1692" operator="equal">
      <formula>"No"</formula>
    </cfRule>
  </conditionalFormatting>
  <conditionalFormatting sqref="BA8">
    <cfRule type="cellIs" dxfId="1452" priority="1691" operator="equal">
      <formula>"No"</formula>
    </cfRule>
  </conditionalFormatting>
  <conditionalFormatting sqref="U6">
    <cfRule type="cellIs" dxfId="1451" priority="1680" operator="equal">
      <formula>"Sin clasificar"</formula>
    </cfRule>
    <cfRule type="cellIs" dxfId="1450" priority="1681" operator="equal">
      <formula>"Bajo"</formula>
    </cfRule>
    <cfRule type="cellIs" dxfId="1449" priority="1682" operator="equal">
      <formula>"Medio"</formula>
    </cfRule>
    <cfRule type="cellIs" dxfId="1448" priority="1683" operator="equal">
      <formula>"Alto"</formula>
    </cfRule>
  </conditionalFormatting>
  <conditionalFormatting sqref="N6">
    <cfRule type="cellIs" dxfId="1447" priority="1671" operator="equal">
      <formula>"Sin clasificar"</formula>
    </cfRule>
  </conditionalFormatting>
  <conditionalFormatting sqref="P6">
    <cfRule type="cellIs" dxfId="1446" priority="1658" operator="equal">
      <formula>"Sin clasificar"</formula>
    </cfRule>
  </conditionalFormatting>
  <conditionalFormatting sqref="R6">
    <cfRule type="cellIs" dxfId="1445" priority="1654" operator="equal">
      <formula>"Sin clasificar"</formula>
    </cfRule>
  </conditionalFormatting>
  <conditionalFormatting sqref="A5:L5">
    <cfRule type="duplicateValues" dxfId="1444" priority="1778"/>
  </conditionalFormatting>
  <conditionalFormatting sqref="R7:R14 P7:P14 U7:U14">
    <cfRule type="cellIs" dxfId="1443" priority="1600" operator="equal">
      <formula>"Sin clasificar"</formula>
    </cfRule>
    <cfRule type="cellIs" dxfId="1442" priority="1601" operator="equal">
      <formula>"Bajo"</formula>
    </cfRule>
    <cfRule type="cellIs" dxfId="1441" priority="1602" operator="equal">
      <formula>"Medio"</formula>
    </cfRule>
    <cfRule type="cellIs" dxfId="1440" priority="1603" operator="equal">
      <formula>"Alto"</formula>
    </cfRule>
  </conditionalFormatting>
  <conditionalFormatting sqref="N7 N9:N14">
    <cfRule type="cellIs" dxfId="1439" priority="1596" operator="equal">
      <formula>"Sin clasificar"</formula>
    </cfRule>
  </conditionalFormatting>
  <conditionalFormatting sqref="N8">
    <cfRule type="cellIs" dxfId="1438" priority="1592" operator="equal">
      <formula>"Sin clasificar"</formula>
    </cfRule>
  </conditionalFormatting>
  <conditionalFormatting sqref="X7:AB14">
    <cfRule type="expression" dxfId="1437" priority="1591">
      <formula>IF($W7&lt;&gt;"Si",1,0)</formula>
    </cfRule>
  </conditionalFormatting>
  <conditionalFormatting sqref="AK7:AK14 AI7:AI14">
    <cfRule type="expression" dxfId="1436" priority="1590">
      <formula>IF(AH7&lt;&gt;"Definido manualmente",1,0)</formula>
    </cfRule>
  </conditionalFormatting>
  <conditionalFormatting sqref="AL7:AM14 AD9:AF14 AC7:AC14 AG7:AH14 AJ7:AJ14">
    <cfRule type="expression" dxfId="1435" priority="1589">
      <formula>IF(AND($M7&lt;&gt;"Datos / Información",$M7&lt;&gt;"Bases de datos"),1,0)</formula>
    </cfRule>
  </conditionalFormatting>
  <conditionalFormatting sqref="AD7">
    <cfRule type="expression" dxfId="1434" priority="1588">
      <formula>IF(AND($M7&lt;&gt;"Datos / Información",$M7&lt;&gt;"Bases de datos"),1,0)</formula>
    </cfRule>
  </conditionalFormatting>
  <conditionalFormatting sqref="AE7">
    <cfRule type="expression" dxfId="1433" priority="1586">
      <formula>IF(AND($M7&lt;&gt;"Datos / Información",$M7&lt;&gt;"Bases de datos"),1,0)</formula>
    </cfRule>
  </conditionalFormatting>
  <conditionalFormatting sqref="AF7">
    <cfRule type="expression" dxfId="1432" priority="1587">
      <formula>IF(AND($M7&lt;&gt;"Datos / Información",$M7&lt;&gt;"Bases de datos"),1,0)</formula>
    </cfRule>
  </conditionalFormatting>
  <conditionalFormatting sqref="AD8">
    <cfRule type="expression" dxfId="1431" priority="1585">
      <formula>IF(AND($M8&lt;&gt;"Datos / Información",$M8&lt;&gt;"Bases de datos"),1,0)</formula>
    </cfRule>
  </conditionalFormatting>
  <conditionalFormatting sqref="AE8">
    <cfRule type="expression" dxfId="1430" priority="1583">
      <formula>IF(AND($M8&lt;&gt;"Datos / Información",$M8&lt;&gt;"Bases de datos"),1,0)</formula>
    </cfRule>
  </conditionalFormatting>
  <conditionalFormatting sqref="AF8">
    <cfRule type="expression" dxfId="1429" priority="1584">
      <formula>IF(AND($M8&lt;&gt;"Datos / Información",$M8&lt;&gt;"Bases de datos"),1,0)</formula>
    </cfRule>
  </conditionalFormatting>
  <conditionalFormatting sqref="AT7:AV7 AT8:AU10 AT11:AV11 AS8:AS14 AR7:AR14 AT13:AV14 AT12:AU12">
    <cfRule type="expression" dxfId="1428" priority="1582">
      <formula>IF(AND($M7&lt;&gt;"Datos / Información",$M7&lt;&gt;"Bases de datos"),1,0)</formula>
    </cfRule>
  </conditionalFormatting>
  <conditionalFormatting sqref="AS7">
    <cfRule type="expression" dxfId="1427" priority="1581">
      <formula>IF(AND($M7&lt;&gt;"Datos / Información",$M7&lt;&gt;"Bases de datos"),1,0)</formula>
    </cfRule>
  </conditionalFormatting>
  <conditionalFormatting sqref="AV8:AV9">
    <cfRule type="expression" dxfId="1426" priority="1580">
      <formula>IF(AND($M8&lt;&gt;"Datos / Información",$M8&lt;&gt;"Bases de datos"),1,0)</formula>
    </cfRule>
  </conditionalFormatting>
  <conditionalFormatting sqref="AV10">
    <cfRule type="expression" dxfId="1425" priority="1579">
      <formula>IF(AND($M10&lt;&gt;"Datos / Información",$M10&lt;&gt;"Bases de datos"),1,0)</formula>
    </cfRule>
  </conditionalFormatting>
  <conditionalFormatting sqref="AV12">
    <cfRule type="expression" dxfId="1424" priority="1578">
      <formula>IF(AND($M12&lt;&gt;"Datos / Información",$M12&lt;&gt;"Bases de datos"),1,0)</formula>
    </cfRule>
  </conditionalFormatting>
  <conditionalFormatting sqref="AW7:AW14">
    <cfRule type="expression" dxfId="1423" priority="1577">
      <formula>IF(AND($M7&lt;&gt;"Datos / Información",$M7&lt;&gt;"Bases de datos"),1,0)</formula>
    </cfRule>
  </conditionalFormatting>
  <conditionalFormatting sqref="U15:U18">
    <cfRule type="cellIs" dxfId="1422" priority="1573" operator="equal">
      <formula>"Sin clasificar"</formula>
    </cfRule>
    <cfRule type="cellIs" dxfId="1421" priority="1574" operator="equal">
      <formula>"Bajo"</formula>
    </cfRule>
    <cfRule type="cellIs" dxfId="1420" priority="1575" operator="equal">
      <formula>"Medio"</formula>
    </cfRule>
    <cfRule type="cellIs" dxfId="1419" priority="1576" operator="equal">
      <formula>"Alto"</formula>
    </cfRule>
  </conditionalFormatting>
  <conditionalFormatting sqref="P15:P18 R15:R18">
    <cfRule type="cellIs" dxfId="1418" priority="1569" operator="equal">
      <formula>"Sin clasificar"</formula>
    </cfRule>
    <cfRule type="cellIs" dxfId="1417" priority="1570" operator="equal">
      <formula>"Bajo"</formula>
    </cfRule>
    <cfRule type="cellIs" dxfId="1416" priority="1571" operator="equal">
      <formula>"Medio"</formula>
    </cfRule>
    <cfRule type="cellIs" dxfId="1415" priority="1572" operator="equal">
      <formula>"Alto"</formula>
    </cfRule>
  </conditionalFormatting>
  <conditionalFormatting sqref="N15 N17:N18">
    <cfRule type="cellIs" dxfId="1414" priority="1565" operator="equal">
      <formula>"Sin clasificar"</formula>
    </cfRule>
  </conditionalFormatting>
  <conditionalFormatting sqref="N16">
    <cfRule type="cellIs" dxfId="1413" priority="1561" operator="equal">
      <formula>"Sin clasificar"</formula>
    </cfRule>
  </conditionalFormatting>
  <conditionalFormatting sqref="X15:AB18">
    <cfRule type="expression" dxfId="1412" priority="1560">
      <formula>IF($W15&lt;&gt;"Si",1,0)</formula>
    </cfRule>
  </conditionalFormatting>
  <conditionalFormatting sqref="AI16:AI19 AK16:AK19">
    <cfRule type="expression" dxfId="1411" priority="1559">
      <formula>IF(AH16&lt;&gt;"Definido manualmente",1,0)</formula>
    </cfRule>
  </conditionalFormatting>
  <conditionalFormatting sqref="AD17:AF18 AG17 AL15:AL18">
    <cfRule type="expression" dxfId="1410" priority="1558">
      <formula>IF(AND($M15&lt;&gt;"Datos / Información",$M15&lt;&gt;"Bases de datos"),1,0)</formula>
    </cfRule>
  </conditionalFormatting>
  <conditionalFormatting sqref="AD16">
    <cfRule type="expression" dxfId="1409" priority="1554">
      <formula>IF(AND($M16&lt;&gt;"Datos / Información",$M16&lt;&gt;"Bases de datos"),1,0)</formula>
    </cfRule>
  </conditionalFormatting>
  <conditionalFormatting sqref="AE16">
    <cfRule type="expression" dxfId="1408" priority="1552">
      <formula>IF(AND($M16&lt;&gt;"Datos / Información",$M16&lt;&gt;"Bases de datos"),1,0)</formula>
    </cfRule>
  </conditionalFormatting>
  <conditionalFormatting sqref="AF16">
    <cfRule type="expression" dxfId="1407" priority="1553">
      <formula>IF(AND($M16&lt;&gt;"Datos / Información",$M16&lt;&gt;"Bases de datos"),1,0)</formula>
    </cfRule>
  </conditionalFormatting>
  <conditionalFormatting sqref="AC15:AC18">
    <cfRule type="expression" dxfId="1406" priority="1551">
      <formula>IF(AND($M15&lt;&gt;"Datos / Información",$M15&lt;&gt;"Bases de datos"),1,0)</formula>
    </cfRule>
  </conditionalFormatting>
  <conditionalFormatting sqref="AG16">
    <cfRule type="expression" dxfId="1405" priority="1550">
      <formula>IF(AND($M16&lt;&gt;"Datos / Información",$M16&lt;&gt;"Bases de datos"),1,0)</formula>
    </cfRule>
  </conditionalFormatting>
  <conditionalFormatting sqref="AG18">
    <cfRule type="expression" dxfId="1404" priority="1549">
      <formula>IF(AND($M18&lt;&gt;"Datos / Información",$M18&lt;&gt;"Bases de datos"),1,0)</formula>
    </cfRule>
  </conditionalFormatting>
  <conditionalFormatting sqref="AH16:AH18">
    <cfRule type="expression" dxfId="1403" priority="1548">
      <formula>IF(AND($M16&lt;&gt;"Datos / Información",$M16&lt;&gt;"Bases de datos"),1,0)</formula>
    </cfRule>
  </conditionalFormatting>
  <conditionalFormatting sqref="AJ16:AJ18">
    <cfRule type="expression" dxfId="1402" priority="1547">
      <formula>IF(AND($M16&lt;&gt;"Datos / Información",$M16&lt;&gt;"Bases de datos"),1,0)</formula>
    </cfRule>
  </conditionalFormatting>
  <conditionalFormatting sqref="AM15:AM18">
    <cfRule type="expression" dxfId="1401" priority="1546">
      <formula>IF(AND($M15&lt;&gt;"Datos / Información",$M15&lt;&gt;"Bases de datos"),1,0)</formula>
    </cfRule>
  </conditionalFormatting>
  <conditionalFormatting sqref="AD15:AK15">
    <cfRule type="expression" dxfId="1400" priority="1545">
      <formula>IF(AND($M15&lt;&gt;"Datos / Información",$M15&lt;&gt;"Bases de datos"),1,0)</formula>
    </cfRule>
  </conditionalFormatting>
  <conditionalFormatting sqref="AR16:AU18 AW15:AW18 AR15:AW15">
    <cfRule type="expression" dxfId="1399" priority="1544">
      <formula>IF(AND($M15&lt;&gt;"Datos / Información",$M15&lt;&gt;"Bases de datos"),1,0)</formula>
    </cfRule>
  </conditionalFormatting>
  <conditionalFormatting sqref="AV16 AV18">
    <cfRule type="expression" dxfId="1398" priority="1542">
      <formula>IF(AND($M16&lt;&gt;"Datos / Información",$M16&lt;&gt;"Bases de datos"),1,0)</formula>
    </cfRule>
  </conditionalFormatting>
  <conditionalFormatting sqref="AV17">
    <cfRule type="expression" dxfId="1397" priority="1541">
      <formula>IF(AND($M17&lt;&gt;"Datos / Información",$M17&lt;&gt;"Bases de datos"),1,0)</formula>
    </cfRule>
  </conditionalFormatting>
  <conditionalFormatting sqref="R19:R25 P19:P25 U19:U25">
    <cfRule type="cellIs" dxfId="1396" priority="1537" operator="equal">
      <formula>"Sin clasificar"</formula>
    </cfRule>
    <cfRule type="cellIs" dxfId="1395" priority="1538" operator="equal">
      <formula>"Bajo"</formula>
    </cfRule>
    <cfRule type="cellIs" dxfId="1394" priority="1539" operator="equal">
      <formula>"Medio"</formula>
    </cfRule>
    <cfRule type="cellIs" dxfId="1393" priority="1540" operator="equal">
      <formula>"Alto"</formula>
    </cfRule>
  </conditionalFormatting>
  <conditionalFormatting sqref="N19 N21:N25">
    <cfRule type="cellIs" dxfId="1392" priority="1533" operator="equal">
      <formula>"Sin clasificar"</formula>
    </cfRule>
  </conditionalFormatting>
  <conditionalFormatting sqref="N20">
    <cfRule type="cellIs" dxfId="1391" priority="1529" operator="equal">
      <formula>"Sin clasificar"</formula>
    </cfRule>
  </conditionalFormatting>
  <conditionalFormatting sqref="X20:AB25 W19:AA19">
    <cfRule type="expression" dxfId="1390" priority="1528">
      <formula>IF($W19&lt;&gt;"Si",1,0)</formula>
    </cfRule>
  </conditionalFormatting>
  <conditionalFormatting sqref="AB19">
    <cfRule type="expression" dxfId="1389" priority="1527">
      <formula>IF($W19&lt;&gt;"Si",1,0)</formula>
    </cfRule>
  </conditionalFormatting>
  <conditionalFormatting sqref="AI20:AI26 AK20:AK26">
    <cfRule type="expression" dxfId="1388" priority="1526">
      <formula>IF(AH20&lt;&gt;"Definido manualmente",1,0)</formula>
    </cfRule>
  </conditionalFormatting>
  <conditionalFormatting sqref="AD21:AF25 AL19:AM25 AC19:AC25 AG20:AH25 AJ20:AJ25">
    <cfRule type="expression" dxfId="1387" priority="1525">
      <formula>IF(AND($M19&lt;&gt;"Datos / Información",$M19&lt;&gt;"Bases de datos"),1,0)</formula>
    </cfRule>
  </conditionalFormatting>
  <conditionalFormatting sqref="AD20">
    <cfRule type="expression" dxfId="1386" priority="1521">
      <formula>IF(AND($M20&lt;&gt;"Datos / Información",$M20&lt;&gt;"Bases de datos"),1,0)</formula>
    </cfRule>
  </conditionalFormatting>
  <conditionalFormatting sqref="AE20">
    <cfRule type="expression" dxfId="1385" priority="1519">
      <formula>IF(AND($M20&lt;&gt;"Datos / Información",$M20&lt;&gt;"Bases de datos"),1,0)</formula>
    </cfRule>
  </conditionalFormatting>
  <conditionalFormatting sqref="AF20">
    <cfRule type="expression" dxfId="1384" priority="1520">
      <formula>IF(AND($M20&lt;&gt;"Datos / Información",$M20&lt;&gt;"Bases de datos"),1,0)</formula>
    </cfRule>
  </conditionalFormatting>
  <conditionalFormatting sqref="AD19:AH19 AJ19">
    <cfRule type="expression" dxfId="1383" priority="1518">
      <formula>IF(AND($M19&lt;&gt;"Datos / Información",$M19&lt;&gt;"Bases de datos"),1,0)</formula>
    </cfRule>
  </conditionalFormatting>
  <conditionalFormatting sqref="AT19:AW19 AT20:AU23 AT24:AW25 AS20:AS25 AR19:AR25 AR19:AV20 AW19:AW23">
    <cfRule type="expression" dxfId="1382" priority="1517">
      <formula>IF(AND($M19&lt;&gt;"Datos / Información",$M19&lt;&gt;"Bases de datos"),1,0)</formula>
    </cfRule>
  </conditionalFormatting>
  <conditionalFormatting sqref="AS19">
    <cfRule type="expression" dxfId="1381" priority="1516">
      <formula>IF(AND($M19&lt;&gt;"Datos / Información",$M19&lt;&gt;"Bases de datos"),1,0)</formula>
    </cfRule>
  </conditionalFormatting>
  <conditionalFormatting sqref="AV20:AV21">
    <cfRule type="expression" dxfId="1380" priority="1515">
      <formula>IF(AND($M20&lt;&gt;"Datos / Información",$M20&lt;&gt;"Bases de datos"),1,0)</formula>
    </cfRule>
  </conditionalFormatting>
  <conditionalFormatting sqref="AV22">
    <cfRule type="expression" dxfId="1379" priority="1514">
      <formula>IF(AND($M22&lt;&gt;"Datos / Información",$M22&lt;&gt;"Bases de datos"),1,0)</formula>
    </cfRule>
  </conditionalFormatting>
  <conditionalFormatting sqref="AV23">
    <cfRule type="expression" dxfId="1378" priority="1513">
      <formula>IF(AND($M23&lt;&gt;"Datos / Información",$M23&lt;&gt;"Bases de datos"),1,0)</formula>
    </cfRule>
  </conditionalFormatting>
  <conditionalFormatting sqref="R26:R31 P26:P31 U26:U31">
    <cfRule type="cellIs" dxfId="1377" priority="1509" operator="equal">
      <formula>"Sin clasificar"</formula>
    </cfRule>
    <cfRule type="cellIs" dxfId="1376" priority="1510" operator="equal">
      <formula>"Bajo"</formula>
    </cfRule>
    <cfRule type="cellIs" dxfId="1375" priority="1511" operator="equal">
      <formula>"Medio"</formula>
    </cfRule>
    <cfRule type="cellIs" dxfId="1374" priority="1512" operator="equal">
      <formula>"Alto"</formula>
    </cfRule>
  </conditionalFormatting>
  <conditionalFormatting sqref="N26:N31">
    <cfRule type="cellIs" dxfId="1373" priority="1505" operator="equal">
      <formula>"Sin clasificar"</formula>
    </cfRule>
  </conditionalFormatting>
  <conditionalFormatting sqref="X27:AB31 W26:AB26">
    <cfRule type="expression" dxfId="1372" priority="1504">
      <formula>IF($W26&lt;&gt;"Si",1,0)</formula>
    </cfRule>
  </conditionalFormatting>
  <conditionalFormatting sqref="AK27:AK31 AI27:AI31">
    <cfRule type="expression" dxfId="1371" priority="1503">
      <formula>IF(AH27&lt;&gt;"Definido manualmente",1,0)</formula>
    </cfRule>
  </conditionalFormatting>
  <conditionalFormatting sqref="AC26:AH31 AJ26:AJ31 AL26:AM31">
    <cfRule type="expression" dxfId="1370" priority="1502">
      <formula>IF(AND($M26&lt;&gt;"Datos / Información",$M26&lt;&gt;"Bases de datos"),1,0)</formula>
    </cfRule>
  </conditionalFormatting>
  <conditionalFormatting sqref="AR27:AS31 AT27:AU29 AT30:AV31 AR26:AV26">
    <cfRule type="expression" dxfId="1369" priority="1498">
      <formula>IF(AND($M26&lt;&gt;"Datos / Información",$M26&lt;&gt;"Bases de datos"),1,0)</formula>
    </cfRule>
  </conditionalFormatting>
  <conditionalFormatting sqref="AV27:AV29">
    <cfRule type="expression" dxfId="1368" priority="1496">
      <formula>IF(AND($M27&lt;&gt;"Datos / Información",$M27&lt;&gt;"Bases de datos"),1,0)</formula>
    </cfRule>
  </conditionalFormatting>
  <conditionalFormatting sqref="AW26:AW31">
    <cfRule type="expression" dxfId="1367" priority="1495">
      <formula>IF(AND($M26&lt;&gt;"Datos / Información",$M26&lt;&gt;"Bases de datos"),1,0)</formula>
    </cfRule>
  </conditionalFormatting>
  <conditionalFormatting sqref="R32 P32 U32">
    <cfRule type="cellIs" dxfId="1366" priority="1491" operator="equal">
      <formula>"Sin clasificar"</formula>
    </cfRule>
    <cfRule type="cellIs" dxfId="1365" priority="1492" operator="equal">
      <formula>"Bajo"</formula>
    </cfRule>
    <cfRule type="cellIs" dxfId="1364" priority="1493" operator="equal">
      <formula>"Medio"</formula>
    </cfRule>
    <cfRule type="cellIs" dxfId="1363" priority="1494" operator="equal">
      <formula>"Alto"</formula>
    </cfRule>
  </conditionalFormatting>
  <conditionalFormatting sqref="N32">
    <cfRule type="cellIs" dxfId="1362" priority="1487" operator="equal">
      <formula>"Sin clasificar"</formula>
    </cfRule>
  </conditionalFormatting>
  <conditionalFormatting sqref="BA32">
    <cfRule type="cellIs" dxfId="1361" priority="1486" operator="equal">
      <formula>"No"</formula>
    </cfRule>
  </conditionalFormatting>
  <conditionalFormatting sqref="AK32">
    <cfRule type="expression" dxfId="1360" priority="1484">
      <formula>IF(AJ32&lt;&gt;"Definido manualmente",1,0)</formula>
    </cfRule>
  </conditionalFormatting>
  <conditionalFormatting sqref="AV32 AL32:AM32 AC32">
    <cfRule type="expression" dxfId="1359" priority="1483">
      <formula>IF(AND($M32&lt;&gt;"Datos / Información",$M32&lt;&gt;"Bases de datos"),1,0)</formula>
    </cfRule>
  </conditionalFormatting>
  <conditionalFormatting sqref="R33:R41 P33:P41 U33:U41">
    <cfRule type="cellIs" dxfId="1358" priority="1475" operator="equal">
      <formula>"Sin clasificar"</formula>
    </cfRule>
    <cfRule type="cellIs" dxfId="1357" priority="1476" operator="equal">
      <formula>"Bajo"</formula>
    </cfRule>
    <cfRule type="cellIs" dxfId="1356" priority="1477" operator="equal">
      <formula>"Medio"</formula>
    </cfRule>
    <cfRule type="cellIs" dxfId="1355" priority="1478" operator="equal">
      <formula>"Alto"</formula>
    </cfRule>
  </conditionalFormatting>
  <conditionalFormatting sqref="N34:N41">
    <cfRule type="cellIs" dxfId="1354" priority="1471" operator="equal">
      <formula>"Sin clasificar"</formula>
    </cfRule>
  </conditionalFormatting>
  <conditionalFormatting sqref="N33">
    <cfRule type="cellIs" dxfId="1353" priority="1467" operator="equal">
      <formula>"Sin clasificar"</formula>
    </cfRule>
  </conditionalFormatting>
  <conditionalFormatting sqref="BA34:BA41">
    <cfRule type="cellIs" dxfId="1352" priority="1466" operator="equal">
      <formula>"No"</formula>
    </cfRule>
  </conditionalFormatting>
  <conditionalFormatting sqref="BA33">
    <cfRule type="cellIs" dxfId="1351" priority="1465" operator="equal">
      <formula>"No"</formula>
    </cfRule>
  </conditionalFormatting>
  <conditionalFormatting sqref="X33:AB41">
    <cfRule type="expression" dxfId="1350" priority="1464">
      <formula>IF($W33&lt;&gt;"Si",1,0)</formula>
    </cfRule>
  </conditionalFormatting>
  <conditionalFormatting sqref="AK33:AK41 AI32:AI41">
    <cfRule type="expression" dxfId="1349" priority="1463">
      <formula>IF(AH32&lt;&gt;"Definido manualmente",1,0)</formula>
    </cfRule>
  </conditionalFormatting>
  <conditionalFormatting sqref="AT33:AU37 AT38:AW41 AL33:AM41 AR33:AS41 AC33:AC41 AD35:AF41 AD34 AF34 AG33:AH41 AJ33:AJ41 AW32:AW37">
    <cfRule type="expression" dxfId="1348" priority="1462">
      <formula>IF(AND($M32&lt;&gt;"Datos / Información",$M32&lt;&gt;"Bases de datos"),1,0)</formula>
    </cfRule>
  </conditionalFormatting>
  <conditionalFormatting sqref="AD33">
    <cfRule type="expression" dxfId="1347" priority="1461">
      <formula>IF(AND($M33&lt;&gt;"Datos / Información",$M33&lt;&gt;"Bases de datos"),1,0)</formula>
    </cfRule>
  </conditionalFormatting>
  <conditionalFormatting sqref="AE33:AE34">
    <cfRule type="expression" dxfId="1346" priority="1459">
      <formula>IF(AND($M33&lt;&gt;"Datos / Información",$M33&lt;&gt;"Bases de datos"),1,0)</formula>
    </cfRule>
  </conditionalFormatting>
  <conditionalFormatting sqref="AF33">
    <cfRule type="expression" dxfId="1345" priority="1460">
      <formula>IF(AND($M33&lt;&gt;"Datos / Información",$M33&lt;&gt;"Bases de datos"),1,0)</formula>
    </cfRule>
  </conditionalFormatting>
  <conditionalFormatting sqref="AV33:AV34">
    <cfRule type="expression" dxfId="1344" priority="1458">
      <formula>IF(AND($M33&lt;&gt;"Datos / Información",$M33&lt;&gt;"Bases de datos"),1,0)</formula>
    </cfRule>
  </conditionalFormatting>
  <conditionalFormatting sqref="AV35">
    <cfRule type="expression" dxfId="1343" priority="1457">
      <formula>IF(AND($M35&lt;&gt;"Datos / Información",$M35&lt;&gt;"Bases de datos"),1,0)</formula>
    </cfRule>
  </conditionalFormatting>
  <conditionalFormatting sqref="AV36">
    <cfRule type="expression" dxfId="1342" priority="1456">
      <formula>IF(AND($M36&lt;&gt;"Datos / Información",$M36&lt;&gt;"Bases de datos"),1,0)</formula>
    </cfRule>
  </conditionalFormatting>
  <conditionalFormatting sqref="AV37">
    <cfRule type="expression" dxfId="1341" priority="1455">
      <formula>IF(AND($M37&lt;&gt;"Datos / Información",$M37&lt;&gt;"Bases de datos"),1,0)</formula>
    </cfRule>
  </conditionalFormatting>
  <conditionalFormatting sqref="R42:R48 P42:P48 U42:U48">
    <cfRule type="cellIs" dxfId="1340" priority="1451" operator="equal">
      <formula>"Sin clasificar"</formula>
    </cfRule>
    <cfRule type="cellIs" dxfId="1339" priority="1452" operator="equal">
      <formula>"Bajo"</formula>
    </cfRule>
    <cfRule type="cellIs" dxfId="1338" priority="1453" operator="equal">
      <formula>"Medio"</formula>
    </cfRule>
    <cfRule type="cellIs" dxfId="1337" priority="1454" operator="equal">
      <formula>"Alto"</formula>
    </cfRule>
  </conditionalFormatting>
  <conditionalFormatting sqref="N42 N44:N48">
    <cfRule type="cellIs" dxfId="1336" priority="1447" operator="equal">
      <formula>"Sin clasificar"</formula>
    </cfRule>
  </conditionalFormatting>
  <conditionalFormatting sqref="N43">
    <cfRule type="cellIs" dxfId="1335" priority="1443" operator="equal">
      <formula>"Sin clasificar"</formula>
    </cfRule>
  </conditionalFormatting>
  <conditionalFormatting sqref="BA42 BA44:BA48">
    <cfRule type="cellIs" dxfId="1334" priority="1442" operator="equal">
      <formula>"No"</formula>
    </cfRule>
  </conditionalFormatting>
  <conditionalFormatting sqref="BA43">
    <cfRule type="cellIs" dxfId="1333" priority="1441" operator="equal">
      <formula>"No"</formula>
    </cfRule>
  </conditionalFormatting>
  <conditionalFormatting sqref="X43:AB48 W42:AB42">
    <cfRule type="expression" dxfId="1332" priority="1440">
      <formula>IF($W42&lt;&gt;"Si",1,0)</formula>
    </cfRule>
  </conditionalFormatting>
  <conditionalFormatting sqref="AK42">
    <cfRule type="expression" dxfId="1331" priority="1439">
      <formula>IF(AJ42&lt;&gt;"Definido manualmente",1,0)</formula>
    </cfRule>
  </conditionalFormatting>
  <conditionalFormatting sqref="AR44:AS44 AT43:AT44 AR43 AR48:AT48 AR47 AW42:AW48">
    <cfRule type="expression" dxfId="1330" priority="1438">
      <formula>IF(AND($M42&lt;&gt;"Datos / Información",$M42&lt;&gt;"Bases de datos"),1,0)</formula>
    </cfRule>
  </conditionalFormatting>
  <conditionalFormatting sqref="AR42:AU42">
    <cfRule type="expression" dxfId="1329" priority="1434">
      <formula>IF(AND($M42&lt;&gt;"Datos / Información",$M42&lt;&gt;"Bases de datos"),1,0)</formula>
    </cfRule>
  </conditionalFormatting>
  <conditionalFormatting sqref="AK43:AK48 AI44">
    <cfRule type="expression" dxfId="1328" priority="1432">
      <formula>IF(AH43&lt;&gt;"Definido manualmente",1,0)</formula>
    </cfRule>
  </conditionalFormatting>
  <conditionalFormatting sqref="AJ44:AJ48 AC44:AH44 AC43:AG43 AL44:AM48 AK45:AK48 AL42:AL43">
    <cfRule type="expression" dxfId="1327" priority="1431">
      <formula>IF(AND($M42&lt;&gt;"Datos / Información",$M42&lt;&gt;"Bases de datos"),1,0)</formula>
    </cfRule>
  </conditionalFormatting>
  <conditionalFormatting sqref="AI42:AI43">
    <cfRule type="expression" dxfId="1326" priority="1430">
      <formula>IF(AH42&lt;&gt;"Definido manualmente",1,0)</formula>
    </cfRule>
  </conditionalFormatting>
  <conditionalFormatting sqref="AH43">
    <cfRule type="expression" dxfId="1325" priority="1429">
      <formula>IF(AND($M43&lt;&gt;"Datos / Información",$M43&lt;&gt;"Bases de datos"),1,0)</formula>
    </cfRule>
  </conditionalFormatting>
  <conditionalFormatting sqref="AJ43">
    <cfRule type="expression" dxfId="1324" priority="1428">
      <formula>IF(AND($M43&lt;&gt;"Datos / Información",$M43&lt;&gt;"Bases de datos"),1,0)</formula>
    </cfRule>
  </conditionalFormatting>
  <conditionalFormatting sqref="AR45:AT45">
    <cfRule type="expression" dxfId="1323" priority="1427">
      <formula>IF(AND($M45&lt;&gt;"Datos / Información",$M45&lt;&gt;"Bases de datos"),1,0)</formula>
    </cfRule>
  </conditionalFormatting>
  <conditionalFormatting sqref="AR46:AT46">
    <cfRule type="expression" dxfId="1322" priority="1426">
      <formula>IF(AND($M46&lt;&gt;"Datos / Información",$M46&lt;&gt;"Bases de datos"),1,0)</formula>
    </cfRule>
  </conditionalFormatting>
  <conditionalFormatting sqref="AS47:AT47">
    <cfRule type="expression" dxfId="1321" priority="1425">
      <formula>IF(AND($M47&lt;&gt;"Datos / Información",$M47&lt;&gt;"Bases de datos"),1,0)</formula>
    </cfRule>
  </conditionalFormatting>
  <conditionalFormatting sqref="AR42:AU43">
    <cfRule type="expression" dxfId="1320" priority="1424">
      <formula>IF(AND($M42&lt;&gt;"Datos / Información",$M42&lt;&gt;"Bases de datos"),1,0)</formula>
    </cfRule>
  </conditionalFormatting>
  <conditionalFormatting sqref="AU43:AV44">
    <cfRule type="expression" dxfId="1319" priority="1423">
      <formula>IF(AND($M43&lt;&gt;"Datos / Información",$M43&lt;&gt;"Bases de datos"),1,0)</formula>
    </cfRule>
  </conditionalFormatting>
  <conditionalFormatting sqref="AU45:AV45">
    <cfRule type="expression" dxfId="1318" priority="1422">
      <formula>IF(AND($M45&lt;&gt;"Datos / Información",$M45&lt;&gt;"Bases de datos"),1,0)</formula>
    </cfRule>
  </conditionalFormatting>
  <conditionalFormatting sqref="AU46:AV48">
    <cfRule type="expression" dxfId="1317" priority="1421">
      <formula>IF(AND($M46&lt;&gt;"Datos / Información",$M46&lt;&gt;"Bases de datos"),1,0)</formula>
    </cfRule>
  </conditionalFormatting>
  <conditionalFormatting sqref="AV42">
    <cfRule type="expression" dxfId="1316" priority="1420">
      <formula>IF(AND($M42&lt;&gt;"Datos / Información",$M42&lt;&gt;"Bases de datos"),1,0)</formula>
    </cfRule>
  </conditionalFormatting>
  <conditionalFormatting sqref="AM42:AM43">
    <cfRule type="expression" dxfId="1315" priority="1419">
      <formula>IF(AND($M42&lt;&gt;"Datos / Información",$M42&lt;&gt;"Bases de datos"),1,0)</formula>
    </cfRule>
  </conditionalFormatting>
  <conditionalFormatting sqref="AC45:AI47">
    <cfRule type="expression" dxfId="1314" priority="1418">
      <formula>IF(AND($M45&lt;&gt;"Datos / Información",$M45&lt;&gt;"Bases de datos"),1,0)</formula>
    </cfRule>
  </conditionalFormatting>
  <conditionalFormatting sqref="AC48:AI48">
    <cfRule type="expression" dxfId="1313" priority="1417">
      <formula>IF(AND($M48&lt;&gt;"Datos / Información",$M48&lt;&gt;"Bases de datos"),1,0)</formula>
    </cfRule>
  </conditionalFormatting>
  <conditionalFormatting sqref="R49:R62 P49:P62 U49:U62">
    <cfRule type="cellIs" dxfId="1312" priority="1413" operator="equal">
      <formula>"Sin clasificar"</formula>
    </cfRule>
    <cfRule type="cellIs" dxfId="1311" priority="1414" operator="equal">
      <formula>"Bajo"</formula>
    </cfRule>
    <cfRule type="cellIs" dxfId="1310" priority="1415" operator="equal">
      <formula>"Medio"</formula>
    </cfRule>
    <cfRule type="cellIs" dxfId="1309" priority="1416" operator="equal">
      <formula>"Alto"</formula>
    </cfRule>
  </conditionalFormatting>
  <conditionalFormatting sqref="N49 N51:N62">
    <cfRule type="cellIs" dxfId="1308" priority="1409" operator="equal">
      <formula>"Sin clasificar"</formula>
    </cfRule>
  </conditionalFormatting>
  <conditionalFormatting sqref="N50">
    <cfRule type="cellIs" dxfId="1307" priority="1405" operator="equal">
      <formula>"Sin clasificar"</formula>
    </cfRule>
  </conditionalFormatting>
  <conditionalFormatting sqref="BA49 BA51:BA62">
    <cfRule type="cellIs" dxfId="1306" priority="1404" operator="equal">
      <formula>"No"</formula>
    </cfRule>
  </conditionalFormatting>
  <conditionalFormatting sqref="BA50">
    <cfRule type="cellIs" dxfId="1305" priority="1403" operator="equal">
      <formula>"No"</formula>
    </cfRule>
  </conditionalFormatting>
  <conditionalFormatting sqref="X50:AB62 W49:AB49">
    <cfRule type="expression" dxfId="1304" priority="1402">
      <formula>IF($W49&lt;&gt;"Si",1,0)</formula>
    </cfRule>
  </conditionalFormatting>
  <conditionalFormatting sqref="AK49:AK62 AI49:AI63">
    <cfRule type="expression" dxfId="1303" priority="1401">
      <formula>IF(AH49&lt;&gt;"Definido manualmente",1,0)</formula>
    </cfRule>
  </conditionalFormatting>
  <conditionalFormatting sqref="AT50:AU52 AW50:AW52 AE51:AF52 AD53:AF62 AL49:AM62 AR50:AS62 AT53:AW62 AG50:AH62 AJ50:AJ62 AC49:AC62 AR49:AW49">
    <cfRule type="expression" dxfId="1302" priority="1400">
      <formula>IF(AND($M49&lt;&gt;"Datos / Información",$M49&lt;&gt;"Bases de datos"),1,0)</formula>
    </cfRule>
  </conditionalFormatting>
  <conditionalFormatting sqref="AD50:AD52">
    <cfRule type="expression" dxfId="1301" priority="1396">
      <formula>IF(AND($M50&lt;&gt;"Datos / Información",$M50&lt;&gt;"Bases de datos"),1,0)</formula>
    </cfRule>
  </conditionalFormatting>
  <conditionalFormatting sqref="AE50">
    <cfRule type="expression" dxfId="1300" priority="1394">
      <formula>IF(AND($M50&lt;&gt;"Datos / Información",$M50&lt;&gt;"Bases de datos"),1,0)</formula>
    </cfRule>
  </conditionalFormatting>
  <conditionalFormatting sqref="AF50">
    <cfRule type="expression" dxfId="1299" priority="1395">
      <formula>IF(AND($M50&lt;&gt;"Datos / Información",$M50&lt;&gt;"Bases de datos"),1,0)</formula>
    </cfRule>
  </conditionalFormatting>
  <conditionalFormatting sqref="AV52">
    <cfRule type="expression" dxfId="1298" priority="1392">
      <formula>IF(AND($M52&lt;&gt;"Datos / Información",$M52&lt;&gt;"Bases de datos"),1,0)</formula>
    </cfRule>
  </conditionalFormatting>
  <conditionalFormatting sqref="AV50:AV51">
    <cfRule type="expression" dxfId="1297" priority="1391">
      <formula>IF(AND($M50&lt;&gt;"Datos / Información",$M50&lt;&gt;"Bases de datos"),1,0)</formula>
    </cfRule>
  </conditionalFormatting>
  <conditionalFormatting sqref="U63:U70 P63:P70 R63:R70">
    <cfRule type="cellIs" dxfId="1296" priority="1387" operator="equal">
      <formula>"Sin clasificar"</formula>
    </cfRule>
    <cfRule type="cellIs" dxfId="1295" priority="1388" operator="equal">
      <formula>"Bajo"</formula>
    </cfRule>
    <cfRule type="cellIs" dxfId="1294" priority="1389" operator="equal">
      <formula>"Medio"</formula>
    </cfRule>
    <cfRule type="cellIs" dxfId="1293" priority="1390" operator="equal">
      <formula>"Alto"</formula>
    </cfRule>
  </conditionalFormatting>
  <conditionalFormatting sqref="N63 N65:N70">
    <cfRule type="cellIs" dxfId="1292" priority="1383" operator="equal">
      <formula>"Sin clasificar"</formula>
    </cfRule>
  </conditionalFormatting>
  <conditionalFormatting sqref="N64">
    <cfRule type="cellIs" dxfId="1291" priority="1379" operator="equal">
      <formula>"Sin clasificar"</formula>
    </cfRule>
  </conditionalFormatting>
  <conditionalFormatting sqref="BA63 BA65:BA70">
    <cfRule type="cellIs" dxfId="1290" priority="1378" operator="equal">
      <formula>"No"</formula>
    </cfRule>
  </conditionalFormatting>
  <conditionalFormatting sqref="BA64">
    <cfRule type="cellIs" dxfId="1289" priority="1377" operator="equal">
      <formula>"No"</formula>
    </cfRule>
  </conditionalFormatting>
  <conditionalFormatting sqref="X64:AB70 W63:AB63">
    <cfRule type="expression" dxfId="1288" priority="1376">
      <formula>IF($W63&lt;&gt;"Si",1,0)</formula>
    </cfRule>
  </conditionalFormatting>
  <conditionalFormatting sqref="AI64:AI71 AK63:AK71">
    <cfRule type="expression" dxfId="1287" priority="1375">
      <formula>IF(AH63&lt;&gt;"Definido manualmente",1,0)</formula>
    </cfRule>
  </conditionalFormatting>
  <conditionalFormatting sqref="AW64:AW66 AT64:AU68 AV67:AW68 AD66:AD69 AF65:AF69 AS64:AS69 AT69:AW69 AR64:AR70 AD70:AF70 AG64:AH70 AL63:AM70 AC63:AC70 AS70:AW70 AJ63:AJ70 AR63:AW63">
    <cfRule type="expression" dxfId="1286" priority="1374">
      <formula>IF(AND($M63&lt;&gt;"Datos / Información",$M63&lt;&gt;"Bases de datos"),1,0)</formula>
    </cfRule>
  </conditionalFormatting>
  <conditionalFormatting sqref="AD64:AD65">
    <cfRule type="expression" dxfId="1285" priority="1370">
      <formula>IF(AND($M64&lt;&gt;"Datos / Información",$M64&lt;&gt;"Bases de datos"),1,0)</formula>
    </cfRule>
  </conditionalFormatting>
  <conditionalFormatting sqref="AE64:AE69">
    <cfRule type="expression" dxfId="1284" priority="1368">
      <formula>IF(AND($M64&lt;&gt;"Datos / Información",$M64&lt;&gt;"Bases de datos"),1,0)</formula>
    </cfRule>
  </conditionalFormatting>
  <conditionalFormatting sqref="AF64">
    <cfRule type="expression" dxfId="1283" priority="1369">
      <formula>IF(AND($M64&lt;&gt;"Datos / Información",$M64&lt;&gt;"Bases de datos"),1,0)</formula>
    </cfRule>
  </conditionalFormatting>
  <conditionalFormatting sqref="AV64:AV65">
    <cfRule type="expression" dxfId="1282" priority="1366">
      <formula>IF(AND($M64&lt;&gt;"Datos / Información",$M64&lt;&gt;"Bases de datos"),1,0)</formula>
    </cfRule>
  </conditionalFormatting>
  <conditionalFormatting sqref="AV66">
    <cfRule type="expression" dxfId="1281" priority="1365">
      <formula>IF(AND($M66&lt;&gt;"Datos / Información",$M66&lt;&gt;"Bases de datos"),1,0)</formula>
    </cfRule>
  </conditionalFormatting>
  <conditionalFormatting sqref="U71:U75 P71:P75 R71:R75">
    <cfRule type="cellIs" dxfId="1280" priority="1361" operator="equal">
      <formula>"Sin clasificar"</formula>
    </cfRule>
    <cfRule type="cellIs" dxfId="1279" priority="1362" operator="equal">
      <formula>"Bajo"</formula>
    </cfRule>
    <cfRule type="cellIs" dxfId="1278" priority="1363" operator="equal">
      <formula>"Medio"</formula>
    </cfRule>
    <cfRule type="cellIs" dxfId="1277" priority="1364" operator="equal">
      <formula>"Alto"</formula>
    </cfRule>
  </conditionalFormatting>
  <conditionalFormatting sqref="N71">
    <cfRule type="cellIs" dxfId="1276" priority="1357" operator="equal">
      <formula>"Sin clasificar"</formula>
    </cfRule>
  </conditionalFormatting>
  <conditionalFormatting sqref="N72:N75">
    <cfRule type="cellIs" dxfId="1275" priority="1353" operator="equal">
      <formula>"Sin clasificar"</formula>
    </cfRule>
  </conditionalFormatting>
  <conditionalFormatting sqref="BA71 BA73:BA75">
    <cfRule type="cellIs" dxfId="1274" priority="1352" operator="equal">
      <formula>"No"</formula>
    </cfRule>
  </conditionalFormatting>
  <conditionalFormatting sqref="BA72">
    <cfRule type="cellIs" dxfId="1273" priority="1351" operator="equal">
      <formula>"No"</formula>
    </cfRule>
  </conditionalFormatting>
  <conditionalFormatting sqref="X72:AB75 W71:AB71">
    <cfRule type="expression" dxfId="1272" priority="1350">
      <formula>IF($W71&lt;&gt;"Si",1,0)</formula>
    </cfRule>
  </conditionalFormatting>
  <conditionalFormatting sqref="AK72:AK75 AI72:AI76">
    <cfRule type="expression" dxfId="1271" priority="1349">
      <formula>IF(AH72&lt;&gt;"Definido manualmente",1,0)</formula>
    </cfRule>
  </conditionalFormatting>
  <conditionalFormatting sqref="AV71:AW71 AJ72:AJ75 AD75:AF75 AE73:AE74 AL72:AM75 AG72:AH75 AR71:AU75 AW71:AW75">
    <cfRule type="expression" dxfId="1270" priority="1348">
      <formula>IF(AND($M71&lt;&gt;"Datos / Información",$M71&lt;&gt;"Bases de datos"),1,0)</formula>
    </cfRule>
  </conditionalFormatting>
  <conditionalFormatting sqref="AD72:AD74">
    <cfRule type="expression" dxfId="1269" priority="1344">
      <formula>IF(AND($M72&lt;&gt;"Datos / Información",$M72&lt;&gt;"Bases de datos"),1,0)</formula>
    </cfRule>
  </conditionalFormatting>
  <conditionalFormatting sqref="AE72">
    <cfRule type="expression" dxfId="1268" priority="1342">
      <formula>IF(AND($M72&lt;&gt;"Datos / Información",$M72&lt;&gt;"Bases de datos"),1,0)</formula>
    </cfRule>
  </conditionalFormatting>
  <conditionalFormatting sqref="AF72:AF74">
    <cfRule type="expression" dxfId="1267" priority="1343">
      <formula>IF(AND($M72&lt;&gt;"Datos / Información",$M72&lt;&gt;"Bases de datos"),1,0)</formula>
    </cfRule>
  </conditionalFormatting>
  <conditionalFormatting sqref="AC71:AC75">
    <cfRule type="expression" dxfId="1266" priority="1340">
      <formula>IF(AND($M71&lt;&gt;"Datos / Información",$M71&lt;&gt;"Bases de datos"),1,0)</formula>
    </cfRule>
  </conditionalFormatting>
  <conditionalFormatting sqref="AV72:AV73">
    <cfRule type="expression" dxfId="1265" priority="1339">
      <formula>IF(AND($M72&lt;&gt;"Datos / Información",$M72&lt;&gt;"Bases de datos"),1,0)</formula>
    </cfRule>
  </conditionalFormatting>
  <conditionalFormatting sqref="AV74">
    <cfRule type="expression" dxfId="1264" priority="1338">
      <formula>IF(AND($M74&lt;&gt;"Datos / Información",$M74&lt;&gt;"Bases de datos"),1,0)</formula>
    </cfRule>
  </conditionalFormatting>
  <conditionalFormatting sqref="AV75">
    <cfRule type="expression" dxfId="1263" priority="1337">
      <formula>IF(AND($M75&lt;&gt;"Datos / Información",$M75&lt;&gt;"Bases de datos"),1,0)</formula>
    </cfRule>
  </conditionalFormatting>
  <conditionalFormatting sqref="U76:U83 R76:R83 P76:P83">
    <cfRule type="cellIs" dxfId="1262" priority="1333" operator="equal">
      <formula>"Sin clasificar"</formula>
    </cfRule>
    <cfRule type="cellIs" dxfId="1261" priority="1334" operator="equal">
      <formula>"Bajo"</formula>
    </cfRule>
    <cfRule type="cellIs" dxfId="1260" priority="1335" operator="equal">
      <formula>"Medio"</formula>
    </cfRule>
    <cfRule type="cellIs" dxfId="1259" priority="1336" operator="equal">
      <formula>"Alto"</formula>
    </cfRule>
  </conditionalFormatting>
  <conditionalFormatting sqref="N76 N78:N83">
    <cfRule type="cellIs" dxfId="1258" priority="1329" operator="equal">
      <formula>"Sin clasificar"</formula>
    </cfRule>
  </conditionalFormatting>
  <conditionalFormatting sqref="N77">
    <cfRule type="cellIs" dxfId="1257" priority="1325" operator="equal">
      <formula>"Sin clasificar"</formula>
    </cfRule>
  </conditionalFormatting>
  <conditionalFormatting sqref="BA76 BA78:BA83">
    <cfRule type="cellIs" dxfId="1256" priority="1324" operator="equal">
      <formula>"No"</formula>
    </cfRule>
  </conditionalFormatting>
  <conditionalFormatting sqref="BA77">
    <cfRule type="cellIs" dxfId="1255" priority="1323" operator="equal">
      <formula>"No"</formula>
    </cfRule>
  </conditionalFormatting>
  <conditionalFormatting sqref="X77:AB83 W76:AB76">
    <cfRule type="expression" dxfId="1254" priority="1322">
      <formula>IF($W76&lt;&gt;"Si",1,0)</formula>
    </cfRule>
  </conditionalFormatting>
  <conditionalFormatting sqref="AK76:AK83 AI77:AI83">
    <cfRule type="expression" dxfId="1253" priority="1321">
      <formula>IF(AH76&lt;&gt;"Definido manualmente",1,0)</formula>
    </cfRule>
  </conditionalFormatting>
  <conditionalFormatting sqref="AV76:AW76 AJ77:AJ83 AD79:AF83 AG77:AH83 AL76:AM83 AU82 AR80:AT82 AR83:AW83 AW76:AW82 AR76:AU79">
    <cfRule type="expression" dxfId="1252" priority="1320">
      <formula>IF(AND($M76&lt;&gt;"Datos / Información",$M76&lt;&gt;"Bases de datos"),1,0)</formula>
    </cfRule>
  </conditionalFormatting>
  <conditionalFormatting sqref="AC76:AC83">
    <cfRule type="expression" dxfId="1251" priority="1316">
      <formula>IF(AND($M76&lt;&gt;"Datos / Información",$M76&lt;&gt;"Bases de datos"),1,0)</formula>
    </cfRule>
  </conditionalFormatting>
  <conditionalFormatting sqref="AV77:AV78">
    <cfRule type="expression" dxfId="1250" priority="1315">
      <formula>IF(AND($M77&lt;&gt;"Datos / Información",$M77&lt;&gt;"Bases de datos"),1,0)</formula>
    </cfRule>
  </conditionalFormatting>
  <conditionalFormatting sqref="AU80">
    <cfRule type="expression" dxfId="1249" priority="1314">
      <formula>IF(AND($M80&lt;&gt;"Datos / Información",$M80&lt;&gt;"Bases de datos"),1,0)</formula>
    </cfRule>
  </conditionalFormatting>
  <conditionalFormatting sqref="AV80">
    <cfRule type="expression" dxfId="1248" priority="1313">
      <formula>IF(AND($M80&lt;&gt;"Datos / Información",$M80&lt;&gt;"Bases de datos"),1,0)</formula>
    </cfRule>
  </conditionalFormatting>
  <conditionalFormatting sqref="AU81">
    <cfRule type="expression" dxfId="1247" priority="1312">
      <formula>IF(AND($M81&lt;&gt;"Datos / Información",$M81&lt;&gt;"Bases de datos"),1,0)</formula>
    </cfRule>
  </conditionalFormatting>
  <conditionalFormatting sqref="AV81:AV82">
    <cfRule type="expression" dxfId="1246" priority="1311">
      <formula>IF(AND($M81&lt;&gt;"Datos / Información",$M81&lt;&gt;"Bases de datos"),1,0)</formula>
    </cfRule>
  </conditionalFormatting>
  <conditionalFormatting sqref="AD77:AF78">
    <cfRule type="expression" dxfId="1245" priority="1310">
      <formula>IF(AND($M77&lt;&gt;"Datos / Información",$M77&lt;&gt;"Bases de datos"),1,0)</formula>
    </cfRule>
  </conditionalFormatting>
  <conditionalFormatting sqref="AV79">
    <cfRule type="expression" dxfId="1244" priority="1308">
      <formula>IF(AND($M79&lt;&gt;"Datos / Información",$M79&lt;&gt;"Bases de datos"),1,0)</formula>
    </cfRule>
  </conditionalFormatting>
  <conditionalFormatting sqref="R84:R90 P84:P90 U84:U90">
    <cfRule type="cellIs" dxfId="1243" priority="1304" operator="equal">
      <formula>"Sin clasificar"</formula>
    </cfRule>
    <cfRule type="cellIs" dxfId="1242" priority="1305" operator="equal">
      <formula>"Bajo"</formula>
    </cfRule>
    <cfRule type="cellIs" dxfId="1241" priority="1306" operator="equal">
      <formula>"Medio"</formula>
    </cfRule>
    <cfRule type="cellIs" dxfId="1240" priority="1307" operator="equal">
      <formula>"Alto"</formula>
    </cfRule>
  </conditionalFormatting>
  <conditionalFormatting sqref="N84 N86:N90">
    <cfRule type="cellIs" dxfId="1239" priority="1300" operator="equal">
      <formula>"Sin clasificar"</formula>
    </cfRule>
  </conditionalFormatting>
  <conditionalFormatting sqref="N85">
    <cfRule type="cellIs" dxfId="1238" priority="1296" operator="equal">
      <formula>"Sin clasificar"</formula>
    </cfRule>
  </conditionalFormatting>
  <conditionalFormatting sqref="BA84 BA86:BA90">
    <cfRule type="cellIs" dxfId="1237" priority="1295" operator="equal">
      <formula>"No"</formula>
    </cfRule>
  </conditionalFormatting>
  <conditionalFormatting sqref="BA85">
    <cfRule type="cellIs" dxfId="1236" priority="1294" operator="equal">
      <formula>"No"</formula>
    </cfRule>
  </conditionalFormatting>
  <conditionalFormatting sqref="X85:AB90 W84:AB84">
    <cfRule type="expression" dxfId="1235" priority="1293">
      <formula>IF($W84&lt;&gt;"Si",1,0)</formula>
    </cfRule>
  </conditionalFormatting>
  <conditionalFormatting sqref="AK84:AK90 AI84:AI90">
    <cfRule type="expression" dxfId="1234" priority="1292">
      <formula>IF(AH84&lt;&gt;"Definido manualmente",1,0)</formula>
    </cfRule>
  </conditionalFormatting>
  <conditionalFormatting sqref="AV84:AW84 AT85:AU87 AR90:AS90 AD86:AF90 AT88:AW90 AL84:AM90 AR86:AR89 AG85:AH90 AJ84:AJ90 AC84:AC90 AW84:AW87">
    <cfRule type="expression" dxfId="1233" priority="1291">
      <formula>IF(AND($M84&lt;&gt;"Datos / Información",$M84&lt;&gt;"Bases de datos"),1,0)</formula>
    </cfRule>
  </conditionalFormatting>
  <conditionalFormatting sqref="AD85">
    <cfRule type="expression" dxfId="1232" priority="1287">
      <formula>IF(AND($M85&lt;&gt;"Datos / Información",$M85&lt;&gt;"Bases de datos"),1,0)</formula>
    </cfRule>
  </conditionalFormatting>
  <conditionalFormatting sqref="AE85">
    <cfRule type="expression" dxfId="1231" priority="1285">
      <formula>IF(AND($M85&lt;&gt;"Datos / Información",$M85&lt;&gt;"Bases de datos"),1,0)</formula>
    </cfRule>
  </conditionalFormatting>
  <conditionalFormatting sqref="AF85">
    <cfRule type="expression" dxfId="1230" priority="1286">
      <formula>IF(AND($M85&lt;&gt;"Datos / Información",$M85&lt;&gt;"Bases de datos"),1,0)</formula>
    </cfRule>
  </conditionalFormatting>
  <conditionalFormatting sqref="AV85:AV86">
    <cfRule type="expression" dxfId="1229" priority="1284">
      <formula>IF(AND($M85&lt;&gt;"Datos / Información",$M85&lt;&gt;"Bases de datos"),1,0)</formula>
    </cfRule>
  </conditionalFormatting>
  <conditionalFormatting sqref="AV87">
    <cfRule type="expression" dxfId="1228" priority="1283">
      <formula>IF(AND($M87&lt;&gt;"Datos / Información",$M87&lt;&gt;"Bases de datos"),1,0)</formula>
    </cfRule>
  </conditionalFormatting>
  <conditionalFormatting sqref="AR85 AS85:AS89 AR84:AU84">
    <cfRule type="expression" dxfId="1227" priority="1282">
      <formula>IF(AND($M84&lt;&gt;"Datos / Información",$M84&lt;&gt;"Bases de datos"),1,0)</formula>
    </cfRule>
  </conditionalFormatting>
  <conditionalFormatting sqref="U91:U104 P91:P104 R91:R104">
    <cfRule type="cellIs" dxfId="1226" priority="1277" operator="equal">
      <formula>"Sin clasificar"</formula>
    </cfRule>
    <cfRule type="cellIs" dxfId="1225" priority="1278" operator="equal">
      <formula>"Bajo"</formula>
    </cfRule>
    <cfRule type="cellIs" dxfId="1224" priority="1279" operator="equal">
      <formula>"Medio"</formula>
    </cfRule>
    <cfRule type="cellIs" dxfId="1223" priority="1280" operator="equal">
      <formula>"Alto"</formula>
    </cfRule>
  </conditionalFormatting>
  <conditionalFormatting sqref="N91 N94:N104">
    <cfRule type="cellIs" dxfId="1222" priority="1273" operator="equal">
      <formula>"Sin clasificar"</formula>
    </cfRule>
  </conditionalFormatting>
  <conditionalFormatting sqref="N92:N93">
    <cfRule type="cellIs" dxfId="1221" priority="1269" operator="equal">
      <formula>"Sin clasificar"</formula>
    </cfRule>
  </conditionalFormatting>
  <conditionalFormatting sqref="BA91 BA93:BA104">
    <cfRule type="cellIs" dxfId="1220" priority="1268" operator="equal">
      <formula>"No"</formula>
    </cfRule>
  </conditionalFormatting>
  <conditionalFormatting sqref="BA92">
    <cfRule type="cellIs" dxfId="1219" priority="1267" operator="equal">
      <formula>"No"</formula>
    </cfRule>
  </conditionalFormatting>
  <conditionalFormatting sqref="X92:AB104 W91:AB91">
    <cfRule type="expression" dxfId="1218" priority="1266">
      <formula>IF($W91&lt;&gt;"Si",1,0)</formula>
    </cfRule>
  </conditionalFormatting>
  <conditionalFormatting sqref="AD104:AF104 AD93:AD102 AD103:AE103 AF96:AF103 AH92:AH104 AJ92:AJ104 AL91:AL104 AR92:AR104 AT92:AU104 AW91:AW104">
    <cfRule type="expression" dxfId="1217" priority="1264">
      <formula>IF(AND($M91&lt;&gt;"Datos / Información",$M91&lt;&gt;"Bases de datos"),1,0)</formula>
    </cfRule>
  </conditionalFormatting>
  <conditionalFormatting sqref="AD92">
    <cfRule type="expression" dxfId="1216" priority="1260">
      <formula>IF(AND($M92&lt;&gt;"Datos / Información",$M92&lt;&gt;"Bases de datos"),1,0)</formula>
    </cfRule>
  </conditionalFormatting>
  <conditionalFormatting sqref="AE92:AE102">
    <cfRule type="expression" dxfId="1215" priority="1258">
      <formula>IF(AND($M92&lt;&gt;"Datos / Información",$M92&lt;&gt;"Bases de datos"),1,0)</formula>
    </cfRule>
  </conditionalFormatting>
  <conditionalFormatting sqref="AF92:AF95">
    <cfRule type="expression" dxfId="1214" priority="1259">
      <formula>IF(AND($M92&lt;&gt;"Datos / Información",$M92&lt;&gt;"Bases de datos"),1,0)</formula>
    </cfRule>
  </conditionalFormatting>
  <conditionalFormatting sqref="AC91:AC104">
    <cfRule type="expression" dxfId="1213" priority="1257">
      <formula>IF(AND($M91&lt;&gt;"Datos / Información",$M91&lt;&gt;"Bases de datos"),1,0)</formula>
    </cfRule>
  </conditionalFormatting>
  <conditionalFormatting sqref="AG102:AG104 AG92:AG100">
    <cfRule type="expression" dxfId="1212" priority="1256">
      <formula>IF(AND($M92&lt;&gt;"Datos / Información",$M92&lt;&gt;"Bases de datos"),1,0)</formula>
    </cfRule>
  </conditionalFormatting>
  <conditionalFormatting sqref="AG101">
    <cfRule type="expression" dxfId="1211" priority="1255">
      <formula>IF(AND($M101&lt;&gt;"Datos / Información",$M101&lt;&gt;"Bases de datos"),1,0)</formula>
    </cfRule>
  </conditionalFormatting>
  <conditionalFormatting sqref="AI92 AI94 AI96:AI98 AI100 AI102">
    <cfRule type="expression" dxfId="1210" priority="1254">
      <formula>IF(AH92&lt;&gt;"Definido manualmente",1,0)</formula>
    </cfRule>
  </conditionalFormatting>
  <conditionalFormatting sqref="AI93">
    <cfRule type="expression" dxfId="1209" priority="1253">
      <formula>IF(AND($M93&lt;&gt;"Datos / Información",$M93&lt;&gt;"Bases de datos"),1,0)</formula>
    </cfRule>
  </conditionalFormatting>
  <conditionalFormatting sqref="AI101">
    <cfRule type="expression" dxfId="1208" priority="1252">
      <formula>IF(AND($M101&lt;&gt;"Datos / Información",$M101&lt;&gt;"Bases de datos"),1,0)</formula>
    </cfRule>
  </conditionalFormatting>
  <conditionalFormatting sqref="AI99">
    <cfRule type="expression" dxfId="1207" priority="1251">
      <formula>IF(AND($M99&lt;&gt;"Datos / Información",$M99&lt;&gt;"Bases de datos"),1,0)</formula>
    </cfRule>
  </conditionalFormatting>
  <conditionalFormatting sqref="AK100 AK102">
    <cfRule type="expression" dxfId="1206" priority="1250">
      <formula>IF(AJ100&lt;&gt;"Definido manualmente",1,0)</formula>
    </cfRule>
  </conditionalFormatting>
  <conditionalFormatting sqref="AK101">
    <cfRule type="expression" dxfId="1205" priority="1249">
      <formula>IF(AND($M101&lt;&gt;"Datos / Información",$M101&lt;&gt;"Bases de datos"),1,0)</formula>
    </cfRule>
  </conditionalFormatting>
  <conditionalFormatting sqref="AK92:AK94">
    <cfRule type="expression" dxfId="1204" priority="1248">
      <formula>IF(AND($M92&lt;&gt;"Datos / Información",$M92&lt;&gt;"Bases de datos"),1,0)</formula>
    </cfRule>
  </conditionalFormatting>
  <conditionalFormatting sqref="AM103:AM104 AM91:AM101">
    <cfRule type="expression" dxfId="1203" priority="1247">
      <formula>IF(AND($M91&lt;&gt;"Datos / Información",$M91&lt;&gt;"Bases de datos"),1,0)</formula>
    </cfRule>
  </conditionalFormatting>
  <conditionalFormatting sqref="AM102">
    <cfRule type="expression" dxfId="1202" priority="1246">
      <formula>IF(AND($M102&lt;&gt;"Datos / Información",$M102&lt;&gt;"Bases de datos"),1,0)</formula>
    </cfRule>
  </conditionalFormatting>
  <conditionalFormatting sqref="AV91">
    <cfRule type="expression" dxfId="1201" priority="1245">
      <formula>IF(AND($M91&lt;&gt;"Datos / Información",$M91&lt;&gt;"Bases de datos"),1,0)</formula>
    </cfRule>
  </conditionalFormatting>
  <conditionalFormatting sqref="AV92:AV104">
    <cfRule type="expression" dxfId="1200" priority="1244">
      <formula>IF(AND($M92&lt;&gt;"Datos / Información",$M92&lt;&gt;"Bases de datos"),1,0)</formula>
    </cfRule>
  </conditionalFormatting>
  <conditionalFormatting sqref="AS103:AS104 AS94:AS100">
    <cfRule type="expression" dxfId="1199" priority="1243">
      <formula>IF(AND($M94&lt;&gt;"Datos / Información",$M94&lt;&gt;"Bases de datos"),1,0)</formula>
    </cfRule>
  </conditionalFormatting>
  <conditionalFormatting sqref="AS102">
    <cfRule type="expression" dxfId="1198" priority="1241">
      <formula>IF(AND($M102&lt;&gt;"Datos / Información",$M102&lt;&gt;"Bases de datos"),1,0)</formula>
    </cfRule>
  </conditionalFormatting>
  <conditionalFormatting sqref="P105:P114 U105:U114 R105:R114">
    <cfRule type="cellIs" dxfId="1197" priority="1237" operator="equal">
      <formula>"Sin clasificar"</formula>
    </cfRule>
    <cfRule type="cellIs" dxfId="1196" priority="1238" operator="equal">
      <formula>"Bajo"</formula>
    </cfRule>
    <cfRule type="cellIs" dxfId="1195" priority="1239" operator="equal">
      <formula>"Medio"</formula>
    </cfRule>
    <cfRule type="cellIs" dxfId="1194" priority="1240" operator="equal">
      <formula>"Alto"</formula>
    </cfRule>
  </conditionalFormatting>
  <conditionalFormatting sqref="N105 N111:N114">
    <cfRule type="cellIs" dxfId="1193" priority="1233" operator="equal">
      <formula>"Sin clasificar"</formula>
    </cfRule>
  </conditionalFormatting>
  <conditionalFormatting sqref="N106:N110">
    <cfRule type="cellIs" dxfId="1192" priority="1229" operator="equal">
      <formula>"Sin clasificar"</formula>
    </cfRule>
  </conditionalFormatting>
  <conditionalFormatting sqref="BA105 BA107:BA114">
    <cfRule type="cellIs" dxfId="1191" priority="1228" operator="equal">
      <formula>"No"</formula>
    </cfRule>
  </conditionalFormatting>
  <conditionalFormatting sqref="BA106">
    <cfRule type="cellIs" dxfId="1190" priority="1227" operator="equal">
      <formula>"No"</formula>
    </cfRule>
  </conditionalFormatting>
  <conditionalFormatting sqref="X106:AB114 W105:AB105">
    <cfRule type="expression" dxfId="1189" priority="1226">
      <formula>IF($W105&lt;&gt;"Si",1,0)</formula>
    </cfRule>
  </conditionalFormatting>
  <conditionalFormatting sqref="AI106:AI114 AK105:AK114">
    <cfRule type="expression" dxfId="1188" priority="1225">
      <formula>IF(AH105&lt;&gt;"Definido manualmente",1,0)</formula>
    </cfRule>
  </conditionalFormatting>
  <conditionalFormatting sqref="AT106:AU106 AD113:AF114 AD112 AF112 AL105:AM110 AL112:AM114 AL111 AR106:AS113 AT112:AU114 AU109:AV111 AU107:AU108 AG106:AH112 AJ106:AJ114 AT107:AT111 AG114:AH114 AH113 AW105:AW114 AR105:AW105">
    <cfRule type="expression" dxfId="1187" priority="1224">
      <formula>IF(AND($M105&lt;&gt;"Datos / Información",$M105&lt;&gt;"Bases de datos"),1,0)</formula>
    </cfRule>
  </conditionalFormatting>
  <conditionalFormatting sqref="AD106:AD111">
    <cfRule type="expression" dxfId="1186" priority="1220">
      <formula>IF(AND($M106&lt;&gt;"Datos / Información",$M106&lt;&gt;"Bases de datos"),1,0)</formula>
    </cfRule>
  </conditionalFormatting>
  <conditionalFormatting sqref="AE106:AE112">
    <cfRule type="expression" dxfId="1185" priority="1218">
      <formula>IF(AND($M106&lt;&gt;"Datos / Información",$M106&lt;&gt;"Bases de datos"),1,0)</formula>
    </cfRule>
  </conditionalFormatting>
  <conditionalFormatting sqref="AF106:AF111">
    <cfRule type="expression" dxfId="1184" priority="1219">
      <formula>IF(AND($M106&lt;&gt;"Datos / Información",$M106&lt;&gt;"Bases de datos"),1,0)</formula>
    </cfRule>
  </conditionalFormatting>
  <conditionalFormatting sqref="AC105:AC114">
    <cfRule type="expression" dxfId="1183" priority="1216">
      <formula>IF(AND($M105&lt;&gt;"Datos / Información",$M105&lt;&gt;"Bases de datos"),1,0)</formula>
    </cfRule>
  </conditionalFormatting>
  <conditionalFormatting sqref="AV106:AV108">
    <cfRule type="expression" dxfId="1182" priority="1215">
      <formula>IF(AND($M106&lt;&gt;"Datos / Información",$M106&lt;&gt;"Bases de datos"),1,0)</formula>
    </cfRule>
  </conditionalFormatting>
  <conditionalFormatting sqref="AM111">
    <cfRule type="expression" dxfId="1181" priority="1214">
      <formula>IF(AND($M111&lt;&gt;"Datos / Información",$M111&lt;&gt;"Bases de datos"),1,0)</formula>
    </cfRule>
  </conditionalFormatting>
  <conditionalFormatting sqref="AV112:AV114">
    <cfRule type="expression" dxfId="1180" priority="1213">
      <formula>IF(AND($M112&lt;&gt;"Datos / Información",$M112&lt;&gt;"Bases de datos"),1,0)</formula>
    </cfRule>
  </conditionalFormatting>
  <conditionalFormatting sqref="AR114:AS114">
    <cfRule type="expression" dxfId="1179" priority="1212">
      <formula>IF(AND($M114&lt;&gt;"Datos / Información",$M114&lt;&gt;"Bases de datos"),1,0)</formula>
    </cfRule>
  </conditionalFormatting>
  <conditionalFormatting sqref="AG113">
    <cfRule type="expression" dxfId="1178" priority="1211">
      <formula>IF(AND($M113&lt;&gt;"Datos / Información",$M113&lt;&gt;"Bases de datos"),1,0)</formula>
    </cfRule>
  </conditionalFormatting>
  <conditionalFormatting sqref="U115:U127 R115:R127 P115:P127">
    <cfRule type="cellIs" dxfId="1177" priority="1207" operator="equal">
      <formula>"Sin clasificar"</formula>
    </cfRule>
    <cfRule type="cellIs" dxfId="1176" priority="1208" operator="equal">
      <formula>"Bajo"</formula>
    </cfRule>
    <cfRule type="cellIs" dxfId="1175" priority="1209" operator="equal">
      <formula>"Medio"</formula>
    </cfRule>
    <cfRule type="cellIs" dxfId="1174" priority="1210" operator="equal">
      <formula>"Alto"</formula>
    </cfRule>
  </conditionalFormatting>
  <conditionalFormatting sqref="N115 N122:N127">
    <cfRule type="cellIs" dxfId="1173" priority="1203" operator="equal">
      <formula>"Sin clasificar"</formula>
    </cfRule>
  </conditionalFormatting>
  <conditionalFormatting sqref="N116:N121">
    <cfRule type="cellIs" dxfId="1172" priority="1199" operator="equal">
      <formula>"Sin clasificar"</formula>
    </cfRule>
  </conditionalFormatting>
  <conditionalFormatting sqref="BA115 BA117:BA127">
    <cfRule type="cellIs" dxfId="1171" priority="1198" operator="equal">
      <formula>"No"</formula>
    </cfRule>
  </conditionalFormatting>
  <conditionalFormatting sqref="BA116">
    <cfRule type="cellIs" dxfId="1170" priority="1197" operator="equal">
      <formula>"No"</formula>
    </cfRule>
  </conditionalFormatting>
  <conditionalFormatting sqref="X116:AB127 W115:AB115">
    <cfRule type="expression" dxfId="1169" priority="1196">
      <formula>IF($W115&lt;&gt;"Si",1,0)</formula>
    </cfRule>
  </conditionalFormatting>
  <conditionalFormatting sqref="AI116:AI127 AK115:AK127">
    <cfRule type="expression" dxfId="1168" priority="1195">
      <formula>IF(AH115&lt;&gt;"Definido manualmente",1,0)</formula>
    </cfRule>
  </conditionalFormatting>
  <conditionalFormatting sqref="AT116:AU116 AD127:AF127 AL115:AM120 AU119:AV119 AU117:AU118 AE121 AE122:AF126 AL121:AL122 AT117:AT122 AU120:AU122 AW116:AW126 AT123:AU126 AT127:AW127 AG116:AH127 AJ116:AJ127 AL123:AM127 AR116:AS127 AR115:AW115">
    <cfRule type="expression" dxfId="1167" priority="1194">
      <formula>IF(AND($M115&lt;&gt;"Datos / Información",$M115&lt;&gt;"Bases de datos"),1,0)</formula>
    </cfRule>
  </conditionalFormatting>
  <conditionalFormatting sqref="AD116:AD126">
    <cfRule type="expression" dxfId="1166" priority="1190">
      <formula>IF(AND($M116&lt;&gt;"Datos / Información",$M116&lt;&gt;"Bases de datos"),1,0)</formula>
    </cfRule>
  </conditionalFormatting>
  <conditionalFormatting sqref="AE116:AE120">
    <cfRule type="expression" dxfId="1165" priority="1188">
      <formula>IF(AND($M116&lt;&gt;"Datos / Información",$M116&lt;&gt;"Bases de datos"),1,0)</formula>
    </cfRule>
  </conditionalFormatting>
  <conditionalFormatting sqref="AF116:AF121">
    <cfRule type="expression" dxfId="1164" priority="1189">
      <formula>IF(AND($M116&lt;&gt;"Datos / Información",$M116&lt;&gt;"Bases de datos"),1,0)</formula>
    </cfRule>
  </conditionalFormatting>
  <conditionalFormatting sqref="AC115:AC127">
    <cfRule type="expression" dxfId="1163" priority="1186">
      <formula>IF(AND($M115&lt;&gt;"Datos / Información",$M115&lt;&gt;"Bases de datos"),1,0)</formula>
    </cfRule>
  </conditionalFormatting>
  <conditionalFormatting sqref="AV116:AV118">
    <cfRule type="expression" dxfId="1162" priority="1185">
      <formula>IF(AND($M116&lt;&gt;"Datos / Información",$M116&lt;&gt;"Bases de datos"),1,0)</formula>
    </cfRule>
  </conditionalFormatting>
  <conditionalFormatting sqref="AV120:AV124">
    <cfRule type="expression" dxfId="1161" priority="1184">
      <formula>IF(AND($M120&lt;&gt;"Datos / Información",$M120&lt;&gt;"Bases de datos"),1,0)</formula>
    </cfRule>
  </conditionalFormatting>
  <conditionalFormatting sqref="AM121:AM122">
    <cfRule type="expression" dxfId="1160" priority="1183">
      <formula>IF(AND($M121&lt;&gt;"Datos / Información",$M121&lt;&gt;"Bases de datos"),1,0)</formula>
    </cfRule>
  </conditionalFormatting>
  <conditionalFormatting sqref="AV125:AV126">
    <cfRule type="expression" dxfId="1159" priority="1182">
      <formula>IF(AND($M125&lt;&gt;"Datos / Información",$M125&lt;&gt;"Bases de datos"),1,0)</formula>
    </cfRule>
  </conditionalFormatting>
  <conditionalFormatting sqref="U128:U136 P128:P136 R128:R136">
    <cfRule type="cellIs" dxfId="1158" priority="1178" operator="equal">
      <formula>"Sin clasificar"</formula>
    </cfRule>
    <cfRule type="cellIs" dxfId="1157" priority="1179" operator="equal">
      <formula>"Bajo"</formula>
    </cfRule>
    <cfRule type="cellIs" dxfId="1156" priority="1180" operator="equal">
      <formula>"Medio"</formula>
    </cfRule>
    <cfRule type="cellIs" dxfId="1155" priority="1181" operator="equal">
      <formula>"Alto"</formula>
    </cfRule>
  </conditionalFormatting>
  <conditionalFormatting sqref="N128 N131:N136">
    <cfRule type="cellIs" dxfId="1154" priority="1174" operator="equal">
      <formula>"Sin clasificar"</formula>
    </cfRule>
  </conditionalFormatting>
  <conditionalFormatting sqref="N129:N130">
    <cfRule type="cellIs" dxfId="1153" priority="1170" operator="equal">
      <formula>"Sin clasificar"</formula>
    </cfRule>
  </conditionalFormatting>
  <conditionalFormatting sqref="BA128 BA130:BA136">
    <cfRule type="cellIs" dxfId="1152" priority="1169" operator="equal">
      <formula>"No"</formula>
    </cfRule>
  </conditionalFormatting>
  <conditionalFormatting sqref="BA129">
    <cfRule type="cellIs" dxfId="1151" priority="1168" operator="equal">
      <formula>"No"</formula>
    </cfRule>
  </conditionalFormatting>
  <conditionalFormatting sqref="X129:AB136 W128:AB128">
    <cfRule type="expression" dxfId="1150" priority="1167">
      <formula>IF($W128&lt;&gt;"Si",1,0)</formula>
    </cfRule>
  </conditionalFormatting>
  <conditionalFormatting sqref="AK128:AK136 AI129:AI136">
    <cfRule type="expression" dxfId="1149" priority="1166">
      <formula>IF(AH128&lt;&gt;"Definido manualmente",1,0)</formula>
    </cfRule>
  </conditionalFormatting>
  <conditionalFormatting sqref="AS129:AS134 AR129:AR136 AD136:AF136 AF131 AE132:AF135 AJ129:AJ136 AG129:AH135 AL128:AM136 AT129:AU135 AS136:AV136 AH136 AR128:AU128 AW128:AW136">
    <cfRule type="expression" dxfId="1148" priority="1165">
      <formula>IF(AND($M128&lt;&gt;"Datos / Información",$M128&lt;&gt;"Bases de datos"),1,0)</formula>
    </cfRule>
  </conditionalFormatting>
  <conditionalFormatting sqref="AD129:AD135">
    <cfRule type="expression" dxfId="1147" priority="1161">
      <formula>IF(AND($M129&lt;&gt;"Datos / Información",$M129&lt;&gt;"Bases de datos"),1,0)</formula>
    </cfRule>
  </conditionalFormatting>
  <conditionalFormatting sqref="AE129:AE131">
    <cfRule type="expression" dxfId="1146" priority="1159">
      <formula>IF(AND($M129&lt;&gt;"Datos / Información",$M129&lt;&gt;"Bases de datos"),1,0)</formula>
    </cfRule>
  </conditionalFormatting>
  <conditionalFormatting sqref="AF129:AF130">
    <cfRule type="expression" dxfId="1145" priority="1160">
      <formula>IF(AND($M129&lt;&gt;"Datos / Información",$M129&lt;&gt;"Bases de datos"),1,0)</formula>
    </cfRule>
  </conditionalFormatting>
  <conditionalFormatting sqref="AC128:AC136">
    <cfRule type="expression" dxfId="1144" priority="1157">
      <formula>IF(AND($M128&lt;&gt;"Datos / Información",$M128&lt;&gt;"Bases de datos"),1,0)</formula>
    </cfRule>
  </conditionalFormatting>
  <conditionalFormatting sqref="AV134">
    <cfRule type="expression" dxfId="1143" priority="1156">
      <formula>IF(AND($M134&lt;&gt;"Datos / Información",$M134&lt;&gt;"Bases de datos"),1,0)</formula>
    </cfRule>
  </conditionalFormatting>
  <conditionalFormatting sqref="AV133">
    <cfRule type="expression" dxfId="1142" priority="1155">
      <formula>IF(AND($M133&lt;&gt;"Datos / Información",$M133&lt;&gt;"Bases de datos"),1,0)</formula>
    </cfRule>
  </conditionalFormatting>
  <conditionalFormatting sqref="AV128:AV132">
    <cfRule type="expression" dxfId="1141" priority="1154">
      <formula>IF(AND($M128&lt;&gt;"Datos / Información",$M128&lt;&gt;"Bases de datos"),1,0)</formula>
    </cfRule>
  </conditionalFormatting>
  <conditionalFormatting sqref="AS135">
    <cfRule type="expression" dxfId="1140" priority="1153">
      <formula>IF(AND($M135&lt;&gt;"Datos / Información",$M135&lt;&gt;"Bases de datos"),1,0)</formula>
    </cfRule>
  </conditionalFormatting>
  <conditionalFormatting sqref="AG136">
    <cfRule type="expression" dxfId="1139" priority="1152">
      <formula>IF(AND($M136&lt;&gt;"Datos / Información",$M136&lt;&gt;"Bases de datos"),1,0)</formula>
    </cfRule>
  </conditionalFormatting>
  <conditionalFormatting sqref="AV135">
    <cfRule type="expression" dxfId="1138" priority="1151">
      <formula>IF(AND($M135&lt;&gt;"Datos / Información",$M135&lt;&gt;"Bases de datos"),1,0)</formula>
    </cfRule>
  </conditionalFormatting>
  <conditionalFormatting sqref="P137:P140 U137:U140 R137:R140">
    <cfRule type="cellIs" dxfId="1137" priority="1147" operator="equal">
      <formula>"Sin clasificar"</formula>
    </cfRule>
    <cfRule type="cellIs" dxfId="1136" priority="1148" operator="equal">
      <formula>"Bajo"</formula>
    </cfRule>
    <cfRule type="cellIs" dxfId="1135" priority="1149" operator="equal">
      <formula>"Medio"</formula>
    </cfRule>
    <cfRule type="cellIs" dxfId="1134" priority="1150" operator="equal">
      <formula>"Alto"</formula>
    </cfRule>
  </conditionalFormatting>
  <conditionalFormatting sqref="N137:N140">
    <cfRule type="cellIs" dxfId="1133" priority="1143" operator="equal">
      <formula>"Sin clasificar"</formula>
    </cfRule>
  </conditionalFormatting>
  <conditionalFormatting sqref="BA137 BA139:BA140">
    <cfRule type="cellIs" dxfId="1132" priority="1142" operator="equal">
      <formula>"No"</formula>
    </cfRule>
  </conditionalFormatting>
  <conditionalFormatting sqref="BA138">
    <cfRule type="cellIs" dxfId="1131" priority="1141" operator="equal">
      <formula>"No"</formula>
    </cfRule>
  </conditionalFormatting>
  <conditionalFormatting sqref="X138:AB140 W137:AB137">
    <cfRule type="expression" dxfId="1130" priority="1140">
      <formula>IF($W137&lt;&gt;"Si",1,0)</formula>
    </cfRule>
  </conditionalFormatting>
  <conditionalFormatting sqref="AI137 AK137:AK140">
    <cfRule type="expression" dxfId="1129" priority="1139">
      <formula>IF(AH137&lt;&gt;"Definido manualmente",1,0)</formula>
    </cfRule>
  </conditionalFormatting>
  <conditionalFormatting sqref="AJ137 AG137:AH137 AC137:AC139 AF139:AF140 AG138:AJ140 AL137:AM140 AC140:AE140 AR137:AW140">
    <cfRule type="expression" dxfId="1128" priority="1138">
      <formula>IF(AND($M137&lt;&gt;"Datos / Información",$M137&lt;&gt;"Bases de datos"),1,0)</formula>
    </cfRule>
  </conditionalFormatting>
  <conditionalFormatting sqref="AD137">
    <cfRule type="expression" dxfId="1127" priority="1137">
      <formula>IF(AND($M137&lt;&gt;"Datos / Información",$M137&lt;&gt;"Bases de datos"),1,0)</formula>
    </cfRule>
  </conditionalFormatting>
  <conditionalFormatting sqref="AE137">
    <cfRule type="expression" dxfId="1126" priority="1135">
      <formula>IF(AND($M137&lt;&gt;"Datos / Información",$M137&lt;&gt;"Bases de datos"),1,0)</formula>
    </cfRule>
  </conditionalFormatting>
  <conditionalFormatting sqref="AF137">
    <cfRule type="expression" dxfId="1125" priority="1136">
      <formula>IF(AND($M137&lt;&gt;"Datos / Información",$M137&lt;&gt;"Bases de datos"),1,0)</formula>
    </cfRule>
  </conditionalFormatting>
  <conditionalFormatting sqref="AD137:AJ138">
    <cfRule type="expression" dxfId="1124" priority="1134">
      <formula>IF(AND($M137&lt;&gt;"Datos / Información",$M137&lt;&gt;"Bases de datos"),1,0)</formula>
    </cfRule>
  </conditionalFormatting>
  <conditionalFormatting sqref="AE138">
    <cfRule type="expression" dxfId="1123" priority="1132">
      <formula>IF(AND($M138&lt;&gt;"Datos / Información",$M138&lt;&gt;"Bases de datos"),1,0)</formula>
    </cfRule>
  </conditionalFormatting>
  <conditionalFormatting sqref="AF138">
    <cfRule type="expression" dxfId="1122" priority="1133">
      <formula>IF(AND($M138&lt;&gt;"Datos / Información",$M138&lt;&gt;"Bases de datos"),1,0)</formula>
    </cfRule>
  </conditionalFormatting>
  <conditionalFormatting sqref="AE139">
    <cfRule type="expression" dxfId="1121" priority="1130">
      <formula>IF(AND($M139&lt;&gt;"Datos / Información",$M139&lt;&gt;"Bases de datos"),1,0)</formula>
    </cfRule>
  </conditionalFormatting>
  <conditionalFormatting sqref="AD139">
    <cfRule type="expression" dxfId="1120" priority="1129">
      <formula>IF(AND($M139&lt;&gt;"Datos / Información",$M139&lt;&gt;"Bases de datos"),1,0)</formula>
    </cfRule>
  </conditionalFormatting>
  <conditionalFormatting sqref="P141:P157 U141:U157 R141:R157">
    <cfRule type="cellIs" dxfId="1119" priority="1125" operator="equal">
      <formula>"Sin clasificar"</formula>
    </cfRule>
    <cfRule type="cellIs" dxfId="1118" priority="1126" operator="equal">
      <formula>"Bajo"</formula>
    </cfRule>
    <cfRule type="cellIs" dxfId="1117" priority="1127" operator="equal">
      <formula>"Medio"</formula>
    </cfRule>
    <cfRule type="cellIs" dxfId="1116" priority="1128" operator="equal">
      <formula>"Alto"</formula>
    </cfRule>
  </conditionalFormatting>
  <conditionalFormatting sqref="N141 N145:N157">
    <cfRule type="cellIs" dxfId="1115" priority="1121" operator="equal">
      <formula>"Sin clasificar"</formula>
    </cfRule>
  </conditionalFormatting>
  <conditionalFormatting sqref="N142:N144">
    <cfRule type="cellIs" dxfId="1114" priority="1117" operator="equal">
      <formula>"Sin clasificar"</formula>
    </cfRule>
  </conditionalFormatting>
  <conditionalFormatting sqref="BA141 BA143:BA157">
    <cfRule type="cellIs" dxfId="1113" priority="1116" operator="equal">
      <formula>"No"</formula>
    </cfRule>
  </conditionalFormatting>
  <conditionalFormatting sqref="BA142">
    <cfRule type="cellIs" dxfId="1112" priority="1115" operator="equal">
      <formula>"No"</formula>
    </cfRule>
  </conditionalFormatting>
  <conditionalFormatting sqref="X142:AB157">
    <cfRule type="expression" dxfId="1111" priority="1114">
      <formula>IF($W142&lt;&gt;"Si",1,0)</formula>
    </cfRule>
  </conditionalFormatting>
  <conditionalFormatting sqref="AK141:AK157 AI142:AI157">
    <cfRule type="expression" dxfId="1110" priority="1113">
      <formula>IF(AH141&lt;&gt;"Definido manualmente",1,0)</formula>
    </cfRule>
  </conditionalFormatting>
  <conditionalFormatting sqref="AT142:AU144 AW142:AW144 AD143:AF146 AT145:AW146 AC141:AC146 AG142:AH146 AR142:AS146 AJ142:AJ157 AC147:AH157 AR147:AW157 AL141:AM157 AR141:AW141">
    <cfRule type="expression" dxfId="1109" priority="1112">
      <formula>IF(AND($M141&lt;&gt;"Datos / Información",$M141&lt;&gt;"Bases de datos"),1,0)</formula>
    </cfRule>
  </conditionalFormatting>
  <conditionalFormatting sqref="AD142">
    <cfRule type="expression" dxfId="1108" priority="1108">
      <formula>IF(AND($M142&lt;&gt;"Datos / Información",$M142&lt;&gt;"Bases de datos"),1,0)</formula>
    </cfRule>
  </conditionalFormatting>
  <conditionalFormatting sqref="AE142">
    <cfRule type="expression" dxfId="1107" priority="1106">
      <formula>IF(AND($M142&lt;&gt;"Datos / Información",$M142&lt;&gt;"Bases de datos"),1,0)</formula>
    </cfRule>
  </conditionalFormatting>
  <conditionalFormatting sqref="AF142">
    <cfRule type="expression" dxfId="1106" priority="1107">
      <formula>IF(AND($M142&lt;&gt;"Datos / Información",$M142&lt;&gt;"Bases de datos"),1,0)</formula>
    </cfRule>
  </conditionalFormatting>
  <conditionalFormatting sqref="AV142:AV143">
    <cfRule type="expression" dxfId="1105" priority="1104">
      <formula>IF(AND($M142&lt;&gt;"Datos / Información",$M142&lt;&gt;"Bases de datos"),1,0)</formula>
    </cfRule>
  </conditionalFormatting>
  <conditionalFormatting sqref="AV144">
    <cfRule type="expression" dxfId="1104" priority="1103">
      <formula>IF(AND($M144&lt;&gt;"Datos / Información",$M144&lt;&gt;"Bases de datos"),1,0)</formula>
    </cfRule>
  </conditionalFormatting>
  <conditionalFormatting sqref="R158:R162 P158:P162 U158:U162">
    <cfRule type="cellIs" dxfId="1103" priority="1099" operator="equal">
      <formula>"Sin clasificar"</formula>
    </cfRule>
    <cfRule type="cellIs" dxfId="1102" priority="1100" operator="equal">
      <formula>"Bajo"</formula>
    </cfRule>
    <cfRule type="cellIs" dxfId="1101" priority="1101" operator="equal">
      <formula>"Medio"</formula>
    </cfRule>
    <cfRule type="cellIs" dxfId="1100" priority="1102" operator="equal">
      <formula>"Alto"</formula>
    </cfRule>
  </conditionalFormatting>
  <conditionalFormatting sqref="N158 N160:N162">
    <cfRule type="cellIs" dxfId="1099" priority="1095" operator="equal">
      <formula>"Sin clasificar"</formula>
    </cfRule>
  </conditionalFormatting>
  <conditionalFormatting sqref="N159">
    <cfRule type="cellIs" dxfId="1098" priority="1091" operator="equal">
      <formula>"Sin clasificar"</formula>
    </cfRule>
  </conditionalFormatting>
  <conditionalFormatting sqref="BA158 BA160:BA162">
    <cfRule type="cellIs" dxfId="1097" priority="1090" operator="equal">
      <formula>"No"</formula>
    </cfRule>
  </conditionalFormatting>
  <conditionalFormatting sqref="BA159">
    <cfRule type="cellIs" dxfId="1096" priority="1089" operator="equal">
      <formula>"No"</formula>
    </cfRule>
  </conditionalFormatting>
  <conditionalFormatting sqref="X159:AB162 W158:AB158">
    <cfRule type="expression" dxfId="1095" priority="1088">
      <formula>IF($W158&lt;&gt;"Si",1,0)</formula>
    </cfRule>
  </conditionalFormatting>
  <conditionalFormatting sqref="AK159:AK162 AI159:AI162">
    <cfRule type="expression" dxfId="1094" priority="1087">
      <formula>IF(AH159&lt;&gt;"Definido manualmente",1,0)</formula>
    </cfRule>
  </conditionalFormatting>
  <conditionalFormatting sqref="AL158:AM162 AD160:AF162 AC158:AC161 AJ159:AJ162 AG159:AH162 AR158:AW162">
    <cfRule type="expression" dxfId="1093" priority="1086">
      <formula>IF(AND($M158&lt;&gt;"Datos / Información",$M158&lt;&gt;"Bases de datos"),1,0)</formula>
    </cfRule>
  </conditionalFormatting>
  <conditionalFormatting sqref="AD159">
    <cfRule type="expression" dxfId="1092" priority="1082">
      <formula>IF(AND($M159&lt;&gt;"Datos / Información",$M159&lt;&gt;"Bases de datos"),1,0)</formula>
    </cfRule>
  </conditionalFormatting>
  <conditionalFormatting sqref="AE159">
    <cfRule type="expression" dxfId="1091" priority="1080">
      <formula>IF(AND($M159&lt;&gt;"Datos / Información",$M159&lt;&gt;"Bases de datos"),1,0)</formula>
    </cfRule>
  </conditionalFormatting>
  <conditionalFormatting sqref="AF159">
    <cfRule type="expression" dxfId="1090" priority="1081">
      <formula>IF(AND($M159&lt;&gt;"Datos / Información",$M159&lt;&gt;"Bases de datos"),1,0)</formula>
    </cfRule>
  </conditionalFormatting>
  <conditionalFormatting sqref="AC162">
    <cfRule type="expression" dxfId="1089" priority="1078">
      <formula>IF(AND($M162&lt;&gt;"Datos / Información",$M162&lt;&gt;"Bases de datos"),1,0)</formula>
    </cfRule>
  </conditionalFormatting>
  <conditionalFormatting sqref="R163:R171 P163:P171 U163:U171">
    <cfRule type="cellIs" dxfId="1088" priority="1074" operator="equal">
      <formula>"Sin clasificar"</formula>
    </cfRule>
    <cfRule type="cellIs" dxfId="1087" priority="1075" operator="equal">
      <formula>"Bajo"</formula>
    </cfRule>
    <cfRule type="cellIs" dxfId="1086" priority="1076" operator="equal">
      <formula>"Medio"</formula>
    </cfRule>
    <cfRule type="cellIs" dxfId="1085" priority="1077" operator="equal">
      <formula>"Alto"</formula>
    </cfRule>
  </conditionalFormatting>
  <conditionalFormatting sqref="N163 N165:N171">
    <cfRule type="cellIs" dxfId="1084" priority="1070" operator="equal">
      <formula>"Sin clasificar"</formula>
    </cfRule>
  </conditionalFormatting>
  <conditionalFormatting sqref="N164">
    <cfRule type="cellIs" dxfId="1083" priority="1066" operator="equal">
      <formula>"Sin clasificar"</formula>
    </cfRule>
  </conditionalFormatting>
  <conditionalFormatting sqref="X164:AB171 W163:AB163">
    <cfRule type="expression" dxfId="1082" priority="1065">
      <formula>IF($W163&lt;&gt;"Si",1,0)</formula>
    </cfRule>
  </conditionalFormatting>
  <conditionalFormatting sqref="AD165:AF171 AC163:AC171 AL163:AM171 AG164:AK171">
    <cfRule type="expression" dxfId="1081" priority="1063">
      <formula>IF(AND($M163&lt;&gt;"Datos / Información",$M163&lt;&gt;"Bases de datos"),1,0)</formula>
    </cfRule>
  </conditionalFormatting>
  <conditionalFormatting sqref="AD164">
    <cfRule type="expression" dxfId="1080" priority="1059">
      <formula>IF(AND($M164&lt;&gt;"Datos / Información",$M164&lt;&gt;"Bases de datos"),1,0)</formula>
    </cfRule>
  </conditionalFormatting>
  <conditionalFormatting sqref="AE164">
    <cfRule type="expression" dxfId="1079" priority="1057">
      <formula>IF(AND($M164&lt;&gt;"Datos / Información",$M164&lt;&gt;"Bases de datos"),1,0)</formula>
    </cfRule>
  </conditionalFormatting>
  <conditionalFormatting sqref="AF164">
    <cfRule type="expression" dxfId="1078" priority="1058">
      <formula>IF(AND($M164&lt;&gt;"Datos / Información",$M164&lt;&gt;"Bases de datos"),1,0)</formula>
    </cfRule>
  </conditionalFormatting>
  <conditionalFormatting sqref="AT168:AV168 AT171:AV171 AR164:AR171 AT164:AU167 AT169:AU170 AS164:AS170 AR163:AU163">
    <cfRule type="expression" dxfId="1077" priority="1056">
      <formula>IF(AND($M163&lt;&gt;"Datos / Información",$M163&lt;&gt;"Bases de datos"),1,0)</formula>
    </cfRule>
  </conditionalFormatting>
  <conditionalFormatting sqref="AV163:AV167">
    <cfRule type="expression" dxfId="1076" priority="1054">
      <formula>IF(AND($M163&lt;&gt;"Datos / Información",$M163&lt;&gt;"Bases de datos"),1,0)</formula>
    </cfRule>
  </conditionalFormatting>
  <conditionalFormatting sqref="AV169:AV170">
    <cfRule type="expression" dxfId="1075" priority="1053">
      <formula>IF(AND($M169&lt;&gt;"Datos / Información",$M169&lt;&gt;"Bases de datos"),1,0)</formula>
    </cfRule>
  </conditionalFormatting>
  <conditionalFormatting sqref="BA163 BA165:BA171">
    <cfRule type="cellIs" dxfId="1074" priority="1052" operator="equal">
      <formula>"No"</formula>
    </cfRule>
  </conditionalFormatting>
  <conditionalFormatting sqref="BA164">
    <cfRule type="cellIs" dxfId="1073" priority="1051" operator="equal">
      <formula>"No"</formula>
    </cfRule>
  </conditionalFormatting>
  <conditionalFormatting sqref="AW163:AW171">
    <cfRule type="expression" dxfId="1072" priority="1050">
      <formula>IF(AND($M163&lt;&gt;"Datos / Información",$M163&lt;&gt;"Bases de datos"),1,0)</formula>
    </cfRule>
  </conditionalFormatting>
  <conditionalFormatting sqref="R172:R182 P172:P182 U172:U182">
    <cfRule type="cellIs" dxfId="1071" priority="1046" operator="equal">
      <formula>"Sin clasificar"</formula>
    </cfRule>
    <cfRule type="cellIs" dxfId="1070" priority="1047" operator="equal">
      <formula>"Bajo"</formula>
    </cfRule>
    <cfRule type="cellIs" dxfId="1069" priority="1048" operator="equal">
      <formula>"Medio"</formula>
    </cfRule>
    <cfRule type="cellIs" dxfId="1068" priority="1049" operator="equal">
      <formula>"Alto"</formula>
    </cfRule>
  </conditionalFormatting>
  <conditionalFormatting sqref="N172 N174:N182">
    <cfRule type="cellIs" dxfId="1067" priority="1042" operator="equal">
      <formula>"Sin clasificar"</formula>
    </cfRule>
  </conditionalFormatting>
  <conditionalFormatting sqref="N173">
    <cfRule type="cellIs" dxfId="1066" priority="1038" operator="equal">
      <formula>"Sin clasificar"</formula>
    </cfRule>
  </conditionalFormatting>
  <conditionalFormatting sqref="X173:AB182 W172:AB172">
    <cfRule type="expression" dxfId="1065" priority="1037">
      <formula>IF($W172&lt;&gt;"Si",1,0)</formula>
    </cfRule>
  </conditionalFormatting>
  <conditionalFormatting sqref="AI172:AI182 AK172:AK182">
    <cfRule type="expression" dxfId="1064" priority="1036">
      <formula>IF(AH172&lt;&gt;"Definido manualmente",1,0)</formula>
    </cfRule>
  </conditionalFormatting>
  <conditionalFormatting sqref="AD174:AF182 AL172:AM182 AJ173:AJ182 AG173:AH182">
    <cfRule type="expression" dxfId="1063" priority="1035">
      <formula>IF(AND($M172&lt;&gt;"Datos / Información",$M172&lt;&gt;"Bases de datos"),1,0)</formula>
    </cfRule>
  </conditionalFormatting>
  <conditionalFormatting sqref="AD173">
    <cfRule type="expression" dxfId="1062" priority="1031">
      <formula>IF(AND($M173&lt;&gt;"Datos / Información",$M173&lt;&gt;"Bases de datos"),1,0)</formula>
    </cfRule>
  </conditionalFormatting>
  <conditionalFormatting sqref="AE173">
    <cfRule type="expression" dxfId="1061" priority="1029">
      <formula>IF(AND($M173&lt;&gt;"Datos / Información",$M173&lt;&gt;"Bases de datos"),1,0)</formula>
    </cfRule>
  </conditionalFormatting>
  <conditionalFormatting sqref="AF173">
    <cfRule type="expression" dxfId="1060" priority="1030">
      <formula>IF(AND($M173&lt;&gt;"Datos / Información",$M173&lt;&gt;"Bases de datos"),1,0)</formula>
    </cfRule>
  </conditionalFormatting>
  <conditionalFormatting sqref="AC172:AC182">
    <cfRule type="expression" dxfId="1059" priority="1028">
      <formula>IF(AND($M172&lt;&gt;"Datos / Información",$M172&lt;&gt;"Bases de datos"),1,0)</formula>
    </cfRule>
  </conditionalFormatting>
  <conditionalFormatting sqref="BA172 BA174:BA182">
    <cfRule type="cellIs" dxfId="1058" priority="1027" operator="equal">
      <formula>"No"</formula>
    </cfRule>
  </conditionalFormatting>
  <conditionalFormatting sqref="BA173">
    <cfRule type="cellIs" dxfId="1057" priority="1026" operator="equal">
      <formula>"No"</formula>
    </cfRule>
  </conditionalFormatting>
  <conditionalFormatting sqref="AT173:AU175 AR173:AS182 AT176:AW182 AR172:AU172 AW172:AW175">
    <cfRule type="expression" dxfId="1056" priority="1025">
      <formula>IF(AND($M172&lt;&gt;"Datos / Información",$M172&lt;&gt;"Bases de datos"),1,0)</formula>
    </cfRule>
  </conditionalFormatting>
  <conditionalFormatting sqref="AV172:AV174">
    <cfRule type="expression" dxfId="1055" priority="1023">
      <formula>IF(AND($M172&lt;&gt;"Datos / Información",$M172&lt;&gt;"Bases de datos"),1,0)</formula>
    </cfRule>
  </conditionalFormatting>
  <conditionalFormatting sqref="AV175">
    <cfRule type="expression" dxfId="1054" priority="1022">
      <formula>IF(AND($M175&lt;&gt;"Datos / Información",$M175&lt;&gt;"Bases de datos"),1,0)</formula>
    </cfRule>
  </conditionalFormatting>
  <conditionalFormatting sqref="U183:U190 P183:P190 R183:R190">
    <cfRule type="cellIs" dxfId="1053" priority="1018" operator="equal">
      <formula>"Sin clasificar"</formula>
    </cfRule>
    <cfRule type="cellIs" dxfId="1052" priority="1019" operator="equal">
      <formula>"Bajo"</formula>
    </cfRule>
    <cfRule type="cellIs" dxfId="1051" priority="1020" operator="equal">
      <formula>"Medio"</formula>
    </cfRule>
    <cfRule type="cellIs" dxfId="1050" priority="1021" operator="equal">
      <formula>"Alto"</formula>
    </cfRule>
  </conditionalFormatting>
  <conditionalFormatting sqref="N183 N188:N190">
    <cfRule type="cellIs" dxfId="1049" priority="1014" operator="equal">
      <formula>"Sin clasificar"</formula>
    </cfRule>
  </conditionalFormatting>
  <conditionalFormatting sqref="N184:N187">
    <cfRule type="cellIs" dxfId="1048" priority="1010" operator="equal">
      <formula>"Sin clasificar"</formula>
    </cfRule>
  </conditionalFormatting>
  <conditionalFormatting sqref="X184:AB190 W183:AB183">
    <cfRule type="expression" dxfId="1047" priority="1009">
      <formula>IF($W183&lt;&gt;"Si",1,0)</formula>
    </cfRule>
  </conditionalFormatting>
  <conditionalFormatting sqref="AI184:AI190 AK183:AK190">
    <cfRule type="expression" dxfId="1046" priority="1008">
      <formula>IF(AH183&lt;&gt;"Definido manualmente",1,0)</formula>
    </cfRule>
  </conditionalFormatting>
  <conditionalFormatting sqref="AD190:AF190 AL183:AM190 AG184:AH190 AJ184:AJ190 AF189 AD184:AE189 AC183:AC190 AD183:AJ183">
    <cfRule type="expression" dxfId="1045" priority="1007">
      <formula>IF(AND($M183&lt;&gt;"Datos / Información",$M183&lt;&gt;"Bases de datos"),1,0)</formula>
    </cfRule>
  </conditionalFormatting>
  <conditionalFormatting sqref="AF184:AF188">
    <cfRule type="expression" dxfId="1044" priority="1003">
      <formula>IF(AND($M184&lt;&gt;"Datos / Información",$M184&lt;&gt;"Bases de datos"),1,0)</formula>
    </cfRule>
  </conditionalFormatting>
  <conditionalFormatting sqref="AT190:AW190 AT184:AU189 AR184:AS190 AW184:AW189 AR183:AW183">
    <cfRule type="expression" dxfId="1043" priority="1002">
      <formula>IF(AND($M183&lt;&gt;"Datos / Información",$M183&lt;&gt;"Bases de datos"),1,0)</formula>
    </cfRule>
  </conditionalFormatting>
  <conditionalFormatting sqref="AV184:AV189">
    <cfRule type="expression" dxfId="1042" priority="1000">
      <formula>IF(AND($M184&lt;&gt;"Datos / Información",$M184&lt;&gt;"Bases de datos"),1,0)</formula>
    </cfRule>
  </conditionalFormatting>
  <conditionalFormatting sqref="W32:AA32">
    <cfRule type="expression" dxfId="1041" priority="999">
      <formula>IF($W32&lt;&gt;"Si",1,0)</formula>
    </cfRule>
  </conditionalFormatting>
  <conditionalFormatting sqref="AB141">
    <cfRule type="expression" dxfId="1040" priority="998">
      <formula>IF($W141&lt;&gt;"Si",1,0)</formula>
    </cfRule>
  </conditionalFormatting>
  <conditionalFormatting sqref="W141:AA141">
    <cfRule type="expression" dxfId="1039" priority="997">
      <formula>IF($W141&lt;&gt;"Si",1,0)</formula>
    </cfRule>
  </conditionalFormatting>
  <conditionalFormatting sqref="AD172:AH172 AJ172">
    <cfRule type="expression" dxfId="1038" priority="996">
      <formula>IF(AND($M172&lt;&gt;"Datos / Información",$M172&lt;&gt;"Bases de datos"),1,0)</formula>
    </cfRule>
  </conditionalFormatting>
  <conditionalFormatting sqref="AD163:AK163">
    <cfRule type="expression" dxfId="1037" priority="995">
      <formula>IF(AND($M163&lt;&gt;"Datos / Información",$M163&lt;&gt;"Bases de datos"),1,0)</formula>
    </cfRule>
  </conditionalFormatting>
  <conditionalFormatting sqref="AD158:AK158">
    <cfRule type="expression" dxfId="1036" priority="994">
      <formula>IF(AND($M158&lt;&gt;"Datos / Información",$M158&lt;&gt;"Bases de datos"),1,0)</formula>
    </cfRule>
  </conditionalFormatting>
  <conditionalFormatting sqref="AD141:AJ141">
    <cfRule type="expression" dxfId="1035" priority="993">
      <formula>IF(AND($M141&lt;&gt;"Datos / Información",$M141&lt;&gt;"Bases de datos"),1,0)</formula>
    </cfRule>
  </conditionalFormatting>
  <conditionalFormatting sqref="AD128:AJ128">
    <cfRule type="expression" dxfId="1034" priority="992">
      <formula>IF(AND($M128&lt;&gt;"Datos / Información",$M128&lt;&gt;"Bases de datos"),1,0)</formula>
    </cfRule>
  </conditionalFormatting>
  <conditionalFormatting sqref="AD115:AJ115">
    <cfRule type="expression" dxfId="1033" priority="991">
      <formula>IF(AND($M115&lt;&gt;"Datos / Información",$M115&lt;&gt;"Bases de datos"),1,0)</formula>
    </cfRule>
  </conditionalFormatting>
  <conditionalFormatting sqref="AD105:AJ105">
    <cfRule type="expression" dxfId="1032" priority="990">
      <formula>IF(AND($M105&lt;&gt;"Datos / Información",$M105&lt;&gt;"Bases de datos"),1,0)</formula>
    </cfRule>
  </conditionalFormatting>
  <conditionalFormatting sqref="AD91:AK91">
    <cfRule type="expression" dxfId="1031" priority="989">
      <formula>IF(AND($M91&lt;&gt;"Datos / Información",$M91&lt;&gt;"Bases de datos"),1,0)</formula>
    </cfRule>
  </conditionalFormatting>
  <conditionalFormatting sqref="AD84:AH84">
    <cfRule type="expression" dxfId="1030" priority="988">
      <formula>IF(AND($M84&lt;&gt;"Datos / Información",$M84&lt;&gt;"Bases de datos"),1,0)</formula>
    </cfRule>
  </conditionalFormatting>
  <conditionalFormatting sqref="AD76:AH76 AJ76">
    <cfRule type="expression" dxfId="1029" priority="987">
      <formula>IF(AND($M76&lt;&gt;"Datos / Información",$M76&lt;&gt;"Bases de datos"),1,0)</formula>
    </cfRule>
  </conditionalFormatting>
  <conditionalFormatting sqref="AD71:AH71">
    <cfRule type="expression" dxfId="1028" priority="986">
      <formula>IF(AND($M71&lt;&gt;"Datos / Información",$M71&lt;&gt;"Bases de datos"),1,0)</formula>
    </cfRule>
  </conditionalFormatting>
  <conditionalFormatting sqref="AJ71 AL71:AN71">
    <cfRule type="expression" dxfId="1027" priority="985">
      <formula>IF(AND($M71&lt;&gt;"Datos / Información",$M71&lt;&gt;"Bases de datos"),1,0)</formula>
    </cfRule>
  </conditionalFormatting>
  <conditionalFormatting sqref="AD63:AH63">
    <cfRule type="expression" dxfId="1026" priority="984">
      <formula>IF(AND($M63&lt;&gt;"Datos / Información",$M63&lt;&gt;"Bases de datos"),1,0)</formula>
    </cfRule>
  </conditionalFormatting>
  <conditionalFormatting sqref="AD49:AH49">
    <cfRule type="expression" dxfId="1025" priority="983">
      <formula>IF(AND($M49&lt;&gt;"Datos / Información",$M49&lt;&gt;"Bases de datos"),1,0)</formula>
    </cfRule>
  </conditionalFormatting>
  <conditionalFormatting sqref="AJ49">
    <cfRule type="expression" dxfId="1024" priority="982">
      <formula>IF(AND($M49&lt;&gt;"Datos / Información",$M49&lt;&gt;"Bases de datos"),1,0)</formula>
    </cfRule>
  </conditionalFormatting>
  <conditionalFormatting sqref="AC42:AH42">
    <cfRule type="expression" dxfId="1023" priority="981">
      <formula>IF(AND($M42&lt;&gt;"Datos / Información",$M42&lt;&gt;"Bases de datos"),1,0)</formula>
    </cfRule>
  </conditionalFormatting>
  <conditionalFormatting sqref="AJ42">
    <cfRule type="expression" dxfId="1022" priority="980">
      <formula>IF(AND($M42&lt;&gt;"Datos / Información",$M42&lt;&gt;"Bases de datos"),1,0)</formula>
    </cfRule>
  </conditionalFormatting>
  <conditionalFormatting sqref="AD32:AH32">
    <cfRule type="expression" dxfId="1021" priority="979">
      <formula>IF(AND($M32&lt;&gt;"Datos / Información",$M32&lt;&gt;"Bases de datos"),1,0)</formula>
    </cfRule>
  </conditionalFormatting>
  <conditionalFormatting sqref="AJ32">
    <cfRule type="expression" dxfId="1020" priority="978">
      <formula>IF(AND($M32&lt;&gt;"Datos / Información",$M32&lt;&gt;"Bases de datos"),1,0)</formula>
    </cfRule>
  </conditionalFormatting>
  <conditionalFormatting sqref="AB32">
    <cfRule type="expression" dxfId="1019" priority="977">
      <formula>IF($W32&lt;&gt;"Si",1,0)</formula>
    </cfRule>
  </conditionalFormatting>
  <conditionalFormatting sqref="AR32:AU32">
    <cfRule type="expression" dxfId="1018" priority="976">
      <formula>IF(AND($M32&lt;&gt;"Datos / Información",$M32&lt;&gt;"Bases de datos"),1,0)</formula>
    </cfRule>
  </conditionalFormatting>
  <conditionalFormatting sqref="R191:R194 P191:P194 U191:U194">
    <cfRule type="cellIs" dxfId="1017" priority="972" operator="equal">
      <formula>"Sin clasificar"</formula>
    </cfRule>
    <cfRule type="cellIs" dxfId="1016" priority="973" operator="equal">
      <formula>"Bajo"</formula>
    </cfRule>
    <cfRule type="cellIs" dxfId="1015" priority="974" operator="equal">
      <formula>"Medio"</formula>
    </cfRule>
    <cfRule type="cellIs" dxfId="1014" priority="975" operator="equal">
      <formula>"Alto"</formula>
    </cfRule>
  </conditionalFormatting>
  <conditionalFormatting sqref="N191 N193:N194">
    <cfRule type="cellIs" dxfId="1013" priority="968" operator="equal">
      <formula>"Sin clasificar"</formula>
    </cfRule>
  </conditionalFormatting>
  <conditionalFormatting sqref="N192">
    <cfRule type="cellIs" dxfId="1012" priority="964" operator="equal">
      <formula>"Sin clasificar"</formula>
    </cfRule>
  </conditionalFormatting>
  <conditionalFormatting sqref="X193:AB194">
    <cfRule type="expression" dxfId="1011" priority="963">
      <formula>IF($W193&lt;&gt;"Si",1,0)</formula>
    </cfRule>
  </conditionalFormatting>
  <conditionalFormatting sqref="AB191:AB192">
    <cfRule type="expression" dxfId="1010" priority="962">
      <formula>IF($W191&lt;&gt;"Si",1,0)</formula>
    </cfRule>
  </conditionalFormatting>
  <conditionalFormatting sqref="AK191:AK193 AI193">
    <cfRule type="expression" dxfId="1009" priority="961">
      <formula>IF(AH191&lt;&gt;"Definido manualmente",1,0)</formula>
    </cfRule>
  </conditionalFormatting>
  <conditionalFormatting sqref="AD193:AH194 AJ192:AJ194 AL191:AM194">
    <cfRule type="expression" dxfId="1008" priority="960">
      <formula>IF(AND($M191&lt;&gt;"Datos / Información",$M191&lt;&gt;"Bases de datos"),1,0)</formula>
    </cfRule>
  </conditionalFormatting>
  <conditionalFormatting sqref="AC191 AC193:AC194">
    <cfRule type="expression" dxfId="1007" priority="956">
      <formula>IF(AND($M191&lt;&gt;"Datos / Información",$M191&lt;&gt;"Bases de datos"),1,0)</formula>
    </cfRule>
  </conditionalFormatting>
  <conditionalFormatting sqref="AC192">
    <cfRule type="expression" dxfId="1006" priority="955">
      <formula>IF(AND($M192&lt;&gt;"Datos / Información",$M192&lt;&gt;"Bases de datos"),1,0)</formula>
    </cfRule>
  </conditionalFormatting>
  <conditionalFormatting sqref="AV191:AW191 AR194:AW194 AR192 AR193:AV193 AW191:AW193">
    <cfRule type="expression" dxfId="1005" priority="954">
      <formula>IF(AND($M191&lt;&gt;"Datos / Información",$M191&lt;&gt;"Bases de datos"),1,0)</formula>
    </cfRule>
  </conditionalFormatting>
  <conditionalFormatting sqref="AV192">
    <cfRule type="expression" dxfId="1004" priority="952">
      <formula>IF(AND($M192&lt;&gt;"Datos / Información",$M192&lt;&gt;"Bases de datos"),1,0)</formula>
    </cfRule>
  </conditionalFormatting>
  <conditionalFormatting sqref="AS192:AU192">
    <cfRule type="expression" dxfId="1003" priority="951">
      <formula>IF(AND($M192&lt;&gt;"Datos / Información",$M192&lt;&gt;"Bases de datos"),1,0)</formula>
    </cfRule>
  </conditionalFormatting>
  <conditionalFormatting sqref="AR191:AU191">
    <cfRule type="expression" dxfId="1002" priority="950">
      <formula>IF(AND($M191&lt;&gt;"Datos / Información",$M191&lt;&gt;"Bases de datos"),1,0)</formula>
    </cfRule>
  </conditionalFormatting>
  <conditionalFormatting sqref="R195:R202 P195:P202 U195:U202">
    <cfRule type="cellIs" dxfId="1001" priority="946" operator="equal">
      <formula>"Sin clasificar"</formula>
    </cfRule>
    <cfRule type="cellIs" dxfId="1000" priority="947" operator="equal">
      <formula>"Bajo"</formula>
    </cfRule>
    <cfRule type="cellIs" dxfId="999" priority="948" operator="equal">
      <formula>"Medio"</formula>
    </cfRule>
    <cfRule type="cellIs" dxfId="998" priority="949" operator="equal">
      <formula>"Alto"</formula>
    </cfRule>
  </conditionalFormatting>
  <conditionalFormatting sqref="N195 N199:N202">
    <cfRule type="cellIs" dxfId="997" priority="942" operator="equal">
      <formula>"Sin clasificar"</formula>
    </cfRule>
  </conditionalFormatting>
  <conditionalFormatting sqref="N196:N198">
    <cfRule type="cellIs" dxfId="996" priority="938" operator="equal">
      <formula>"Sin clasificar"</formula>
    </cfRule>
  </conditionalFormatting>
  <conditionalFormatting sqref="X196:AB196 X202:AB202 W195:AB195">
    <cfRule type="expression" dxfId="995" priority="937">
      <formula>IF($W195&lt;&gt;"Si",1,0)</formula>
    </cfRule>
  </conditionalFormatting>
  <conditionalFormatting sqref="X197:AB201">
    <cfRule type="expression" dxfId="994" priority="936">
      <formula>IF($W197&lt;&gt;"Si",1,0)</formula>
    </cfRule>
  </conditionalFormatting>
  <conditionalFormatting sqref="AI196 AK195:AK202">
    <cfRule type="expression" dxfId="993" priority="935">
      <formula>IF(AH195&lt;&gt;"Definido manualmente",1,0)</formula>
    </cfRule>
  </conditionalFormatting>
  <conditionalFormatting sqref="AG196:AH196 AL195:AM196 AL202:AM202 AD202:AH202 AH197:AH201 AJ196:AJ202">
    <cfRule type="expression" dxfId="992" priority="934">
      <formula>IF(AND($M195&lt;&gt;"Datos / Información",$M195&lt;&gt;"Bases de datos"),1,0)</formula>
    </cfRule>
  </conditionalFormatting>
  <conditionalFormatting sqref="AD196">
    <cfRule type="expression" dxfId="991" priority="930">
      <formula>IF(AND($M196&lt;&gt;"Datos / Información",$M196&lt;&gt;"Bases de datos"),1,0)</formula>
    </cfRule>
  </conditionalFormatting>
  <conditionalFormatting sqref="AE196">
    <cfRule type="expression" dxfId="990" priority="928">
      <formula>IF(AND($M196&lt;&gt;"Datos / Información",$M196&lt;&gt;"Bases de datos"),1,0)</formula>
    </cfRule>
  </conditionalFormatting>
  <conditionalFormatting sqref="AF196">
    <cfRule type="expression" dxfId="989" priority="929">
      <formula>IF(AND($M196&lt;&gt;"Datos / Información",$M196&lt;&gt;"Bases de datos"),1,0)</formula>
    </cfRule>
  </conditionalFormatting>
  <conditionalFormatting sqref="AC202 AC195:AC196">
    <cfRule type="expression" dxfId="988" priority="927">
      <formula>IF(AND($M195&lt;&gt;"Datos / Información",$M195&lt;&gt;"Bases de datos"),1,0)</formula>
    </cfRule>
  </conditionalFormatting>
  <conditionalFormatting sqref="AI197:AI201">
    <cfRule type="expression" dxfId="987" priority="926">
      <formula>IF(AH197&lt;&gt;"Definido manualmente",1,0)</formula>
    </cfRule>
  </conditionalFormatting>
  <conditionalFormatting sqref="AG197:AG198 AL197:AM201 AG200:AG201">
    <cfRule type="expression" dxfId="986" priority="925">
      <formula>IF(AND($M197&lt;&gt;"Datos / Información",$M197&lt;&gt;"Bases de datos"),1,0)</formula>
    </cfRule>
  </conditionalFormatting>
  <conditionalFormatting sqref="AD197:AD198 AD200:AD201">
    <cfRule type="expression" dxfId="985" priority="924">
      <formula>IF(AND($M197&lt;&gt;"Datos / Información",$M197&lt;&gt;"Bases de datos"),1,0)</formula>
    </cfRule>
  </conditionalFormatting>
  <conditionalFormatting sqref="AE197:AE198 AE200:AE201">
    <cfRule type="expression" dxfId="984" priority="922">
      <formula>IF(AND($M197&lt;&gt;"Datos / Información",$M197&lt;&gt;"Bases de datos"),1,0)</formula>
    </cfRule>
  </conditionalFormatting>
  <conditionalFormatting sqref="AF197:AF198 AF200:AF201">
    <cfRule type="expression" dxfId="983" priority="923">
      <formula>IF(AND($M197&lt;&gt;"Datos / Información",$M197&lt;&gt;"Bases de datos"),1,0)</formula>
    </cfRule>
  </conditionalFormatting>
  <conditionalFormatting sqref="AC197:AC198 AC200:AC201">
    <cfRule type="expression" dxfId="982" priority="921">
      <formula>IF(AND($M197&lt;&gt;"Datos / Información",$M197&lt;&gt;"Bases de datos"),1,0)</formula>
    </cfRule>
  </conditionalFormatting>
  <conditionalFormatting sqref="AG199">
    <cfRule type="expression" dxfId="981" priority="920">
      <formula>IF(AND($M199&lt;&gt;"Datos / Información",$M199&lt;&gt;"Bases de datos"),1,0)</formula>
    </cfRule>
  </conditionalFormatting>
  <conditionalFormatting sqref="AD199">
    <cfRule type="expression" dxfId="980" priority="919">
      <formula>IF(AND($M199&lt;&gt;"Datos / Información",$M199&lt;&gt;"Bases de datos"),1,0)</formula>
    </cfRule>
  </conditionalFormatting>
  <conditionalFormatting sqref="AE199">
    <cfRule type="expression" dxfId="979" priority="917">
      <formula>IF(AND($M199&lt;&gt;"Datos / Información",$M199&lt;&gt;"Bases de datos"),1,0)</formula>
    </cfRule>
  </conditionalFormatting>
  <conditionalFormatting sqref="AF199">
    <cfRule type="expression" dxfId="978" priority="918">
      <formula>IF(AND($M199&lt;&gt;"Datos / Información",$M199&lt;&gt;"Bases de datos"),1,0)</formula>
    </cfRule>
  </conditionalFormatting>
  <conditionalFormatting sqref="AC199">
    <cfRule type="expression" dxfId="977" priority="916">
      <formula>IF(AND($M199&lt;&gt;"Datos / Información",$M199&lt;&gt;"Bases de datos"),1,0)</formula>
    </cfRule>
  </conditionalFormatting>
  <conditionalFormatting sqref="AI202">
    <cfRule type="expression" dxfId="976" priority="915">
      <formula>IF(AH202&lt;&gt;"Definido manualmente",1,0)</formula>
    </cfRule>
  </conditionalFormatting>
  <conditionalFormatting sqref="AR196:AR198 AS196:AU196 AS197:AS198 AV202:AW202 AR200:AS202 AR199:AV199 AW195:AW196 AR195:AW195">
    <cfRule type="expression" dxfId="975" priority="914">
      <formula>IF(AND($M195&lt;&gt;"Datos / Información",$M195&lt;&gt;"Bases de datos"),1,0)</formula>
    </cfRule>
  </conditionalFormatting>
  <conditionalFormatting sqref="AV196:AV198 AV200">
    <cfRule type="expression" dxfId="974" priority="912">
      <formula>IF(AND($M196&lt;&gt;"Datos / Información",$M196&lt;&gt;"Bases de datos"),1,0)</formula>
    </cfRule>
  </conditionalFormatting>
  <conditionalFormatting sqref="AW197:AW201">
    <cfRule type="expression" dxfId="973" priority="911">
      <formula>IF(AND($M197&lt;&gt;"Datos / Información",$M197&lt;&gt;"Bases de datos"),1,0)</formula>
    </cfRule>
  </conditionalFormatting>
  <conditionalFormatting sqref="AV201">
    <cfRule type="expression" dxfId="972" priority="910">
      <formula>IF(AND($M201&lt;&gt;"Datos / Información",$M201&lt;&gt;"Bases de datos"),1,0)</formula>
    </cfRule>
  </conditionalFormatting>
  <conditionalFormatting sqref="AT197:AT198 AT200:AT202">
    <cfRule type="expression" dxfId="971" priority="909">
      <formula>IF(AND($M197&lt;&gt;"Datos / Información",$M197&lt;&gt;"Bases de datos"),1,0)</formula>
    </cfRule>
  </conditionalFormatting>
  <conditionalFormatting sqref="AU197:AU198 AU200:AU202">
    <cfRule type="expression" dxfId="970" priority="908">
      <formula>IF(AND($M197&lt;&gt;"Datos / Información",$M197&lt;&gt;"Bases de datos"),1,0)</formula>
    </cfRule>
  </conditionalFormatting>
  <conditionalFormatting sqref="AD195:AJ195">
    <cfRule type="expression" dxfId="969" priority="907">
      <formula>IF(AND($M195&lt;&gt;"Datos / Información",$M195&lt;&gt;"Bases de datos"),1,0)</formula>
    </cfRule>
  </conditionalFormatting>
  <conditionalFormatting sqref="R203:R205 P203:P205 U203:U205">
    <cfRule type="cellIs" dxfId="968" priority="903" operator="equal">
      <formula>"Sin clasificar"</formula>
    </cfRule>
    <cfRule type="cellIs" dxfId="967" priority="904" operator="equal">
      <formula>"Bajo"</formula>
    </cfRule>
    <cfRule type="cellIs" dxfId="966" priority="905" operator="equal">
      <formula>"Medio"</formula>
    </cfRule>
    <cfRule type="cellIs" dxfId="965" priority="906" operator="equal">
      <formula>"Alto"</formula>
    </cfRule>
  </conditionalFormatting>
  <conditionalFormatting sqref="N203 N205">
    <cfRule type="cellIs" dxfId="964" priority="899" operator="equal">
      <formula>"Sin clasificar"</formula>
    </cfRule>
  </conditionalFormatting>
  <conditionalFormatting sqref="N204">
    <cfRule type="cellIs" dxfId="963" priority="895" operator="equal">
      <formula>"Sin clasificar"</formula>
    </cfRule>
  </conditionalFormatting>
  <conditionalFormatting sqref="X204:AB205 W203:AB203">
    <cfRule type="expression" dxfId="962" priority="894">
      <formula>IF($W203&lt;&gt;"Si",1,0)</formula>
    </cfRule>
  </conditionalFormatting>
  <conditionalFormatting sqref="AI204:AI205 AK203:AK205">
    <cfRule type="expression" dxfId="961" priority="893">
      <formula>IF(AH203&lt;&gt;"Definido manualmente",1,0)</formula>
    </cfRule>
  </conditionalFormatting>
  <conditionalFormatting sqref="AL203:AM205 AD205:AF205 AG204:AH205 AJ204:AJ205">
    <cfRule type="expression" dxfId="960" priority="892">
      <formula>IF(AND($M203&lt;&gt;"Datos / Información",$M203&lt;&gt;"Bases de datos"),1,0)</formula>
    </cfRule>
  </conditionalFormatting>
  <conditionalFormatting sqref="AD204">
    <cfRule type="expression" dxfId="959" priority="888">
      <formula>IF(AND($M204&lt;&gt;"Datos / Información",$M204&lt;&gt;"Bases de datos"),1,0)</formula>
    </cfRule>
  </conditionalFormatting>
  <conditionalFormatting sqref="AE204">
    <cfRule type="expression" dxfId="958" priority="886">
      <formula>IF(AND($M204&lt;&gt;"Datos / Información",$M204&lt;&gt;"Bases de datos"),1,0)</formula>
    </cfRule>
  </conditionalFormatting>
  <conditionalFormatting sqref="AF204">
    <cfRule type="expression" dxfId="957" priority="887">
      <formula>IF(AND($M204&lt;&gt;"Datos / Información",$M204&lt;&gt;"Bases de datos"),1,0)</formula>
    </cfRule>
  </conditionalFormatting>
  <conditionalFormatting sqref="AC203:AC205">
    <cfRule type="expression" dxfId="956" priority="885">
      <formula>IF(AND($M203&lt;&gt;"Datos / Información",$M203&lt;&gt;"Bases de datos"),1,0)</formula>
    </cfRule>
  </conditionalFormatting>
  <conditionalFormatting sqref="AV203:AW203 AR203:AU205 AW203:AW205">
    <cfRule type="expression" dxfId="955" priority="884">
      <formula>IF(AND($M203&lt;&gt;"Datos / Información",$M203&lt;&gt;"Bases de datos"),1,0)</formula>
    </cfRule>
  </conditionalFormatting>
  <conditionalFormatting sqref="AV204:AV205">
    <cfRule type="expression" dxfId="954" priority="882">
      <formula>IF(AND($M204&lt;&gt;"Datos / Información",$M204&lt;&gt;"Bases de datos"),1,0)</formula>
    </cfRule>
  </conditionalFormatting>
  <conditionalFormatting sqref="AD203:AJ203">
    <cfRule type="expression" dxfId="953" priority="881">
      <formula>IF(AND($M203&lt;&gt;"Datos / Información",$M203&lt;&gt;"Bases de datos"),1,0)</formula>
    </cfRule>
  </conditionalFormatting>
  <conditionalFormatting sqref="R206:R210 P206:P210 U206:U210">
    <cfRule type="cellIs" dxfId="952" priority="877" operator="equal">
      <formula>"Sin clasificar"</formula>
    </cfRule>
    <cfRule type="cellIs" dxfId="951" priority="878" operator="equal">
      <formula>"Bajo"</formula>
    </cfRule>
    <cfRule type="cellIs" dxfId="950" priority="879" operator="equal">
      <formula>"Medio"</formula>
    </cfRule>
    <cfRule type="cellIs" dxfId="949" priority="880" operator="equal">
      <formula>"Alto"</formula>
    </cfRule>
  </conditionalFormatting>
  <conditionalFormatting sqref="N206 N208:N210">
    <cfRule type="cellIs" dxfId="948" priority="873" operator="equal">
      <formula>"Sin clasificar"</formula>
    </cfRule>
  </conditionalFormatting>
  <conditionalFormatting sqref="N207">
    <cfRule type="cellIs" dxfId="947" priority="869" operator="equal">
      <formula>"Sin clasificar"</formula>
    </cfRule>
  </conditionalFormatting>
  <conditionalFormatting sqref="X207:AB210 W206:AB206">
    <cfRule type="expression" dxfId="946" priority="868">
      <formula>IF($W206&lt;&gt;"Si",1,0)</formula>
    </cfRule>
  </conditionalFormatting>
  <conditionalFormatting sqref="AK206:AK210 AI207:AI210">
    <cfRule type="expression" dxfId="945" priority="867">
      <formula>IF(AH206&lt;&gt;"Definido manualmente",1,0)</formula>
    </cfRule>
  </conditionalFormatting>
  <conditionalFormatting sqref="AL206:AM210 AD208:AF210 AJ207:AJ210 AG207:AH210">
    <cfRule type="expression" dxfId="944" priority="866">
      <formula>IF(AND($M206&lt;&gt;"Datos / Información",$M206&lt;&gt;"Bases de datos"),1,0)</formula>
    </cfRule>
  </conditionalFormatting>
  <conditionalFormatting sqref="AD207">
    <cfRule type="expression" dxfId="943" priority="862">
      <formula>IF(AND($M207&lt;&gt;"Datos / Información",$M207&lt;&gt;"Bases de datos"),1,0)</formula>
    </cfRule>
  </conditionalFormatting>
  <conditionalFormatting sqref="AE207">
    <cfRule type="expression" dxfId="942" priority="860">
      <formula>IF(AND($M207&lt;&gt;"Datos / Información",$M207&lt;&gt;"Bases de datos"),1,0)</formula>
    </cfRule>
  </conditionalFormatting>
  <conditionalFormatting sqref="AF207">
    <cfRule type="expression" dxfId="941" priority="861">
      <formula>IF(AND($M207&lt;&gt;"Datos / Información",$M207&lt;&gt;"Bases de datos"),1,0)</formula>
    </cfRule>
  </conditionalFormatting>
  <conditionalFormatting sqref="AC206:AC210">
    <cfRule type="expression" dxfId="940" priority="859">
      <formula>IF(AND($M206&lt;&gt;"Datos / Información",$M206&lt;&gt;"Bases de datos"),1,0)</formula>
    </cfRule>
  </conditionalFormatting>
  <conditionalFormatting sqref="AT207:AU209 AT210:AW210 AR207:AS210 AW206:AW209 AR206:AW206">
    <cfRule type="expression" dxfId="939" priority="858">
      <formula>IF(AND($M206&lt;&gt;"Datos / Información",$M206&lt;&gt;"Bases de datos"),1,0)</formula>
    </cfRule>
  </conditionalFormatting>
  <conditionalFormatting sqref="AV207:AV208">
    <cfRule type="expression" dxfId="938" priority="856">
      <formula>IF(AND($M207&lt;&gt;"Datos / Información",$M207&lt;&gt;"Bases de datos"),1,0)</formula>
    </cfRule>
  </conditionalFormatting>
  <conditionalFormatting sqref="AV209">
    <cfRule type="expression" dxfId="937" priority="855">
      <formula>IF(AND($M209&lt;&gt;"Datos / Información",$M209&lt;&gt;"Bases de datos"),1,0)</formula>
    </cfRule>
  </conditionalFormatting>
  <conditionalFormatting sqref="AD206:AJ206">
    <cfRule type="expression" dxfId="936" priority="854">
      <formula>IF(AND($M206&lt;&gt;"Datos / Información",$M206&lt;&gt;"Bases de datos"),1,0)</formula>
    </cfRule>
  </conditionalFormatting>
  <conditionalFormatting sqref="R211:R214 P211:P214 U211:U214">
    <cfRule type="cellIs" dxfId="935" priority="850" operator="equal">
      <formula>"Sin clasificar"</formula>
    </cfRule>
    <cfRule type="cellIs" dxfId="934" priority="851" operator="equal">
      <formula>"Bajo"</formula>
    </cfRule>
    <cfRule type="cellIs" dxfId="933" priority="852" operator="equal">
      <formula>"Medio"</formula>
    </cfRule>
    <cfRule type="cellIs" dxfId="932" priority="853" operator="equal">
      <formula>"Alto"</formula>
    </cfRule>
  </conditionalFormatting>
  <conditionalFormatting sqref="N211 N213:N214">
    <cfRule type="cellIs" dxfId="931" priority="846" operator="equal">
      <formula>"Sin clasificar"</formula>
    </cfRule>
  </conditionalFormatting>
  <conditionalFormatting sqref="N212">
    <cfRule type="cellIs" dxfId="930" priority="842" operator="equal">
      <formula>"Sin clasificar"</formula>
    </cfRule>
  </conditionalFormatting>
  <conditionalFormatting sqref="R221 P221 U215:U221">
    <cfRule type="cellIs" dxfId="929" priority="838" operator="equal">
      <formula>"Sin clasificar"</formula>
    </cfRule>
    <cfRule type="cellIs" dxfId="928" priority="839" operator="equal">
      <formula>"Bajo"</formula>
    </cfRule>
    <cfRule type="cellIs" dxfId="927" priority="840" operator="equal">
      <formula>"Medio"</formula>
    </cfRule>
    <cfRule type="cellIs" dxfId="926" priority="841" operator="equal">
      <formula>"Alto"</formula>
    </cfRule>
  </conditionalFormatting>
  <conditionalFormatting sqref="N221">
    <cfRule type="cellIs" dxfId="925" priority="834" operator="equal">
      <formula>"Sin clasificar"</formula>
    </cfRule>
  </conditionalFormatting>
  <conditionalFormatting sqref="P215:P220 R215:R220">
    <cfRule type="cellIs" dxfId="924" priority="830" operator="equal">
      <formula>"Sin clasificar"</formula>
    </cfRule>
    <cfRule type="cellIs" dxfId="923" priority="831" operator="equal">
      <formula>"Bajo"</formula>
    </cfRule>
    <cfRule type="cellIs" dxfId="922" priority="832" operator="equal">
      <formula>"Medio"</formula>
    </cfRule>
    <cfRule type="cellIs" dxfId="921" priority="833" operator="equal">
      <formula>"Alto"</formula>
    </cfRule>
  </conditionalFormatting>
  <conditionalFormatting sqref="N216 N218 N220">
    <cfRule type="cellIs" dxfId="920" priority="826" operator="equal">
      <formula>"Sin clasificar"</formula>
    </cfRule>
  </conditionalFormatting>
  <conditionalFormatting sqref="N215">
    <cfRule type="cellIs" dxfId="919" priority="822" operator="equal">
      <formula>"Sin clasificar"</formula>
    </cfRule>
  </conditionalFormatting>
  <conditionalFormatting sqref="N217">
    <cfRule type="cellIs" dxfId="918" priority="818" operator="equal">
      <formula>"Sin clasificar"</formula>
    </cfRule>
  </conditionalFormatting>
  <conditionalFormatting sqref="N219">
    <cfRule type="cellIs" dxfId="917" priority="814" operator="equal">
      <formula>"Sin clasificar"</formula>
    </cfRule>
  </conditionalFormatting>
  <conditionalFormatting sqref="X213:AB214">
    <cfRule type="expression" dxfId="916" priority="813">
      <formula>IF($W213&lt;&gt;"Si",1,0)</formula>
    </cfRule>
  </conditionalFormatting>
  <conditionalFormatting sqref="X212:AA212">
    <cfRule type="expression" dxfId="915" priority="812">
      <formula>IF($W212&lt;&gt;"Si",1,0)</formula>
    </cfRule>
  </conditionalFormatting>
  <conditionalFormatting sqref="AB211:AB212">
    <cfRule type="expression" dxfId="914" priority="811">
      <formula>IF($W211&lt;&gt;"Si",1,0)</formula>
    </cfRule>
  </conditionalFormatting>
  <conditionalFormatting sqref="X216:AB221 W215:AB215">
    <cfRule type="expression" dxfId="913" priority="810">
      <formula>IF($W215&lt;&gt;"Si",1,0)</formula>
    </cfRule>
  </conditionalFormatting>
  <conditionalFormatting sqref="W211:AA211">
    <cfRule type="expression" dxfId="912" priority="809">
      <formula>IF($W211&lt;&gt;"Si",1,0)</formula>
    </cfRule>
  </conditionalFormatting>
  <conditionalFormatting sqref="AI211:AI214 AI216:AI221 AK211:AK221">
    <cfRule type="expression" dxfId="911" priority="808">
      <formula>IF(AH211&lt;&gt;"Definido manualmente",1,0)</formula>
    </cfRule>
  </conditionalFormatting>
  <conditionalFormatting sqref="AL211:AM214 AD213:AF214 AG211:AH214 AJ211:AJ221 AL215:AL221">
    <cfRule type="expression" dxfId="910" priority="807">
      <formula>IF(AND($M211&lt;&gt;"Datos / Información",$M211&lt;&gt;"Bases de datos"),1,0)</formula>
    </cfRule>
  </conditionalFormatting>
  <conditionalFormatting sqref="AD211">
    <cfRule type="expression" dxfId="909" priority="806">
      <formula>IF(AND($M211&lt;&gt;"Datos / Información",$M211&lt;&gt;"Bases de datos"),1,0)</formula>
    </cfRule>
  </conditionalFormatting>
  <conditionalFormatting sqref="AE211">
    <cfRule type="expression" dxfId="908" priority="804">
      <formula>IF(AND($M211&lt;&gt;"Datos / Información",$M211&lt;&gt;"Bases de datos"),1,0)</formula>
    </cfRule>
  </conditionalFormatting>
  <conditionalFormatting sqref="AF211">
    <cfRule type="expression" dxfId="907" priority="805">
      <formula>IF(AND($M211&lt;&gt;"Datos / Información",$M211&lt;&gt;"Bases de datos"),1,0)</formula>
    </cfRule>
  </conditionalFormatting>
  <conditionalFormatting sqref="AD212">
    <cfRule type="expression" dxfId="906" priority="803">
      <formula>IF(AND($M212&lt;&gt;"Datos / Información",$M212&lt;&gt;"Bases de datos"),1,0)</formula>
    </cfRule>
  </conditionalFormatting>
  <conditionalFormatting sqref="AE212">
    <cfRule type="expression" dxfId="905" priority="801">
      <formula>IF(AND($M212&lt;&gt;"Datos / Información",$M212&lt;&gt;"Bases de datos"),1,0)</formula>
    </cfRule>
  </conditionalFormatting>
  <conditionalFormatting sqref="AF212">
    <cfRule type="expression" dxfId="904" priority="802">
      <formula>IF(AND($M212&lt;&gt;"Datos / Información",$M212&lt;&gt;"Bases de datos"),1,0)</formula>
    </cfRule>
  </conditionalFormatting>
  <conditionalFormatting sqref="AC211:AC214">
    <cfRule type="expression" dxfId="903" priority="800">
      <formula>IF(AND($M211&lt;&gt;"Datos / Información",$M211&lt;&gt;"Bases de datos"),1,0)</formula>
    </cfRule>
  </conditionalFormatting>
  <conditionalFormatting sqref="AG221:AH221 AH216:AH220 AD217:AE221">
    <cfRule type="expression" dxfId="902" priority="799">
      <formula>IF(AND($M216&lt;&gt;"Datos / Información",$M216&lt;&gt;"Bases de datos"),1,0)</formula>
    </cfRule>
  </conditionalFormatting>
  <conditionalFormatting sqref="AD216">
    <cfRule type="expression" dxfId="901" priority="798">
      <formula>IF(AND($M216&lt;&gt;"Datos / Información",$M216&lt;&gt;"Bases de datos"),1,0)</formula>
    </cfRule>
  </conditionalFormatting>
  <conditionalFormatting sqref="AE216">
    <cfRule type="expression" dxfId="900" priority="796">
      <formula>IF(AND($M216&lt;&gt;"Datos / Información",$M216&lt;&gt;"Bases de datos"),1,0)</formula>
    </cfRule>
  </conditionalFormatting>
  <conditionalFormatting sqref="AF216:AF221">
    <cfRule type="expression" dxfId="899" priority="797">
      <formula>IF(AND($M216&lt;&gt;"Datos / Información",$M216&lt;&gt;"Bases de datos"),1,0)</formula>
    </cfRule>
  </conditionalFormatting>
  <conditionalFormatting sqref="AC215:AC221">
    <cfRule type="expression" dxfId="898" priority="795">
      <formula>IF(AND($M215&lt;&gt;"Datos / Información",$M215&lt;&gt;"Bases de datos"),1,0)</formula>
    </cfRule>
  </conditionalFormatting>
  <conditionalFormatting sqref="AG216:AG220">
    <cfRule type="expression" dxfId="897" priority="794">
      <formula>IF(AND($M216&lt;&gt;"Datos / Información",$M216&lt;&gt;"Bases de datos"),1,0)</formula>
    </cfRule>
  </conditionalFormatting>
  <conditionalFormatting sqref="AD215:AI215">
    <cfRule type="expression" dxfId="896" priority="793">
      <formula>IF(AND($M215&lt;&gt;"Datos / Información",$M215&lt;&gt;"Bases de datos"),1,0)</formula>
    </cfRule>
  </conditionalFormatting>
  <conditionalFormatting sqref="AM215:AM221">
    <cfRule type="expression" dxfId="895" priority="792">
      <formula>IF(AND($M215&lt;&gt;"Datos / Información",$M215&lt;&gt;"Bases de datos"),1,0)</formula>
    </cfRule>
  </conditionalFormatting>
  <conditionalFormatting sqref="AV211:AW211 AR211:AU214 AW211:AW221">
    <cfRule type="expression" dxfId="894" priority="791">
      <formula>IF(AND($M211&lt;&gt;"Datos / Información",$M211&lt;&gt;"Bases de datos"),1,0)</formula>
    </cfRule>
  </conditionalFormatting>
  <conditionalFormatting sqref="AV214">
    <cfRule type="expression" dxfId="893" priority="789">
      <formula>IF(AND($M214&lt;&gt;"Datos / Información",$M214&lt;&gt;"Bases de datos"),1,0)</formula>
    </cfRule>
  </conditionalFormatting>
  <conditionalFormatting sqref="AR215:AU220 AR221">
    <cfRule type="expression" dxfId="892" priority="788">
      <formula>IF(AND($M215&lt;&gt;"Datos / Información",$M215&lt;&gt;"Bases de datos"),1,0)</formula>
    </cfRule>
  </conditionalFormatting>
  <conditionalFormatting sqref="AV215:AV220">
    <cfRule type="expression" dxfId="891" priority="787">
      <formula>IF(AND($M215&lt;&gt;"Datos / Información",$M215&lt;&gt;"Bases de datos"),1,0)</formula>
    </cfRule>
  </conditionalFormatting>
  <conditionalFormatting sqref="AV212:AV213">
    <cfRule type="expression" dxfId="890" priority="786">
      <formula>IF(AND($M212&lt;&gt;"Datos / Información",$M212&lt;&gt;"Bases de datos"),1,0)</formula>
    </cfRule>
  </conditionalFormatting>
  <conditionalFormatting sqref="U222:U232 R222:R232 P222:P232">
    <cfRule type="cellIs" dxfId="889" priority="781" operator="equal">
      <formula>"Sin clasificar"</formula>
    </cfRule>
    <cfRule type="cellIs" dxfId="888" priority="782" operator="equal">
      <formula>"Bajo"</formula>
    </cfRule>
    <cfRule type="cellIs" dxfId="887" priority="783" operator="equal">
      <formula>"Medio"</formula>
    </cfRule>
    <cfRule type="cellIs" dxfId="886" priority="784" operator="equal">
      <formula>"Alto"</formula>
    </cfRule>
  </conditionalFormatting>
  <conditionalFormatting sqref="N222 N227:N232">
    <cfRule type="cellIs" dxfId="885" priority="777" operator="equal">
      <formula>"Sin clasificar"</formula>
    </cfRule>
  </conditionalFormatting>
  <conditionalFormatting sqref="N223:N226">
    <cfRule type="cellIs" dxfId="884" priority="773" operator="equal">
      <formula>"Sin clasificar"</formula>
    </cfRule>
  </conditionalFormatting>
  <conditionalFormatting sqref="X222:AB232">
    <cfRule type="expression" dxfId="883" priority="772">
      <formula>IF($W222&lt;&gt;"Si",1,0)</formula>
    </cfRule>
  </conditionalFormatting>
  <conditionalFormatting sqref="AI223:AI232 AK223:AK232">
    <cfRule type="expression" dxfId="882" priority="771">
      <formula>IF(AH223&lt;&gt;"Definido manualmente",1,0)</formula>
    </cfRule>
  </conditionalFormatting>
  <conditionalFormatting sqref="AD226:AD228 AD229:AE230 AD231:AF232 AL222:AM231 AC222:AC232 AJ223:AJ232 AG223:AH232">
    <cfRule type="expression" dxfId="881" priority="770">
      <formula>IF(AND($M222&lt;&gt;"Datos / Información",$M222&lt;&gt;"Bases de datos"),1,0)</formula>
    </cfRule>
  </conditionalFormatting>
  <conditionalFormatting sqref="AD223:AD225">
    <cfRule type="expression" dxfId="880" priority="766">
      <formula>IF(AND($M223&lt;&gt;"Datos / Información",$M223&lt;&gt;"Bases de datos"),1,0)</formula>
    </cfRule>
  </conditionalFormatting>
  <conditionalFormatting sqref="AE223:AE228">
    <cfRule type="expression" dxfId="879" priority="764">
      <formula>IF(AND($M223&lt;&gt;"Datos / Información",$M223&lt;&gt;"Bases de datos"),1,0)</formula>
    </cfRule>
  </conditionalFormatting>
  <conditionalFormatting sqref="AF223:AF230">
    <cfRule type="expression" dxfId="878" priority="765">
      <formula>IF(AND($M223&lt;&gt;"Datos / Información",$M223&lt;&gt;"Bases de datos"),1,0)</formula>
    </cfRule>
  </conditionalFormatting>
  <conditionalFormatting sqref="AL232:AM232">
    <cfRule type="expression" dxfId="877" priority="763">
      <formula>IF(AND($M232&lt;&gt;"Datos / Información",$M232&lt;&gt;"Bases de datos"),1,0)</formula>
    </cfRule>
  </conditionalFormatting>
  <conditionalFormatting sqref="AT223:AU232 AS223:AS231 AR222:AR232 AW223:AW232 AR222:AW222">
    <cfRule type="expression" dxfId="876" priority="762">
      <formula>IF(AND($M222&lt;&gt;"Datos / Información",$M222&lt;&gt;"Bases de datos"),1,0)</formula>
    </cfRule>
  </conditionalFormatting>
  <conditionalFormatting sqref="AV223:AV224">
    <cfRule type="expression" dxfId="875" priority="760">
      <formula>IF(AND($M223&lt;&gt;"Datos / Información",$M223&lt;&gt;"Bases de datos"),1,0)</formula>
    </cfRule>
  </conditionalFormatting>
  <conditionalFormatting sqref="AV225:AV226">
    <cfRule type="expression" dxfId="874" priority="759">
      <formula>IF(AND($M225&lt;&gt;"Datos / Información",$M225&lt;&gt;"Bases de datos"),1,0)</formula>
    </cfRule>
  </conditionalFormatting>
  <conditionalFormatting sqref="AV227:AV228">
    <cfRule type="expression" dxfId="873" priority="758">
      <formula>IF(AND($M227&lt;&gt;"Datos / Información",$M227&lt;&gt;"Bases de datos"),1,0)</formula>
    </cfRule>
  </conditionalFormatting>
  <conditionalFormatting sqref="AV231:AV232">
    <cfRule type="expression" dxfId="872" priority="757">
      <formula>IF(AND($M231&lt;&gt;"Datos / Información",$M231&lt;&gt;"Bases de datos"),1,0)</formula>
    </cfRule>
  </conditionalFormatting>
  <conditionalFormatting sqref="AV229">
    <cfRule type="expression" dxfId="871" priority="756">
      <formula>IF(AND($M229&lt;&gt;"Datos / Información",$M229&lt;&gt;"Bases de datos"),1,0)</formula>
    </cfRule>
  </conditionalFormatting>
  <conditionalFormatting sqref="AS232">
    <cfRule type="expression" dxfId="870" priority="755">
      <formula>IF(AND($M232&lt;&gt;"Datos / Información",$M232&lt;&gt;"Bases de datos"),1,0)</formula>
    </cfRule>
  </conditionalFormatting>
  <conditionalFormatting sqref="AV230">
    <cfRule type="expression" dxfId="869" priority="754">
      <formula>IF(AND($M230&lt;&gt;"Datos / Información",$M230&lt;&gt;"Bases de datos"),1,0)</formula>
    </cfRule>
  </conditionalFormatting>
  <conditionalFormatting sqref="AS221:AV221">
    <cfRule type="expression" dxfId="868" priority="753">
      <formula>IF(AND($M221&lt;&gt;"Datos / Información",$M221&lt;&gt;"Bases de datos"),1,0)</formula>
    </cfRule>
  </conditionalFormatting>
  <conditionalFormatting sqref="AD222:AK222">
    <cfRule type="expression" dxfId="867" priority="752">
      <formula>IF(AND($M222&lt;&gt;"Datos / Información",$M222&lt;&gt;"Bases de datos"),1,0)</formula>
    </cfRule>
  </conditionalFormatting>
  <conditionalFormatting sqref="R233:R253 P233:P253 U233:U253">
    <cfRule type="cellIs" dxfId="866" priority="748" operator="equal">
      <formula>"Sin clasificar"</formula>
    </cfRule>
    <cfRule type="cellIs" dxfId="865" priority="749" operator="equal">
      <formula>"Bajo"</formula>
    </cfRule>
    <cfRule type="cellIs" dxfId="864" priority="750" operator="equal">
      <formula>"Medio"</formula>
    </cfRule>
    <cfRule type="cellIs" dxfId="863" priority="751" operator="equal">
      <formula>"Alto"</formula>
    </cfRule>
  </conditionalFormatting>
  <conditionalFormatting sqref="N233 N235:N253">
    <cfRule type="cellIs" dxfId="862" priority="744" operator="equal">
      <formula>"Sin clasificar"</formula>
    </cfRule>
  </conditionalFormatting>
  <conditionalFormatting sqref="N234">
    <cfRule type="cellIs" dxfId="861" priority="740" operator="equal">
      <formula>"Sin clasificar"</formula>
    </cfRule>
  </conditionalFormatting>
  <conditionalFormatting sqref="X249:AB253 X233:AB244">
    <cfRule type="expression" dxfId="860" priority="739">
      <formula>IF($W233&lt;&gt;"Si",1,0)</formula>
    </cfRule>
  </conditionalFormatting>
  <conditionalFormatting sqref="X245:AB245">
    <cfRule type="expression" dxfId="859" priority="738">
      <formula>IF($W245&lt;&gt;"Si",1,0)</formula>
    </cfRule>
  </conditionalFormatting>
  <conditionalFormatting sqref="X246:AB246">
    <cfRule type="expression" dxfId="858" priority="737">
      <formula>IF($W246&lt;&gt;"Si",1,0)</formula>
    </cfRule>
  </conditionalFormatting>
  <conditionalFormatting sqref="X247:AB247">
    <cfRule type="expression" dxfId="857" priority="736">
      <formula>IF($W247&lt;&gt;"Si",1,0)</formula>
    </cfRule>
  </conditionalFormatting>
  <conditionalFormatting sqref="X248:AB248">
    <cfRule type="expression" dxfId="856" priority="735">
      <formula>IF($W248&lt;&gt;"Si",1,0)</formula>
    </cfRule>
  </conditionalFormatting>
  <conditionalFormatting sqref="AS234:AS244 AT243:AV244 AW243:AW248 AR249:AW253 AT234:AW242 AR233:AR244 AS233:AW233">
    <cfRule type="expression" dxfId="855" priority="718">
      <formula>IF(AND($M233&lt;&gt;"Datos / Información",$M233&lt;&gt;"Bases de datos"),1,0)</formula>
    </cfRule>
  </conditionalFormatting>
  <conditionalFormatting sqref="AR245:AV245">
    <cfRule type="expression" dxfId="854" priority="716">
      <formula>IF(AND($M245&lt;&gt;"Datos / Información",$M245&lt;&gt;"Bases de datos"),1,0)</formula>
    </cfRule>
  </conditionalFormatting>
  <conditionalFormatting sqref="AR246:AV246">
    <cfRule type="expression" dxfId="853" priority="715">
      <formula>IF(AND($M246&lt;&gt;"Datos / Información",$M246&lt;&gt;"Bases de datos"),1,0)</formula>
    </cfRule>
  </conditionalFormatting>
  <conditionalFormatting sqref="AR247:AV247">
    <cfRule type="expression" dxfId="852" priority="714">
      <formula>IF(AND($M247&lt;&gt;"Datos / Información",$M247&lt;&gt;"Bases de datos"),1,0)</formula>
    </cfRule>
  </conditionalFormatting>
  <conditionalFormatting sqref="AR248:AV248">
    <cfRule type="expression" dxfId="851" priority="713">
      <formula>IF(AND($M248&lt;&gt;"Datos / Información",$M248&lt;&gt;"Bases de datos"),1,0)</formula>
    </cfRule>
  </conditionalFormatting>
  <conditionalFormatting sqref="AK234:AK244 AK249:AK253 AI234:AI253">
    <cfRule type="expression" dxfId="850" priority="711">
      <formula>IF(AH234&lt;&gt;"Definido manualmente",1,0)</formula>
    </cfRule>
  </conditionalFormatting>
  <conditionalFormatting sqref="AD235:AF244 AJ234:AJ244 AL233:AM244 AC233:AC244 AG234:AH244 AL249:AM253 AC249:AH253 AJ249:AJ253">
    <cfRule type="expression" dxfId="849" priority="710">
      <formula>IF(AND($M233&lt;&gt;"Datos / Información",$M233&lt;&gt;"Bases de datos"),1,0)</formula>
    </cfRule>
  </conditionalFormatting>
  <conditionalFormatting sqref="AD234">
    <cfRule type="expression" dxfId="848" priority="706">
      <formula>IF(AND($M234&lt;&gt;"Datos / Información",$M234&lt;&gt;"Bases de datos"),1,0)</formula>
    </cfRule>
  </conditionalFormatting>
  <conditionalFormatting sqref="AE234">
    <cfRule type="expression" dxfId="847" priority="704">
      <formula>IF(AND($M234&lt;&gt;"Datos / Información",$M234&lt;&gt;"Bases de datos"),1,0)</formula>
    </cfRule>
  </conditionalFormatting>
  <conditionalFormatting sqref="AF234">
    <cfRule type="expression" dxfId="846" priority="705">
      <formula>IF(AND($M234&lt;&gt;"Datos / Información",$M234&lt;&gt;"Bases de datos"),1,0)</formula>
    </cfRule>
  </conditionalFormatting>
  <conditionalFormatting sqref="AK245">
    <cfRule type="expression" dxfId="845" priority="703">
      <formula>IF(AJ245&lt;&gt;"Definido manualmente",1,0)</formula>
    </cfRule>
  </conditionalFormatting>
  <conditionalFormatting sqref="AJ245 AL245:AM245 AC245:AH245">
    <cfRule type="expression" dxfId="844" priority="702">
      <formula>IF(AND($M245&lt;&gt;"Datos / Información",$M245&lt;&gt;"Bases de datos"),1,0)</formula>
    </cfRule>
  </conditionalFormatting>
  <conditionalFormatting sqref="AK246">
    <cfRule type="expression" dxfId="843" priority="701">
      <formula>IF(AJ246&lt;&gt;"Definido manualmente",1,0)</formula>
    </cfRule>
  </conditionalFormatting>
  <conditionalFormatting sqref="AJ246 AL246:AM246 AC246:AH246">
    <cfRule type="expression" dxfId="842" priority="700">
      <formula>IF(AND($M246&lt;&gt;"Datos / Información",$M246&lt;&gt;"Bases de datos"),1,0)</formula>
    </cfRule>
  </conditionalFormatting>
  <conditionalFormatting sqref="AK247">
    <cfRule type="expression" dxfId="841" priority="699">
      <formula>IF(AJ247&lt;&gt;"Definido manualmente",1,0)</formula>
    </cfRule>
  </conditionalFormatting>
  <conditionalFormatting sqref="AJ247 AL247:AM247 AC247:AH247">
    <cfRule type="expression" dxfId="840" priority="698">
      <formula>IF(AND($M247&lt;&gt;"Datos / Información",$M247&lt;&gt;"Bases de datos"),1,0)</formula>
    </cfRule>
  </conditionalFormatting>
  <conditionalFormatting sqref="AK248">
    <cfRule type="expression" dxfId="839" priority="697">
      <formula>IF(AJ248&lt;&gt;"Definido manualmente",1,0)</formula>
    </cfRule>
  </conditionalFormatting>
  <conditionalFormatting sqref="AJ248 AL248:AM248 AC248:AH248">
    <cfRule type="expression" dxfId="838" priority="696">
      <formula>IF(AND($M248&lt;&gt;"Datos / Información",$M248&lt;&gt;"Bases de datos"),1,0)</formula>
    </cfRule>
  </conditionalFormatting>
  <conditionalFormatting sqref="AD233:AK233">
    <cfRule type="expression" dxfId="837" priority="695">
      <formula>IF(AND($M233&lt;&gt;"Datos / Información",$M233&lt;&gt;"Bases de datos"),1,0)</formula>
    </cfRule>
  </conditionalFormatting>
  <conditionalFormatting sqref="R254:R262 P254:P262 U254:U262">
    <cfRule type="cellIs" dxfId="836" priority="691" operator="equal">
      <formula>"Sin clasificar"</formula>
    </cfRule>
    <cfRule type="cellIs" dxfId="835" priority="692" operator="equal">
      <formula>"Bajo"</formula>
    </cfRule>
    <cfRule type="cellIs" dxfId="834" priority="693" operator="equal">
      <formula>"Medio"</formula>
    </cfRule>
    <cfRule type="cellIs" dxfId="833" priority="694" operator="equal">
      <formula>"Alto"</formula>
    </cfRule>
  </conditionalFormatting>
  <conditionalFormatting sqref="N254 N256:N262">
    <cfRule type="cellIs" dxfId="832" priority="687" operator="equal">
      <formula>"Sin clasificar"</formula>
    </cfRule>
  </conditionalFormatting>
  <conditionalFormatting sqref="N255">
    <cfRule type="cellIs" dxfId="831" priority="683" operator="equal">
      <formula>"Sin clasificar"</formula>
    </cfRule>
  </conditionalFormatting>
  <conditionalFormatting sqref="X254:AB262">
    <cfRule type="expression" dxfId="830" priority="682">
      <formula>IF($W254&lt;&gt;"Si",1,0)</formula>
    </cfRule>
  </conditionalFormatting>
  <conditionalFormatting sqref="AI261:AI262 AK261:AK262 AI254:AI257 AK254:AK257">
    <cfRule type="expression" dxfId="829" priority="681">
      <formula>IF(AH254&lt;&gt;"Definido manualmente",1,0)</formula>
    </cfRule>
  </conditionalFormatting>
  <conditionalFormatting sqref="AD257 AJ261:AJ262 AL262:AM262 AJ254:AJ257 AL254:AM255 AC254:AC262 AL256:AL257 AM256:AM261 AG254:AH254 AH255:AH257 AH262 AD260:AG262">
    <cfRule type="expression" dxfId="828" priority="680">
      <formula>IF(AND($M254&lt;&gt;"Datos / Información",$M254&lt;&gt;"Bases de datos"),1,0)</formula>
    </cfRule>
  </conditionalFormatting>
  <conditionalFormatting sqref="AD254">
    <cfRule type="expression" dxfId="827" priority="679">
      <formula>IF(AND($M254&lt;&gt;"Datos / Información",$M254&lt;&gt;"Bases de datos"),1,0)</formula>
    </cfRule>
  </conditionalFormatting>
  <conditionalFormatting sqref="AE254">
    <cfRule type="expression" dxfId="826" priority="677">
      <formula>IF(AND($M254&lt;&gt;"Datos / Información",$M254&lt;&gt;"Bases de datos"),1,0)</formula>
    </cfRule>
  </conditionalFormatting>
  <conditionalFormatting sqref="AF254">
    <cfRule type="expression" dxfId="825" priority="678">
      <formula>IF(AND($M254&lt;&gt;"Datos / Información",$M254&lt;&gt;"Bases de datos"),1,0)</formula>
    </cfRule>
  </conditionalFormatting>
  <conditionalFormatting sqref="AD255:AD256 AD254:AJ255">
    <cfRule type="expression" dxfId="824" priority="676">
      <formula>IF(AND($M254&lt;&gt;"Datos / Información",$M254&lt;&gt;"Bases de datos"),1,0)</formula>
    </cfRule>
  </conditionalFormatting>
  <conditionalFormatting sqref="AE255:AE257">
    <cfRule type="expression" dxfId="823" priority="674">
      <formula>IF(AND($M255&lt;&gt;"Datos / Información",$M255&lt;&gt;"Bases de datos"),1,0)</formula>
    </cfRule>
  </conditionalFormatting>
  <conditionalFormatting sqref="AF255:AF257">
    <cfRule type="expression" dxfId="822" priority="675">
      <formula>IF(AND($M255&lt;&gt;"Datos / Información",$M255&lt;&gt;"Bases de datos"),1,0)</formula>
    </cfRule>
  </conditionalFormatting>
  <conditionalFormatting sqref="AI258:AI260">
    <cfRule type="expression" dxfId="821" priority="673">
      <formula>IF(AH258&lt;&gt;"Definido manualmente",1,0)</formula>
    </cfRule>
  </conditionalFormatting>
  <conditionalFormatting sqref="AD258:AD259 AJ258:AJ260 AH258:AH261">
    <cfRule type="expression" dxfId="820" priority="672">
      <formula>IF(AND($M258&lt;&gt;"Datos / Información",$M258&lt;&gt;"Bases de datos"),1,0)</formula>
    </cfRule>
  </conditionalFormatting>
  <conditionalFormatting sqref="AE258:AE259">
    <cfRule type="expression" dxfId="819" priority="670">
      <formula>IF(AND($M258&lt;&gt;"Datos / Información",$M258&lt;&gt;"Bases de datos"),1,0)</formula>
    </cfRule>
  </conditionalFormatting>
  <conditionalFormatting sqref="AF258:AF259">
    <cfRule type="expression" dxfId="818" priority="671">
      <formula>IF(AND($M258&lt;&gt;"Datos / Información",$M258&lt;&gt;"Bases de datos"),1,0)</formula>
    </cfRule>
  </conditionalFormatting>
  <conditionalFormatting sqref="AK258:AK260">
    <cfRule type="expression" dxfId="817" priority="669">
      <formula>IF(AJ258&lt;&gt;"Definido manualmente",1,0)</formula>
    </cfRule>
  </conditionalFormatting>
  <conditionalFormatting sqref="AL258:AL261">
    <cfRule type="expression" dxfId="816" priority="668">
      <formula>IF(AND($M258&lt;&gt;"Datos / Información",$M258&lt;&gt;"Bases de datos"),1,0)</formula>
    </cfRule>
  </conditionalFormatting>
  <conditionalFormatting sqref="AG255:AG259">
    <cfRule type="expression" dxfId="815" priority="667">
      <formula>IF(AND($M255&lt;&gt;"Datos / Información",$M255&lt;&gt;"Bases de datos"),1,0)</formula>
    </cfRule>
  </conditionalFormatting>
  <conditionalFormatting sqref="AV254:AW254 AR262:AS262 AS261 AT261:AW262 AS254:AU257 AR254:AR261 AW254:AW260">
    <cfRule type="expression" dxfId="814" priority="666">
      <formula>IF(AND($M254&lt;&gt;"Datos / Información",$M254&lt;&gt;"Bases de datos"),1,0)</formula>
    </cfRule>
  </conditionalFormatting>
  <conditionalFormatting sqref="AV255:AV257">
    <cfRule type="expression" dxfId="813" priority="664">
      <formula>IF(AND($M255&lt;&gt;"Datos / Información",$M255&lt;&gt;"Bases de datos"),1,0)</formula>
    </cfRule>
  </conditionalFormatting>
  <conditionalFormatting sqref="AS258:AU260">
    <cfRule type="expression" dxfId="812" priority="663">
      <formula>IF(AND($M258&lt;&gt;"Datos / Información",$M258&lt;&gt;"Bases de datos"),1,0)</formula>
    </cfRule>
  </conditionalFormatting>
  <conditionalFormatting sqref="AV258:AV260">
    <cfRule type="expression" dxfId="811" priority="662">
      <formula>IF(AND($M258&lt;&gt;"Datos / Información",$M258&lt;&gt;"Bases de datos"),1,0)</formula>
    </cfRule>
  </conditionalFormatting>
  <conditionalFormatting sqref="U263:U275 P263:P275 R263:R275">
    <cfRule type="cellIs" dxfId="810" priority="658" operator="equal">
      <formula>"Sin clasificar"</formula>
    </cfRule>
    <cfRule type="cellIs" dxfId="809" priority="659" operator="equal">
      <formula>"Bajo"</formula>
    </cfRule>
    <cfRule type="cellIs" dxfId="808" priority="660" operator="equal">
      <formula>"Medio"</formula>
    </cfRule>
    <cfRule type="cellIs" dxfId="807" priority="661" operator="equal">
      <formula>"Alto"</formula>
    </cfRule>
  </conditionalFormatting>
  <conditionalFormatting sqref="N263 N265:N275">
    <cfRule type="cellIs" dxfId="806" priority="654" operator="equal">
      <formula>"Sin clasificar"</formula>
    </cfRule>
  </conditionalFormatting>
  <conditionalFormatting sqref="N264">
    <cfRule type="cellIs" dxfId="805" priority="650" operator="equal">
      <formula>"Sin clasificar"</formula>
    </cfRule>
  </conditionalFormatting>
  <conditionalFormatting sqref="X263:AB275">
    <cfRule type="expression" dxfId="804" priority="649">
      <formula>IF($W263&lt;&gt;"Si",1,0)</formula>
    </cfRule>
  </conditionalFormatting>
  <conditionalFormatting sqref="AK263:AK275 AI263:AI275">
    <cfRule type="expression" dxfId="803" priority="648">
      <formula>IF(AH263&lt;&gt;"Definido manualmente",1,0)</formula>
    </cfRule>
  </conditionalFormatting>
  <conditionalFormatting sqref="AG275:AH275 AL263:AL271 AD265:AE275 AH267:AH274 AL272:AM275 AG263:AH266 AJ263:AJ275">
    <cfRule type="expression" dxfId="802" priority="647">
      <formula>IF(AND($M263&lt;&gt;"Datos / Información",$M263&lt;&gt;"Bases de datos"),1,0)</formula>
    </cfRule>
  </conditionalFormatting>
  <conditionalFormatting sqref="AD263:AD264">
    <cfRule type="expression" dxfId="801" priority="643">
      <formula>IF(AND($M263&lt;&gt;"Datos / Información",$M263&lt;&gt;"Bases de datos"),1,0)</formula>
    </cfRule>
  </conditionalFormatting>
  <conditionalFormatting sqref="AE263:AE264">
    <cfRule type="expression" dxfId="800" priority="641">
      <formula>IF(AND($M263&lt;&gt;"Datos / Información",$M263&lt;&gt;"Bases de datos"),1,0)</formula>
    </cfRule>
  </conditionalFormatting>
  <conditionalFormatting sqref="AF263:AF275">
    <cfRule type="expression" dxfId="799" priority="642">
      <formula>IF(AND($M263&lt;&gt;"Datos / Información",$M263&lt;&gt;"Bases de datos"),1,0)</formula>
    </cfRule>
  </conditionalFormatting>
  <conditionalFormatting sqref="AC263:AC275">
    <cfRule type="expression" dxfId="798" priority="640">
      <formula>IF(AND($M263&lt;&gt;"Datos / Información",$M263&lt;&gt;"Bases de datos"),1,0)</formula>
    </cfRule>
  </conditionalFormatting>
  <conditionalFormatting sqref="AM263:AM271">
    <cfRule type="expression" dxfId="797" priority="639">
      <formula>IF(AND($M263&lt;&gt;"Datos / Información",$M263&lt;&gt;"Bases de datos"),1,0)</formula>
    </cfRule>
  </conditionalFormatting>
  <conditionalFormatting sqref="AG267:AG270">
    <cfRule type="expression" dxfId="796" priority="638">
      <formula>IF(AND($M267&lt;&gt;"Datos / Información",$M267&lt;&gt;"Bases de datos"),1,0)</formula>
    </cfRule>
  </conditionalFormatting>
  <conditionalFormatting sqref="AG271:AG274">
    <cfRule type="expression" dxfId="795" priority="637">
      <formula>IF(AND($M271&lt;&gt;"Datos / Información",$M271&lt;&gt;"Bases de datos"),1,0)</formula>
    </cfRule>
  </conditionalFormatting>
  <conditionalFormatting sqref="AV263:AW263 AS275 AT264:AU269 AT270:AW270 AT271:AU275 AW271:AW275 AW263:AW269 AR263:AR275">
    <cfRule type="expression" dxfId="794" priority="636">
      <formula>IF(AND($M263&lt;&gt;"Datos / Información",$M263&lt;&gt;"Bases de datos"),1,0)</formula>
    </cfRule>
  </conditionalFormatting>
  <conditionalFormatting sqref="AV264:AV265">
    <cfRule type="expression" dxfId="793" priority="635">
      <formula>IF(AND($M264&lt;&gt;"Datos / Información",$M264&lt;&gt;"Bases de datos"),1,0)</formula>
    </cfRule>
  </conditionalFormatting>
  <conditionalFormatting sqref="AV266:AV269">
    <cfRule type="expression" dxfId="792" priority="634">
      <formula>IF(AND($M266&lt;&gt;"Datos / Información",$M266&lt;&gt;"Bases de datos"),1,0)</formula>
    </cfRule>
  </conditionalFormatting>
  <conditionalFormatting sqref="AS265:AS266">
    <cfRule type="expression" dxfId="791" priority="633">
      <formula>IF(AND($M265&lt;&gt;"Datos / Información",$M265&lt;&gt;"Bases de datos"),1,0)</formula>
    </cfRule>
  </conditionalFormatting>
  <conditionalFormatting sqref="AS264 AS263:AU263">
    <cfRule type="expression" dxfId="790" priority="632">
      <formula>IF(AND($M263&lt;&gt;"Datos / Información",$M263&lt;&gt;"Bases de datos"),1,0)</formula>
    </cfRule>
  </conditionalFormatting>
  <conditionalFormatting sqref="AS267:AS270">
    <cfRule type="expression" dxfId="789" priority="631">
      <formula>IF(AND($M267&lt;&gt;"Datos / Información",$M267&lt;&gt;"Bases de datos"),1,0)</formula>
    </cfRule>
  </conditionalFormatting>
  <conditionalFormatting sqref="AS271:AS274">
    <cfRule type="expression" dxfId="788" priority="630">
      <formula>IF(AND($M271&lt;&gt;"Datos / Información",$M271&lt;&gt;"Bases de datos"),1,0)</formula>
    </cfRule>
  </conditionalFormatting>
  <conditionalFormatting sqref="AV271:AV275">
    <cfRule type="expression" dxfId="787" priority="629">
      <formula>IF(AND($M271&lt;&gt;"Datos / Información",$M271&lt;&gt;"Bases de datos"),1,0)</formula>
    </cfRule>
  </conditionalFormatting>
  <conditionalFormatting sqref="P276:P285 R276:R285">
    <cfRule type="cellIs" dxfId="786" priority="625" operator="equal">
      <formula>"Sin clasificar"</formula>
    </cfRule>
    <cfRule type="cellIs" dxfId="785" priority="626" operator="equal">
      <formula>"Bajo"</formula>
    </cfRule>
    <cfRule type="cellIs" dxfId="784" priority="627" operator="equal">
      <formula>"Medio"</formula>
    </cfRule>
    <cfRule type="cellIs" dxfId="783" priority="628" operator="equal">
      <formula>"Alto"</formula>
    </cfRule>
  </conditionalFormatting>
  <conditionalFormatting sqref="N276 N278:N285">
    <cfRule type="cellIs" dxfId="782" priority="621" operator="equal">
      <formula>"Sin clasificar"</formula>
    </cfRule>
  </conditionalFormatting>
  <conditionalFormatting sqref="N277">
    <cfRule type="cellIs" dxfId="781" priority="617" operator="equal">
      <formula>"Sin clasificar"</formula>
    </cfRule>
  </conditionalFormatting>
  <conditionalFormatting sqref="X276:AB285">
    <cfRule type="expression" dxfId="780" priority="616">
      <formula>IF($W276&lt;&gt;"Si",1,0)</formula>
    </cfRule>
  </conditionalFormatting>
  <conditionalFormatting sqref="AI277:AI285 AK276:AK285">
    <cfRule type="expression" dxfId="779" priority="615">
      <formula>IF(AH276&lt;&gt;"Definido manualmente",1,0)</formula>
    </cfRule>
  </conditionalFormatting>
  <conditionalFormatting sqref="AD281 AD282:AF285 AJ277:AJ285 AL276:AM285 AG277:AH285 AC276:AC285">
    <cfRule type="expression" dxfId="778" priority="614">
      <formula>IF(AND($M276&lt;&gt;"Datos / Información",$M276&lt;&gt;"Bases de datos"),1,0)</formula>
    </cfRule>
  </conditionalFormatting>
  <conditionalFormatting sqref="AD277:AD280">
    <cfRule type="expression" dxfId="777" priority="610">
      <formula>IF(AND($M277&lt;&gt;"Datos / Información",$M277&lt;&gt;"Bases de datos"),1,0)</formula>
    </cfRule>
  </conditionalFormatting>
  <conditionalFormatting sqref="AE277:AE281">
    <cfRule type="expression" dxfId="776" priority="608">
      <formula>IF(AND($M277&lt;&gt;"Datos / Información",$M277&lt;&gt;"Bases de datos"),1,0)</formula>
    </cfRule>
  </conditionalFormatting>
  <conditionalFormatting sqref="AF277:AF281">
    <cfRule type="expression" dxfId="775" priority="609">
      <formula>IF(AND($M277&lt;&gt;"Datos / Información",$M277&lt;&gt;"Bases de datos"),1,0)</formula>
    </cfRule>
  </conditionalFormatting>
  <conditionalFormatting sqref="AD276:AJ276">
    <cfRule type="expression" dxfId="774" priority="607">
      <formula>IF(AND($M276&lt;&gt;"Datos / Información",$M276&lt;&gt;"Bases de datos"),1,0)</formula>
    </cfRule>
  </conditionalFormatting>
  <conditionalFormatting sqref="AT277:AU281 AW277:AW281 AT282:AW285 AS277:AS285 AR276:AR285 AR276:AW276">
    <cfRule type="expression" dxfId="773" priority="606">
      <formula>IF(AND($M276&lt;&gt;"Datos / Información",$M276&lt;&gt;"Bases de datos"),1,0)</formula>
    </cfRule>
  </conditionalFormatting>
  <conditionalFormatting sqref="AV281">
    <cfRule type="expression" dxfId="772" priority="604">
      <formula>IF(AND($M281&lt;&gt;"Datos / Información",$M281&lt;&gt;"Bases de datos"),1,0)</formula>
    </cfRule>
  </conditionalFormatting>
  <conditionalFormatting sqref="U286:U293 P286:P293 R286:R293">
    <cfRule type="cellIs" dxfId="771" priority="600" operator="equal">
      <formula>"Sin clasificar"</formula>
    </cfRule>
    <cfRule type="cellIs" dxfId="770" priority="601" operator="equal">
      <formula>"Bajo"</formula>
    </cfRule>
    <cfRule type="cellIs" dxfId="769" priority="602" operator="equal">
      <formula>"Medio"</formula>
    </cfRule>
    <cfRule type="cellIs" dxfId="768" priority="603" operator="equal">
      <formula>"Alto"</formula>
    </cfRule>
  </conditionalFormatting>
  <conditionalFormatting sqref="N286 N289:N293">
    <cfRule type="cellIs" dxfId="767" priority="596" operator="equal">
      <formula>"Sin clasificar"</formula>
    </cfRule>
  </conditionalFormatting>
  <conditionalFormatting sqref="N287:N288">
    <cfRule type="cellIs" dxfId="766" priority="592" operator="equal">
      <formula>"Sin clasificar"</formula>
    </cfRule>
  </conditionalFormatting>
  <conditionalFormatting sqref="X286:AB293">
    <cfRule type="expression" dxfId="765" priority="591">
      <formula>IF($W286&lt;&gt;"Si",1,0)</formula>
    </cfRule>
  </conditionalFormatting>
  <conditionalFormatting sqref="AK286:AK293 AI286:AI293">
    <cfRule type="expression" dxfId="764" priority="590">
      <formula>IF(AH286&lt;&gt;"Definido manualmente",1,0)</formula>
    </cfRule>
  </conditionalFormatting>
  <conditionalFormatting sqref="AD288:AF293 AJ287:AJ293 AL286:AM293 AG286:AH293">
    <cfRule type="expression" dxfId="763" priority="589">
      <formula>IF(AND($M286&lt;&gt;"Datos / Información",$M286&lt;&gt;"Bases de datos"),1,0)</formula>
    </cfRule>
  </conditionalFormatting>
  <conditionalFormatting sqref="AD286:AD287">
    <cfRule type="expression" dxfId="762" priority="585">
      <formula>IF(AND($M286&lt;&gt;"Datos / Información",$M286&lt;&gt;"Bases de datos"),1,0)</formula>
    </cfRule>
  </conditionalFormatting>
  <conditionalFormatting sqref="AE286:AE287 AJ286">
    <cfRule type="expression" dxfId="761" priority="583">
      <formula>IF(AND($M286&lt;&gt;"Datos / Información",$M286&lt;&gt;"Bases de datos"),1,0)</formula>
    </cfRule>
  </conditionalFormatting>
  <conditionalFormatting sqref="AF286:AF287">
    <cfRule type="expression" dxfId="760" priority="584">
      <formula>IF(AND($M286&lt;&gt;"Datos / Información",$M286&lt;&gt;"Bases de datos"),1,0)</formula>
    </cfRule>
  </conditionalFormatting>
  <conditionalFormatting sqref="AC286:AC293">
    <cfRule type="expression" dxfId="759" priority="582">
      <formula>IF(AND($M286&lt;&gt;"Datos / Información",$M286&lt;&gt;"Bases de datos"),1,0)</formula>
    </cfRule>
  </conditionalFormatting>
  <conditionalFormatting sqref="AT293:AW293 AW287:AW292 AT287:AU292 AR286:AR293 AS287:AS293 AR286:AW286">
    <cfRule type="expression" dxfId="758" priority="581">
      <formula>IF(AND($M286&lt;&gt;"Datos / Información",$M286&lt;&gt;"Bases de datos"),1,0)</formula>
    </cfRule>
  </conditionalFormatting>
  <conditionalFormatting sqref="AV287:AV290">
    <cfRule type="expression" dxfId="757" priority="579">
      <formula>IF(AND($M287&lt;&gt;"Datos / Información",$M287&lt;&gt;"Bases de datos"),1,0)</formula>
    </cfRule>
  </conditionalFormatting>
  <conditionalFormatting sqref="AV291">
    <cfRule type="expression" dxfId="756" priority="578">
      <formula>IF(AND($M291&lt;&gt;"Datos / Información",$M291&lt;&gt;"Bases de datos"),1,0)</formula>
    </cfRule>
  </conditionalFormatting>
  <conditionalFormatting sqref="AV292">
    <cfRule type="expression" dxfId="755" priority="577">
      <formula>IF(AND($M292&lt;&gt;"Datos / Información",$M292&lt;&gt;"Bases de datos"),1,0)</formula>
    </cfRule>
  </conditionalFormatting>
  <conditionalFormatting sqref="P476:P560 R476:R560 R294:R305 P294:P305">
    <cfRule type="cellIs" dxfId="754" priority="573" operator="equal">
      <formula>"Sin clasificar"</formula>
    </cfRule>
    <cfRule type="cellIs" dxfId="753" priority="574" operator="equal">
      <formula>"Bajo"</formula>
    </cfRule>
    <cfRule type="cellIs" dxfId="752" priority="575" operator="equal">
      <formula>"Medio"</formula>
    </cfRule>
    <cfRule type="cellIs" dxfId="751" priority="576" operator="equal">
      <formula>"Alto"</formula>
    </cfRule>
  </conditionalFormatting>
  <conditionalFormatting sqref="N476:N560 N296:N305">
    <cfRule type="cellIs" dxfId="750" priority="569" operator="equal">
      <formula>"Sin clasificar"</formula>
    </cfRule>
  </conditionalFormatting>
  <conditionalFormatting sqref="N294:N295">
    <cfRule type="cellIs" dxfId="749" priority="565" operator="equal">
      <formula>"Sin clasificar"</formula>
    </cfRule>
  </conditionalFormatting>
  <conditionalFormatting sqref="X294:AB304 X476:AB560">
    <cfRule type="expression" dxfId="748" priority="564">
      <formula>IF($W294&lt;&gt;"Si",1,0)</formula>
    </cfRule>
  </conditionalFormatting>
  <conditionalFormatting sqref="AL476:AM560 AJ476:AJ560 AC476:AH560">
    <cfRule type="expression" dxfId="747" priority="562">
      <formula>IF(AND($M476&lt;&gt;"Datos / Información",$M476&lt;&gt;"Bases de datos"),1,0)</formula>
    </cfRule>
  </conditionalFormatting>
  <conditionalFormatting sqref="U476:U560">
    <cfRule type="cellIs" dxfId="746" priority="548" operator="equal">
      <formula>"Sin clasificar"</formula>
    </cfRule>
    <cfRule type="cellIs" dxfId="745" priority="549" operator="equal">
      <formula>"Bajo"</formula>
    </cfRule>
    <cfRule type="cellIs" dxfId="744" priority="550" operator="equal">
      <formula>"Medio"</formula>
    </cfRule>
    <cfRule type="cellIs" dxfId="743" priority="551" operator="equal">
      <formula>"Alto"</formula>
    </cfRule>
  </conditionalFormatting>
  <conditionalFormatting sqref="U303">
    <cfRule type="cellIs" dxfId="742" priority="544" operator="equal">
      <formula>"Sin clasificar"</formula>
    </cfRule>
    <cfRule type="cellIs" dxfId="741" priority="545" operator="equal">
      <formula>"Bajo"</formula>
    </cfRule>
    <cfRule type="cellIs" dxfId="740" priority="546" operator="equal">
      <formula>"Medio"</formula>
    </cfRule>
    <cfRule type="cellIs" dxfId="739" priority="547" operator="equal">
      <formula>"Alto"</formula>
    </cfRule>
  </conditionalFormatting>
  <conditionalFormatting sqref="U302">
    <cfRule type="cellIs" dxfId="738" priority="540" operator="equal">
      <formula>"Sin clasificar"</formula>
    </cfRule>
    <cfRule type="cellIs" dxfId="737" priority="541" operator="equal">
      <formula>"Bajo"</formula>
    </cfRule>
    <cfRule type="cellIs" dxfId="736" priority="542" operator="equal">
      <formula>"Medio"</formula>
    </cfRule>
    <cfRule type="cellIs" dxfId="735" priority="543" operator="equal">
      <formula>"Alto"</formula>
    </cfRule>
  </conditionalFormatting>
  <conditionalFormatting sqref="U304:U305">
    <cfRule type="cellIs" dxfId="734" priority="536" operator="equal">
      <formula>"Sin clasificar"</formula>
    </cfRule>
    <cfRule type="cellIs" dxfId="733" priority="537" operator="equal">
      <formula>"Bajo"</formula>
    </cfRule>
    <cfRule type="cellIs" dxfId="732" priority="538" operator="equal">
      <formula>"Medio"</formula>
    </cfRule>
    <cfRule type="cellIs" dxfId="731" priority="539" operator="equal">
      <formula>"Alto"</formula>
    </cfRule>
  </conditionalFormatting>
  <conditionalFormatting sqref="U301">
    <cfRule type="cellIs" dxfId="730" priority="532" operator="equal">
      <formula>"Sin clasificar"</formula>
    </cfRule>
    <cfRule type="cellIs" dxfId="729" priority="533" operator="equal">
      <formula>"Bajo"</formula>
    </cfRule>
    <cfRule type="cellIs" dxfId="728" priority="534" operator="equal">
      <formula>"Medio"</formula>
    </cfRule>
    <cfRule type="cellIs" dxfId="727" priority="535" operator="equal">
      <formula>"Alto"</formula>
    </cfRule>
  </conditionalFormatting>
  <conditionalFormatting sqref="AI295:AI302 AK296:AK304 AI304">
    <cfRule type="expression" dxfId="726" priority="531">
      <formula>IF(AH295&lt;&gt;"Definido manualmente",1,0)</formula>
    </cfRule>
  </conditionalFormatting>
  <conditionalFormatting sqref="AT294:AV294 AR294:AR297 AS295:AU297 AD296:AF297 AC294:AC297 AR298:AU302 AC298:AH302 AJ294:AJ302 AL294:AM304 AR303:AV304 AJ304 AC304:AH304 AC303:AJ303 AG294:AH297">
    <cfRule type="expression" dxfId="725" priority="530">
      <formula>IF(AND($M294&lt;&gt;"Datos / Información",$M294&lt;&gt;"Bases de datos"),1,0)</formula>
    </cfRule>
  </conditionalFormatting>
  <conditionalFormatting sqref="AD294">
    <cfRule type="expression" dxfId="724" priority="529">
      <formula>IF(AND($M294&lt;&gt;"Datos / Información",$M294&lt;&gt;"Bases de datos"),1,0)</formula>
    </cfRule>
  </conditionalFormatting>
  <conditionalFormatting sqref="AE294">
    <cfRule type="expression" dxfId="723" priority="527">
      <formula>IF(AND($M294&lt;&gt;"Datos / Información",$M294&lt;&gt;"Bases de datos"),1,0)</formula>
    </cfRule>
  </conditionalFormatting>
  <conditionalFormatting sqref="AF294">
    <cfRule type="expression" dxfId="722" priority="528">
      <formula>IF(AND($M294&lt;&gt;"Datos / Información",$M294&lt;&gt;"Bases de datos"),1,0)</formula>
    </cfRule>
  </conditionalFormatting>
  <conditionalFormatting sqref="AD295">
    <cfRule type="expression" dxfId="721" priority="526">
      <formula>IF(AND($M295&lt;&gt;"Datos / Información",$M295&lt;&gt;"Bases de datos"),1,0)</formula>
    </cfRule>
  </conditionalFormatting>
  <conditionalFormatting sqref="AE295">
    <cfRule type="expression" dxfId="720" priority="524">
      <formula>IF(AND($M295&lt;&gt;"Datos / Información",$M295&lt;&gt;"Bases de datos"),1,0)</formula>
    </cfRule>
  </conditionalFormatting>
  <conditionalFormatting sqref="AF295">
    <cfRule type="expression" dxfId="719" priority="525">
      <formula>IF(AND($M295&lt;&gt;"Datos / Información",$M295&lt;&gt;"Bases de datos"),1,0)</formula>
    </cfRule>
  </conditionalFormatting>
  <conditionalFormatting sqref="AS294">
    <cfRule type="expression" dxfId="718" priority="523">
      <formula>IF(AND($M294&lt;&gt;"Datos / Información",$M294&lt;&gt;"Bases de datos"),1,0)</formula>
    </cfRule>
  </conditionalFormatting>
  <conditionalFormatting sqref="AV295:AV296">
    <cfRule type="expression" dxfId="717" priority="522">
      <formula>IF(AND($M295&lt;&gt;"Datos / Información",$M295&lt;&gt;"Bases de datos"),1,0)</formula>
    </cfRule>
  </conditionalFormatting>
  <conditionalFormatting sqref="AV297:AV299">
    <cfRule type="expression" dxfId="716" priority="521">
      <formula>IF(AND($M297&lt;&gt;"Datos / Información",$M297&lt;&gt;"Bases de datos"),1,0)</formula>
    </cfRule>
  </conditionalFormatting>
  <conditionalFormatting sqref="AV300:AV302">
    <cfRule type="expression" dxfId="715" priority="520">
      <formula>IF(AND($M300&lt;&gt;"Datos / Información",$M300&lt;&gt;"Bases de datos"),1,0)</formula>
    </cfRule>
  </conditionalFormatting>
  <conditionalFormatting sqref="AW294:AW305">
    <cfRule type="expression" dxfId="714" priority="519">
      <formula>IF(AND($M294&lt;&gt;"Datos / Información",$M294&lt;&gt;"Bases de datos"),1,0)</formula>
    </cfRule>
  </conditionalFormatting>
  <conditionalFormatting sqref="U312 U314:U315 U318:U341 U307:U308">
    <cfRule type="cellIs" dxfId="713" priority="515" operator="equal">
      <formula>"Sin clasificar"</formula>
    </cfRule>
    <cfRule type="cellIs" dxfId="712" priority="516" operator="equal">
      <formula>"Bajo"</formula>
    </cfRule>
    <cfRule type="cellIs" dxfId="711" priority="517" operator="equal">
      <formula>"Medio"</formula>
    </cfRule>
    <cfRule type="cellIs" dxfId="710" priority="518" operator="equal">
      <formula>"Alto"</formula>
    </cfRule>
  </conditionalFormatting>
  <conditionalFormatting sqref="N306:N341">
    <cfRule type="cellIs" dxfId="709" priority="511" operator="equal">
      <formula>"Sin clasificar"</formula>
    </cfRule>
  </conditionalFormatting>
  <conditionalFormatting sqref="R307 P307">
    <cfRule type="cellIs" dxfId="708" priority="507" operator="equal">
      <formula>"Sin clasificar"</formula>
    </cfRule>
    <cfRule type="cellIs" dxfId="707" priority="508" operator="equal">
      <formula>"Bajo"</formula>
    </cfRule>
    <cfRule type="cellIs" dxfId="706" priority="509" operator="equal">
      <formula>"Medio"</formula>
    </cfRule>
    <cfRule type="cellIs" dxfId="705" priority="510" operator="equal">
      <formula>"Alto"</formula>
    </cfRule>
  </conditionalFormatting>
  <conditionalFormatting sqref="R308 P308">
    <cfRule type="cellIs" dxfId="704" priority="503" operator="equal">
      <formula>"Sin clasificar"</formula>
    </cfRule>
    <cfRule type="cellIs" dxfId="703" priority="504" operator="equal">
      <formula>"Bajo"</formula>
    </cfRule>
    <cfRule type="cellIs" dxfId="702" priority="505" operator="equal">
      <formula>"Medio"</formula>
    </cfRule>
    <cfRule type="cellIs" dxfId="701" priority="506" operator="equal">
      <formula>"Alto"</formula>
    </cfRule>
  </conditionalFormatting>
  <conditionalFormatting sqref="U309">
    <cfRule type="cellIs" dxfId="700" priority="499" operator="equal">
      <formula>"Sin clasificar"</formula>
    </cfRule>
    <cfRule type="cellIs" dxfId="699" priority="500" operator="equal">
      <formula>"Bajo"</formula>
    </cfRule>
    <cfRule type="cellIs" dxfId="698" priority="501" operator="equal">
      <formula>"Medio"</formula>
    </cfRule>
    <cfRule type="cellIs" dxfId="697" priority="502" operator="equal">
      <formula>"Alto"</formula>
    </cfRule>
  </conditionalFormatting>
  <conditionalFormatting sqref="R309 P309">
    <cfRule type="cellIs" dxfId="696" priority="495" operator="equal">
      <formula>"Sin clasificar"</formula>
    </cfRule>
    <cfRule type="cellIs" dxfId="695" priority="496" operator="equal">
      <formula>"Bajo"</formula>
    </cfRule>
    <cfRule type="cellIs" dxfId="694" priority="497" operator="equal">
      <formula>"Medio"</formula>
    </cfRule>
    <cfRule type="cellIs" dxfId="693" priority="498" operator="equal">
      <formula>"Alto"</formula>
    </cfRule>
  </conditionalFormatting>
  <conditionalFormatting sqref="U310">
    <cfRule type="cellIs" dxfId="692" priority="491" operator="equal">
      <formula>"Sin clasificar"</formula>
    </cfRule>
    <cfRule type="cellIs" dxfId="691" priority="492" operator="equal">
      <formula>"Bajo"</formula>
    </cfRule>
    <cfRule type="cellIs" dxfId="690" priority="493" operator="equal">
      <formula>"Medio"</formula>
    </cfRule>
    <cfRule type="cellIs" dxfId="689" priority="494" operator="equal">
      <formula>"Alto"</formula>
    </cfRule>
  </conditionalFormatting>
  <conditionalFormatting sqref="R310 P310">
    <cfRule type="cellIs" dxfId="688" priority="487" operator="equal">
      <formula>"Sin clasificar"</formula>
    </cfRule>
    <cfRule type="cellIs" dxfId="687" priority="488" operator="equal">
      <formula>"Bajo"</formula>
    </cfRule>
    <cfRule type="cellIs" dxfId="686" priority="489" operator="equal">
      <formula>"Medio"</formula>
    </cfRule>
    <cfRule type="cellIs" dxfId="685" priority="490" operator="equal">
      <formula>"Alto"</formula>
    </cfRule>
  </conditionalFormatting>
  <conditionalFormatting sqref="U311">
    <cfRule type="cellIs" dxfId="684" priority="483" operator="equal">
      <formula>"Sin clasificar"</formula>
    </cfRule>
    <cfRule type="cellIs" dxfId="683" priority="484" operator="equal">
      <formula>"Bajo"</formula>
    </cfRule>
    <cfRule type="cellIs" dxfId="682" priority="485" operator="equal">
      <formula>"Medio"</formula>
    </cfRule>
    <cfRule type="cellIs" dxfId="681" priority="486" operator="equal">
      <formula>"Alto"</formula>
    </cfRule>
  </conditionalFormatting>
  <conditionalFormatting sqref="R311 P311">
    <cfRule type="cellIs" dxfId="680" priority="479" operator="equal">
      <formula>"Sin clasificar"</formula>
    </cfRule>
    <cfRule type="cellIs" dxfId="679" priority="480" operator="equal">
      <formula>"Bajo"</formula>
    </cfRule>
    <cfRule type="cellIs" dxfId="678" priority="481" operator="equal">
      <formula>"Medio"</formula>
    </cfRule>
    <cfRule type="cellIs" dxfId="677" priority="482" operator="equal">
      <formula>"Alto"</formula>
    </cfRule>
  </conditionalFormatting>
  <conditionalFormatting sqref="R312 P312">
    <cfRule type="cellIs" dxfId="676" priority="475" operator="equal">
      <formula>"Sin clasificar"</formula>
    </cfRule>
    <cfRule type="cellIs" dxfId="675" priority="476" operator="equal">
      <formula>"Bajo"</formula>
    </cfRule>
    <cfRule type="cellIs" dxfId="674" priority="477" operator="equal">
      <formula>"Medio"</formula>
    </cfRule>
    <cfRule type="cellIs" dxfId="673" priority="478" operator="equal">
      <formula>"Alto"</formula>
    </cfRule>
  </conditionalFormatting>
  <conditionalFormatting sqref="U313">
    <cfRule type="cellIs" dxfId="672" priority="471" operator="equal">
      <formula>"Sin clasificar"</formula>
    </cfRule>
    <cfRule type="cellIs" dxfId="671" priority="472" operator="equal">
      <formula>"Bajo"</formula>
    </cfRule>
    <cfRule type="cellIs" dxfId="670" priority="473" operator="equal">
      <formula>"Medio"</formula>
    </cfRule>
    <cfRule type="cellIs" dxfId="669" priority="474" operator="equal">
      <formula>"Alto"</formula>
    </cfRule>
  </conditionalFormatting>
  <conditionalFormatting sqref="R313 P313">
    <cfRule type="cellIs" dxfId="668" priority="467" operator="equal">
      <formula>"Sin clasificar"</formula>
    </cfRule>
    <cfRule type="cellIs" dxfId="667" priority="468" operator="equal">
      <formula>"Bajo"</formula>
    </cfRule>
    <cfRule type="cellIs" dxfId="666" priority="469" operator="equal">
      <formula>"Medio"</formula>
    </cfRule>
    <cfRule type="cellIs" dxfId="665" priority="470" operator="equal">
      <formula>"Alto"</formula>
    </cfRule>
  </conditionalFormatting>
  <conditionalFormatting sqref="R314 P314">
    <cfRule type="cellIs" dxfId="664" priority="463" operator="equal">
      <formula>"Sin clasificar"</formula>
    </cfRule>
    <cfRule type="cellIs" dxfId="663" priority="464" operator="equal">
      <formula>"Bajo"</formula>
    </cfRule>
    <cfRule type="cellIs" dxfId="662" priority="465" operator="equal">
      <formula>"Medio"</formula>
    </cfRule>
    <cfRule type="cellIs" dxfId="661" priority="466" operator="equal">
      <formula>"Alto"</formula>
    </cfRule>
  </conditionalFormatting>
  <conditionalFormatting sqref="R315 P315">
    <cfRule type="cellIs" dxfId="660" priority="459" operator="equal">
      <formula>"Sin clasificar"</formula>
    </cfRule>
    <cfRule type="cellIs" dxfId="659" priority="460" operator="equal">
      <formula>"Bajo"</formula>
    </cfRule>
    <cfRule type="cellIs" dxfId="658" priority="461" operator="equal">
      <formula>"Medio"</formula>
    </cfRule>
    <cfRule type="cellIs" dxfId="657" priority="462" operator="equal">
      <formula>"Alto"</formula>
    </cfRule>
  </conditionalFormatting>
  <conditionalFormatting sqref="U316">
    <cfRule type="cellIs" dxfId="656" priority="455" operator="equal">
      <formula>"Sin clasificar"</formula>
    </cfRule>
    <cfRule type="cellIs" dxfId="655" priority="456" operator="equal">
      <formula>"Bajo"</formula>
    </cfRule>
    <cfRule type="cellIs" dxfId="654" priority="457" operator="equal">
      <formula>"Medio"</formula>
    </cfRule>
    <cfRule type="cellIs" dxfId="653" priority="458" operator="equal">
      <formula>"Alto"</formula>
    </cfRule>
  </conditionalFormatting>
  <conditionalFormatting sqref="R316 P316">
    <cfRule type="cellIs" dxfId="652" priority="451" operator="equal">
      <formula>"Sin clasificar"</formula>
    </cfRule>
    <cfRule type="cellIs" dxfId="651" priority="452" operator="equal">
      <formula>"Bajo"</formula>
    </cfRule>
    <cfRule type="cellIs" dxfId="650" priority="453" operator="equal">
      <formula>"Medio"</formula>
    </cfRule>
    <cfRule type="cellIs" dxfId="649" priority="454" operator="equal">
      <formula>"Alto"</formula>
    </cfRule>
  </conditionalFormatting>
  <conditionalFormatting sqref="U317">
    <cfRule type="cellIs" dxfId="648" priority="447" operator="equal">
      <formula>"Sin clasificar"</formula>
    </cfRule>
    <cfRule type="cellIs" dxfId="647" priority="448" operator="equal">
      <formula>"Bajo"</formula>
    </cfRule>
    <cfRule type="cellIs" dxfId="646" priority="449" operator="equal">
      <formula>"Medio"</formula>
    </cfRule>
    <cfRule type="cellIs" dxfId="645" priority="450" operator="equal">
      <formula>"Alto"</formula>
    </cfRule>
  </conditionalFormatting>
  <conditionalFormatting sqref="R317 P317">
    <cfRule type="cellIs" dxfId="644" priority="443" operator="equal">
      <formula>"Sin clasificar"</formula>
    </cfRule>
    <cfRule type="cellIs" dxfId="643" priority="444" operator="equal">
      <formula>"Bajo"</formula>
    </cfRule>
    <cfRule type="cellIs" dxfId="642" priority="445" operator="equal">
      <formula>"Medio"</formula>
    </cfRule>
    <cfRule type="cellIs" dxfId="641" priority="446" operator="equal">
      <formula>"Alto"</formula>
    </cfRule>
  </conditionalFormatting>
  <conditionalFormatting sqref="R318 P318">
    <cfRule type="cellIs" dxfId="640" priority="439" operator="equal">
      <formula>"Sin clasificar"</formula>
    </cfRule>
    <cfRule type="cellIs" dxfId="639" priority="440" operator="equal">
      <formula>"Bajo"</formula>
    </cfRule>
    <cfRule type="cellIs" dxfId="638" priority="441" operator="equal">
      <formula>"Medio"</formula>
    </cfRule>
    <cfRule type="cellIs" dxfId="637" priority="442" operator="equal">
      <formula>"Alto"</formula>
    </cfRule>
  </conditionalFormatting>
  <conditionalFormatting sqref="R319 P319">
    <cfRule type="cellIs" dxfId="636" priority="435" operator="equal">
      <formula>"Sin clasificar"</formula>
    </cfRule>
    <cfRule type="cellIs" dxfId="635" priority="436" operator="equal">
      <formula>"Bajo"</formula>
    </cfRule>
    <cfRule type="cellIs" dxfId="634" priority="437" operator="equal">
      <formula>"Medio"</formula>
    </cfRule>
    <cfRule type="cellIs" dxfId="633" priority="438" operator="equal">
      <formula>"Alto"</formula>
    </cfRule>
  </conditionalFormatting>
  <conditionalFormatting sqref="R320:R321 P320:P321">
    <cfRule type="cellIs" dxfId="632" priority="431" operator="equal">
      <formula>"Sin clasificar"</formula>
    </cfRule>
    <cfRule type="cellIs" dxfId="631" priority="432" operator="equal">
      <formula>"Bajo"</formula>
    </cfRule>
    <cfRule type="cellIs" dxfId="630" priority="433" operator="equal">
      <formula>"Medio"</formula>
    </cfRule>
    <cfRule type="cellIs" dxfId="629" priority="434" operator="equal">
      <formula>"Alto"</formula>
    </cfRule>
  </conditionalFormatting>
  <conditionalFormatting sqref="R322:R333 P322:P333">
    <cfRule type="cellIs" dxfId="628" priority="427" operator="equal">
      <formula>"Sin clasificar"</formula>
    </cfRule>
    <cfRule type="cellIs" dxfId="627" priority="428" operator="equal">
      <formula>"Bajo"</formula>
    </cfRule>
    <cfRule type="cellIs" dxfId="626" priority="429" operator="equal">
      <formula>"Medio"</formula>
    </cfRule>
    <cfRule type="cellIs" dxfId="625" priority="430" operator="equal">
      <formula>"Alto"</formula>
    </cfRule>
  </conditionalFormatting>
  <conditionalFormatting sqref="R334 P334">
    <cfRule type="cellIs" dxfId="624" priority="423" operator="equal">
      <formula>"Sin clasificar"</formula>
    </cfRule>
    <cfRule type="cellIs" dxfId="623" priority="424" operator="equal">
      <formula>"Bajo"</formula>
    </cfRule>
    <cfRule type="cellIs" dxfId="622" priority="425" operator="equal">
      <formula>"Medio"</formula>
    </cfRule>
    <cfRule type="cellIs" dxfId="621" priority="426" operator="equal">
      <formula>"Alto"</formula>
    </cfRule>
  </conditionalFormatting>
  <conditionalFormatting sqref="P335:P340">
    <cfRule type="cellIs" dxfId="620" priority="419" operator="equal">
      <formula>"Sin clasificar"</formula>
    </cfRule>
    <cfRule type="cellIs" dxfId="619" priority="420" operator="equal">
      <formula>"Bajo"</formula>
    </cfRule>
    <cfRule type="cellIs" dxfId="618" priority="421" operator="equal">
      <formula>"Medio"</formula>
    </cfRule>
    <cfRule type="cellIs" dxfId="617" priority="422" operator="equal">
      <formula>"Alto"</formula>
    </cfRule>
  </conditionalFormatting>
  <conditionalFormatting sqref="R335">
    <cfRule type="cellIs" dxfId="616" priority="415" operator="equal">
      <formula>"Sin clasificar"</formula>
    </cfRule>
    <cfRule type="cellIs" dxfId="615" priority="416" operator="equal">
      <formula>"Bajo"</formula>
    </cfRule>
    <cfRule type="cellIs" dxfId="614" priority="417" operator="equal">
      <formula>"Medio"</formula>
    </cfRule>
    <cfRule type="cellIs" dxfId="613" priority="418" operator="equal">
      <formula>"Alto"</formula>
    </cfRule>
  </conditionalFormatting>
  <conditionalFormatting sqref="R336:R340">
    <cfRule type="cellIs" dxfId="612" priority="411" operator="equal">
      <formula>"Sin clasificar"</formula>
    </cfRule>
    <cfRule type="cellIs" dxfId="611" priority="412" operator="equal">
      <formula>"Bajo"</formula>
    </cfRule>
    <cfRule type="cellIs" dxfId="610" priority="413" operator="equal">
      <formula>"Medio"</formula>
    </cfRule>
    <cfRule type="cellIs" dxfId="609" priority="414" operator="equal">
      <formula>"Alto"</formula>
    </cfRule>
  </conditionalFormatting>
  <conditionalFormatting sqref="P341">
    <cfRule type="cellIs" dxfId="608" priority="407" operator="equal">
      <formula>"Sin clasificar"</formula>
    </cfRule>
    <cfRule type="cellIs" dxfId="607" priority="408" operator="equal">
      <formula>"Bajo"</formula>
    </cfRule>
    <cfRule type="cellIs" dxfId="606" priority="409" operator="equal">
      <formula>"Medio"</formula>
    </cfRule>
    <cfRule type="cellIs" dxfId="605" priority="410" operator="equal">
      <formula>"Alto"</formula>
    </cfRule>
  </conditionalFormatting>
  <conditionalFormatting sqref="R341">
    <cfRule type="cellIs" dxfId="604" priority="403" operator="equal">
      <formula>"Sin clasificar"</formula>
    </cfRule>
    <cfRule type="cellIs" dxfId="603" priority="404" operator="equal">
      <formula>"Bajo"</formula>
    </cfRule>
    <cfRule type="cellIs" dxfId="602" priority="405" operator="equal">
      <formula>"Medio"</formula>
    </cfRule>
    <cfRule type="cellIs" dxfId="601" priority="406" operator="equal">
      <formula>"Alto"</formula>
    </cfRule>
  </conditionalFormatting>
  <conditionalFormatting sqref="U342:U349">
    <cfRule type="cellIs" dxfId="600" priority="399" operator="equal">
      <formula>"Sin clasificar"</formula>
    </cfRule>
    <cfRule type="cellIs" dxfId="599" priority="400" operator="equal">
      <formula>"Bajo"</formula>
    </cfRule>
    <cfRule type="cellIs" dxfId="598" priority="401" operator="equal">
      <formula>"Medio"</formula>
    </cfRule>
    <cfRule type="cellIs" dxfId="597" priority="402" operator="equal">
      <formula>"Alto"</formula>
    </cfRule>
  </conditionalFormatting>
  <conditionalFormatting sqref="N342:N349">
    <cfRule type="cellIs" dxfId="596" priority="395" operator="equal">
      <formula>"Sin clasificar"</formula>
    </cfRule>
  </conditionalFormatting>
  <conditionalFormatting sqref="P342:P349">
    <cfRule type="cellIs" dxfId="595" priority="391" operator="equal">
      <formula>"Sin clasificar"</formula>
    </cfRule>
    <cfRule type="cellIs" dxfId="594" priority="392" operator="equal">
      <formula>"Bajo"</formula>
    </cfRule>
    <cfRule type="cellIs" dxfId="593" priority="393" operator="equal">
      <formula>"Medio"</formula>
    </cfRule>
    <cfRule type="cellIs" dxfId="592" priority="394" operator="equal">
      <formula>"Alto"</formula>
    </cfRule>
  </conditionalFormatting>
  <conditionalFormatting sqref="R342:R349">
    <cfRule type="cellIs" dxfId="591" priority="387" operator="equal">
      <formula>"Sin clasificar"</formula>
    </cfRule>
    <cfRule type="cellIs" dxfId="590" priority="388" operator="equal">
      <formula>"Bajo"</formula>
    </cfRule>
    <cfRule type="cellIs" dxfId="589" priority="389" operator="equal">
      <formula>"Medio"</formula>
    </cfRule>
    <cfRule type="cellIs" dxfId="588" priority="390" operator="equal">
      <formula>"Alto"</formula>
    </cfRule>
  </conditionalFormatting>
  <conditionalFormatting sqref="X306:AB307">
    <cfRule type="expression" dxfId="587" priority="386">
      <formula>IF($W306&lt;&gt;"Si",1,0)</formula>
    </cfRule>
  </conditionalFormatting>
  <conditionalFormatting sqref="X308:AB308">
    <cfRule type="expression" dxfId="586" priority="385">
      <formula>IF($W308&lt;&gt;"Si",1,0)</formula>
    </cfRule>
  </conditionalFormatting>
  <conditionalFormatting sqref="X309:AB309">
    <cfRule type="expression" dxfId="585" priority="384">
      <formula>IF($W309&lt;&gt;"Si",1,0)</formula>
    </cfRule>
  </conditionalFormatting>
  <conditionalFormatting sqref="X310:AB310">
    <cfRule type="expression" dxfId="584" priority="383">
      <formula>IF($W310&lt;&gt;"Si",1,0)</formula>
    </cfRule>
  </conditionalFormatting>
  <conditionalFormatting sqref="X311:AB311">
    <cfRule type="expression" dxfId="583" priority="382">
      <formula>IF($W311&lt;&gt;"Si",1,0)</formula>
    </cfRule>
  </conditionalFormatting>
  <conditionalFormatting sqref="X312:AB312">
    <cfRule type="expression" dxfId="582" priority="381">
      <formula>IF($W312&lt;&gt;"Si",1,0)</formula>
    </cfRule>
  </conditionalFormatting>
  <conditionalFormatting sqref="X313:AB313">
    <cfRule type="expression" dxfId="581" priority="380">
      <formula>IF($W313&lt;&gt;"Si",1,0)</formula>
    </cfRule>
  </conditionalFormatting>
  <conditionalFormatting sqref="X314:AB314">
    <cfRule type="expression" dxfId="580" priority="379">
      <formula>IF($W314&lt;&gt;"Si",1,0)</formula>
    </cfRule>
  </conditionalFormatting>
  <conditionalFormatting sqref="X315:AB315">
    <cfRule type="expression" dxfId="579" priority="378">
      <formula>IF($W315&lt;&gt;"Si",1,0)</formula>
    </cfRule>
  </conditionalFormatting>
  <conditionalFormatting sqref="X316:AB316">
    <cfRule type="expression" dxfId="578" priority="377">
      <formula>IF($W316&lt;&gt;"Si",1,0)</formula>
    </cfRule>
  </conditionalFormatting>
  <conditionalFormatting sqref="X317:AB317">
    <cfRule type="expression" dxfId="577" priority="376">
      <formula>IF($W317&lt;&gt;"Si",1,0)</formula>
    </cfRule>
  </conditionalFormatting>
  <conditionalFormatting sqref="X318:AB318">
    <cfRule type="expression" dxfId="576" priority="375">
      <formula>IF($W318&lt;&gt;"Si",1,0)</formula>
    </cfRule>
  </conditionalFormatting>
  <conditionalFormatting sqref="X319:AB319">
    <cfRule type="expression" dxfId="575" priority="374">
      <formula>IF($W319&lt;&gt;"Si",1,0)</formula>
    </cfRule>
  </conditionalFormatting>
  <conditionalFormatting sqref="X320:AB321">
    <cfRule type="expression" dxfId="574" priority="373">
      <formula>IF($W320&lt;&gt;"Si",1,0)</formula>
    </cfRule>
  </conditionalFormatting>
  <conditionalFormatting sqref="X322:AB333">
    <cfRule type="expression" dxfId="573" priority="372">
      <formula>IF($W322&lt;&gt;"Si",1,0)</formula>
    </cfRule>
  </conditionalFormatting>
  <conditionalFormatting sqref="X334:AB334">
    <cfRule type="expression" dxfId="572" priority="371">
      <formula>IF($W334&lt;&gt;"Si",1,0)</formula>
    </cfRule>
  </conditionalFormatting>
  <conditionalFormatting sqref="X335:AB340">
    <cfRule type="expression" dxfId="571" priority="370">
      <formula>IF($W335&lt;&gt;"Si",1,0)</formula>
    </cfRule>
  </conditionalFormatting>
  <conditionalFormatting sqref="X341:AB348 AB349">
    <cfRule type="expression" dxfId="570" priority="369">
      <formula>IF($W341&lt;&gt;"Si",1,0)</formula>
    </cfRule>
  </conditionalFormatting>
  <conditionalFormatting sqref="X306:AB306">
    <cfRule type="expression" dxfId="569" priority="368">
      <formula>IF($W306&lt;&gt;"Si",1,0)</formula>
    </cfRule>
  </conditionalFormatting>
  <conditionalFormatting sqref="X349:AA349">
    <cfRule type="expression" dxfId="568" priority="367">
      <formula>IF($W349&lt;&gt;"Si",1,0)</formula>
    </cfRule>
  </conditionalFormatting>
  <conditionalFormatting sqref="AL341 AM310 AM318:AM321 AM334 AC341:AC343 AC349 AM305:AM307 AC305:AC310">
    <cfRule type="expression" dxfId="567" priority="366">
      <formula>IF(AND($M305&lt;&gt;"Datos / Información",$M305&lt;&gt;"Bases de datos"),1,0)</formula>
    </cfRule>
  </conditionalFormatting>
  <conditionalFormatting sqref="AC312:AC313">
    <cfRule type="expression" dxfId="566" priority="365">
      <formula>IF(AND($M312&lt;&gt;"Datos / Información",$M312&lt;&gt;"Bases de datos"),1,0)</formula>
    </cfRule>
  </conditionalFormatting>
  <conditionalFormatting sqref="AC344:AC348">
    <cfRule type="expression" dxfId="565" priority="364">
      <formula>IF(AND($M344&lt;&gt;"Datos / Información",$M344&lt;&gt;"Bases de datos"),1,0)</formula>
    </cfRule>
  </conditionalFormatting>
  <conditionalFormatting sqref="AL305:AL307">
    <cfRule type="expression" dxfId="564" priority="363">
      <formula>IF(AND($M305&lt;&gt;"Datos / Información",$M305&lt;&gt;"Bases de datos"),1,0)</formula>
    </cfRule>
  </conditionalFormatting>
  <conditionalFormatting sqref="AM308">
    <cfRule type="expression" dxfId="563" priority="362">
      <formula>IF(AND($M308&lt;&gt;"Datos / Información",$M308&lt;&gt;"Bases de datos"),1,0)</formula>
    </cfRule>
  </conditionalFormatting>
  <conditionalFormatting sqref="AL308">
    <cfRule type="expression" dxfId="562" priority="361">
      <formula>IF(AND($M308&lt;&gt;"Datos / Información",$M308&lt;&gt;"Bases de datos"),1,0)</formula>
    </cfRule>
  </conditionalFormatting>
  <conditionalFormatting sqref="AM309">
    <cfRule type="expression" dxfId="561" priority="360">
      <formula>IF(AND($M309&lt;&gt;"Datos / Información",$M309&lt;&gt;"Bases de datos"),1,0)</formula>
    </cfRule>
  </conditionalFormatting>
  <conditionalFormatting sqref="AL309">
    <cfRule type="expression" dxfId="560" priority="359">
      <formula>IF(AND($M309&lt;&gt;"Datos / Información",$M309&lt;&gt;"Bases de datos"),1,0)</formula>
    </cfRule>
  </conditionalFormatting>
  <conditionalFormatting sqref="AL310">
    <cfRule type="expression" dxfId="559" priority="358">
      <formula>IF(AND($M310&lt;&gt;"Datos / Información",$M310&lt;&gt;"Bases de datos"),1,0)</formula>
    </cfRule>
  </conditionalFormatting>
  <conditionalFormatting sqref="AC311">
    <cfRule type="expression" dxfId="558" priority="357">
      <formula>IF(AND($M311&lt;&gt;"Datos / Información",$M311&lt;&gt;"Bases de datos"),1,0)</formula>
    </cfRule>
  </conditionalFormatting>
  <conditionalFormatting sqref="AM311">
    <cfRule type="expression" dxfId="557" priority="356">
      <formula>IF(AND($M311&lt;&gt;"Datos / Información",$M311&lt;&gt;"Bases de datos"),1,0)</formula>
    </cfRule>
  </conditionalFormatting>
  <conditionalFormatting sqref="AL311">
    <cfRule type="expression" dxfId="556" priority="355">
      <formula>IF(AND($M311&lt;&gt;"Datos / Información",$M311&lt;&gt;"Bases de datos"),1,0)</formula>
    </cfRule>
  </conditionalFormatting>
  <conditionalFormatting sqref="AL312">
    <cfRule type="expression" dxfId="555" priority="354">
      <formula>IF(AND($M312&lt;&gt;"Datos / Información",$M312&lt;&gt;"Bases de datos"),1,0)</formula>
    </cfRule>
  </conditionalFormatting>
  <conditionalFormatting sqref="AM312">
    <cfRule type="expression" dxfId="554" priority="353">
      <formula>IF(AND($M312&lt;&gt;"Datos / Información",$M312&lt;&gt;"Bases de datos"),1,0)</formula>
    </cfRule>
  </conditionalFormatting>
  <conditionalFormatting sqref="AL313">
    <cfRule type="expression" dxfId="553" priority="352">
      <formula>IF(AND($M313&lt;&gt;"Datos / Información",$M313&lt;&gt;"Bases de datos"),1,0)</formula>
    </cfRule>
  </conditionalFormatting>
  <conditionalFormatting sqref="AM313">
    <cfRule type="expression" dxfId="552" priority="351">
      <formula>IF(AND($M313&lt;&gt;"Datos / Información",$M313&lt;&gt;"Bases de datos"),1,0)</formula>
    </cfRule>
  </conditionalFormatting>
  <conditionalFormatting sqref="AC314">
    <cfRule type="expression" dxfId="551" priority="350">
      <formula>IF(AND($M314&lt;&gt;"Datos / Información",$M314&lt;&gt;"Bases de datos"),1,0)</formula>
    </cfRule>
  </conditionalFormatting>
  <conditionalFormatting sqref="AL314">
    <cfRule type="expression" dxfId="550" priority="349">
      <formula>IF(AND($M314&lt;&gt;"Datos / Información",$M314&lt;&gt;"Bases de datos"),1,0)</formula>
    </cfRule>
  </conditionalFormatting>
  <conditionalFormatting sqref="AM314">
    <cfRule type="expression" dxfId="549" priority="348">
      <formula>IF(AND($M314&lt;&gt;"Datos / Información",$M314&lt;&gt;"Bases de datos"),1,0)</formula>
    </cfRule>
  </conditionalFormatting>
  <conditionalFormatting sqref="AC315">
    <cfRule type="expression" dxfId="548" priority="347">
      <formula>IF(AND($M315&lt;&gt;"Datos / Información",$M315&lt;&gt;"Bases de datos"),1,0)</formula>
    </cfRule>
  </conditionalFormatting>
  <conditionalFormatting sqref="AL315">
    <cfRule type="expression" dxfId="547" priority="346">
      <formula>IF(AND($M315&lt;&gt;"Datos / Información",$M315&lt;&gt;"Bases de datos"),1,0)</formula>
    </cfRule>
  </conditionalFormatting>
  <conditionalFormatting sqref="AM315">
    <cfRule type="expression" dxfId="546" priority="345">
      <formula>IF(AND($M315&lt;&gt;"Datos / Información",$M315&lt;&gt;"Bases de datos"),1,0)</formula>
    </cfRule>
  </conditionalFormatting>
  <conditionalFormatting sqref="AC316">
    <cfRule type="expression" dxfId="545" priority="344">
      <formula>IF(AND($M316&lt;&gt;"Datos / Información",$M316&lt;&gt;"Bases de datos"),1,0)</formula>
    </cfRule>
  </conditionalFormatting>
  <conditionalFormatting sqref="AL316">
    <cfRule type="expression" dxfId="544" priority="343">
      <formula>IF(AND($M316&lt;&gt;"Datos / Información",$M316&lt;&gt;"Bases de datos"),1,0)</formula>
    </cfRule>
  </conditionalFormatting>
  <conditionalFormatting sqref="AM316">
    <cfRule type="expression" dxfId="543" priority="342">
      <formula>IF(AND($M316&lt;&gt;"Datos / Información",$M316&lt;&gt;"Bases de datos"),1,0)</formula>
    </cfRule>
  </conditionalFormatting>
  <conditionalFormatting sqref="AC317">
    <cfRule type="expression" dxfId="542" priority="341">
      <formula>IF(AND($M317&lt;&gt;"Datos / Información",$M317&lt;&gt;"Bases de datos"),1,0)</formula>
    </cfRule>
  </conditionalFormatting>
  <conditionalFormatting sqref="AL317">
    <cfRule type="expression" dxfId="541" priority="340">
      <formula>IF(AND($M317&lt;&gt;"Datos / Información",$M317&lt;&gt;"Bases de datos"),1,0)</formula>
    </cfRule>
  </conditionalFormatting>
  <conditionalFormatting sqref="AM317">
    <cfRule type="expression" dxfId="540" priority="339">
      <formula>IF(AND($M317&lt;&gt;"Datos / Información",$M317&lt;&gt;"Bases de datos"),1,0)</formula>
    </cfRule>
  </conditionalFormatting>
  <conditionalFormatting sqref="AC318">
    <cfRule type="expression" dxfId="539" priority="338">
      <formula>IF(AND($M318&lt;&gt;"Datos / Información",$M318&lt;&gt;"Bases de datos"),1,0)</formula>
    </cfRule>
  </conditionalFormatting>
  <conditionalFormatting sqref="AL318">
    <cfRule type="expression" dxfId="538" priority="337">
      <formula>IF(AND($M318&lt;&gt;"Datos / Información",$M318&lt;&gt;"Bases de datos"),1,0)</formula>
    </cfRule>
  </conditionalFormatting>
  <conditionalFormatting sqref="AC319">
    <cfRule type="expression" dxfId="537" priority="336">
      <formula>IF(AND($M319&lt;&gt;"Datos / Información",$M319&lt;&gt;"Bases de datos"),1,0)</formula>
    </cfRule>
  </conditionalFormatting>
  <conditionalFormatting sqref="AL319">
    <cfRule type="expression" dxfId="536" priority="335">
      <formula>IF(AND($M319&lt;&gt;"Datos / Información",$M319&lt;&gt;"Bases de datos"),1,0)</formula>
    </cfRule>
  </conditionalFormatting>
  <conditionalFormatting sqref="AC320:AC321">
    <cfRule type="expression" dxfId="535" priority="334">
      <formula>IF(AND($M320&lt;&gt;"Datos / Información",$M320&lt;&gt;"Bases de datos"),1,0)</formula>
    </cfRule>
  </conditionalFormatting>
  <conditionalFormatting sqref="AL320:AL321">
    <cfRule type="expression" dxfId="534" priority="333">
      <formula>IF(AND($M320&lt;&gt;"Datos / Información",$M320&lt;&gt;"Bases de datos"),1,0)</formula>
    </cfRule>
  </conditionalFormatting>
  <conditionalFormatting sqref="AC322:AC333">
    <cfRule type="expression" dxfId="533" priority="332">
      <formula>IF(AND($M322&lt;&gt;"Datos / Información",$M322&lt;&gt;"Bases de datos"),1,0)</formula>
    </cfRule>
  </conditionalFormatting>
  <conditionalFormatting sqref="AL322:AL333">
    <cfRule type="expression" dxfId="532" priority="331">
      <formula>IF(AND($M322&lt;&gt;"Datos / Información",$M322&lt;&gt;"Bases de datos"),1,0)</formula>
    </cfRule>
  </conditionalFormatting>
  <conditionalFormatting sqref="AM322">
    <cfRule type="expression" dxfId="531" priority="330">
      <formula>IF(AND($M322&lt;&gt;"Datos / Información",$M322&lt;&gt;"Bases de datos"),1,0)</formula>
    </cfRule>
  </conditionalFormatting>
  <conditionalFormatting sqref="AM323">
    <cfRule type="expression" dxfId="530" priority="329">
      <formula>IF(AND($M323&lt;&gt;"Datos / Información",$M323&lt;&gt;"Bases de datos"),1,0)</formula>
    </cfRule>
  </conditionalFormatting>
  <conditionalFormatting sqref="AM324">
    <cfRule type="expression" dxfId="529" priority="328">
      <formula>IF(AND($M324&lt;&gt;"Datos / Información",$M324&lt;&gt;"Bases de datos"),1,0)</formula>
    </cfRule>
  </conditionalFormatting>
  <conditionalFormatting sqref="AM325:AM326">
    <cfRule type="expression" dxfId="528" priority="327">
      <formula>IF(AND($M325&lt;&gt;"Datos / Información",$M325&lt;&gt;"Bases de datos"),1,0)</formula>
    </cfRule>
  </conditionalFormatting>
  <conditionalFormatting sqref="AM327:AM333">
    <cfRule type="expression" dxfId="527" priority="326">
      <formula>IF(AND($M327&lt;&gt;"Datos / Información",$M327&lt;&gt;"Bases de datos"),1,0)</formula>
    </cfRule>
  </conditionalFormatting>
  <conditionalFormatting sqref="AC334">
    <cfRule type="expression" dxfId="526" priority="325">
      <formula>IF(AND($M334&lt;&gt;"Datos / Información",$M334&lt;&gt;"Bases de datos"),1,0)</formula>
    </cfRule>
  </conditionalFormatting>
  <conditionalFormatting sqref="AL334">
    <cfRule type="expression" dxfId="525" priority="324">
      <formula>IF(AND($M334&lt;&gt;"Datos / Información",$M334&lt;&gt;"Bases de datos"),1,0)</formula>
    </cfRule>
  </conditionalFormatting>
  <conditionalFormatting sqref="AC335:AC340">
    <cfRule type="expression" dxfId="524" priority="323">
      <formula>IF(AND($M335&lt;&gt;"Datos / Información",$M335&lt;&gt;"Bases de datos"),1,0)</formula>
    </cfRule>
  </conditionalFormatting>
  <conditionalFormatting sqref="AL335:AL340">
    <cfRule type="expression" dxfId="523" priority="322">
      <formula>IF(AND($M335&lt;&gt;"Datos / Información",$M335&lt;&gt;"Bases de datos"),1,0)</formula>
    </cfRule>
  </conditionalFormatting>
  <conditionalFormatting sqref="AM335">
    <cfRule type="expression" dxfId="522" priority="321">
      <formula>IF(AND($M335&lt;&gt;"Datos / Información",$M335&lt;&gt;"Bases de datos"),1,0)</formula>
    </cfRule>
  </conditionalFormatting>
  <conditionalFormatting sqref="AM336:AM340">
    <cfRule type="expression" dxfId="521" priority="320">
      <formula>IF(AND($M336&lt;&gt;"Datos / Información",$M336&lt;&gt;"Bases de datos"),1,0)</formula>
    </cfRule>
  </conditionalFormatting>
  <conditionalFormatting sqref="AL342:AL349">
    <cfRule type="expression" dxfId="520" priority="319">
      <formula>IF(AND($M342&lt;&gt;"Datos / Información",$M342&lt;&gt;"Bases de datos"),1,0)</formula>
    </cfRule>
  </conditionalFormatting>
  <conditionalFormatting sqref="AM341:AM349">
    <cfRule type="expression" dxfId="519" priority="318">
      <formula>IF(AND($M341&lt;&gt;"Datos / Información",$M341&lt;&gt;"Bases de datos"),1,0)</formula>
    </cfRule>
  </conditionalFormatting>
  <conditionalFormatting sqref="AH305:AH349">
    <cfRule type="expression" dxfId="518" priority="317">
      <formula>IF(AND($M305&lt;&gt;"Datos / Información",$M305&lt;&gt;"Bases de datos"),1,0)</formula>
    </cfRule>
  </conditionalFormatting>
  <conditionalFormatting sqref="AD305:AG349">
    <cfRule type="expression" dxfId="517" priority="316">
      <formula>IF(AND($M305&lt;&gt;"Datos / Información",$M305&lt;&gt;"Bases de datos"),1,0)</formula>
    </cfRule>
  </conditionalFormatting>
  <conditionalFormatting sqref="AI305:AK349">
    <cfRule type="expression" dxfId="516" priority="315">
      <formula>IF(AND($M305&lt;&gt;"Datos / Información",$M305&lt;&gt;"Bases de datos"),1,0)</formula>
    </cfRule>
  </conditionalFormatting>
  <conditionalFormatting sqref="AV310 AV312:AV313 AV317 AV335:AV343 AV349 AV319:AV321 AR305:AR341 AV306">
    <cfRule type="expression" dxfId="515" priority="314">
      <formula>IF(AND($M305&lt;&gt;"Datos / Información",$M305&lt;&gt;"Bases de datos"),1,0)</formula>
    </cfRule>
  </conditionalFormatting>
  <conditionalFormatting sqref="AV307:AV308">
    <cfRule type="expression" dxfId="514" priority="313">
      <formula>IF(AND($M307&lt;&gt;"Datos / Información",$M307&lt;&gt;"Bases de datos"),1,0)</formula>
    </cfRule>
  </conditionalFormatting>
  <conditionalFormatting sqref="AV309">
    <cfRule type="expression" dxfId="513" priority="312">
      <formula>IF(AND($M309&lt;&gt;"Datos / Información",$M309&lt;&gt;"Bases de datos"),1,0)</formula>
    </cfRule>
  </conditionalFormatting>
  <conditionalFormatting sqref="AV311">
    <cfRule type="expression" dxfId="512" priority="311">
      <formula>IF(AND($M311&lt;&gt;"Datos / Información",$M311&lt;&gt;"Bases de datos"),1,0)</formula>
    </cfRule>
  </conditionalFormatting>
  <conditionalFormatting sqref="AV314">
    <cfRule type="expression" dxfId="511" priority="310">
      <formula>IF(AND($M314&lt;&gt;"Datos / Información",$M314&lt;&gt;"Bases de datos"),1,0)</formula>
    </cfRule>
  </conditionalFormatting>
  <conditionalFormatting sqref="AV315">
    <cfRule type="expression" dxfId="510" priority="309">
      <formula>IF(AND($M315&lt;&gt;"Datos / Información",$M315&lt;&gt;"Bases de datos"),1,0)</formula>
    </cfRule>
  </conditionalFormatting>
  <conditionalFormatting sqref="AV316">
    <cfRule type="expression" dxfId="509" priority="308">
      <formula>IF(AND($M316&lt;&gt;"Datos / Información",$M316&lt;&gt;"Bases de datos"),1,0)</formula>
    </cfRule>
  </conditionalFormatting>
  <conditionalFormatting sqref="AV318:AV321">
    <cfRule type="expression" dxfId="508" priority="307">
      <formula>IF(AND($M318&lt;&gt;"Datos / Información",$M318&lt;&gt;"Bases de datos"),1,0)</formula>
    </cfRule>
  </conditionalFormatting>
  <conditionalFormatting sqref="AV322:AV324">
    <cfRule type="expression" dxfId="507" priority="306">
      <formula>IF(AND($M322&lt;&gt;"Datos / Información",$M322&lt;&gt;"Bases de datos"),1,0)</formula>
    </cfRule>
  </conditionalFormatting>
  <conditionalFormatting sqref="AV322:AV324">
    <cfRule type="expression" dxfId="506" priority="305">
      <formula>IF(AND($M322&lt;&gt;"Datos / Información",$M322&lt;&gt;"Bases de datos"),1,0)</formula>
    </cfRule>
  </conditionalFormatting>
  <conditionalFormatting sqref="AV325:AV326">
    <cfRule type="expression" dxfId="505" priority="304">
      <formula>IF(AND($M325&lt;&gt;"Datos / Información",$M325&lt;&gt;"Bases de datos"),1,0)</formula>
    </cfRule>
  </conditionalFormatting>
  <conditionalFormatting sqref="AV325:AV326">
    <cfRule type="expression" dxfId="504" priority="303">
      <formula>IF(AND($M325&lt;&gt;"Datos / Información",$M325&lt;&gt;"Bases de datos"),1,0)</formula>
    </cfRule>
  </conditionalFormatting>
  <conditionalFormatting sqref="AV327:AV333">
    <cfRule type="expression" dxfId="503" priority="302">
      <formula>IF(AND($M327&lt;&gt;"Datos / Información",$M327&lt;&gt;"Bases de datos"),1,0)</formula>
    </cfRule>
  </conditionalFormatting>
  <conditionalFormatting sqref="AV327:AV333">
    <cfRule type="expression" dxfId="502" priority="301">
      <formula>IF(AND($M327&lt;&gt;"Datos / Información",$M327&lt;&gt;"Bases de datos"),1,0)</formula>
    </cfRule>
  </conditionalFormatting>
  <conditionalFormatting sqref="AV334:AV340">
    <cfRule type="expression" dxfId="501" priority="300">
      <formula>IF(AND($M334&lt;&gt;"Datos / Información",$M334&lt;&gt;"Bases de datos"),1,0)</formula>
    </cfRule>
  </conditionalFormatting>
  <conditionalFormatting sqref="AV334:AV340">
    <cfRule type="expression" dxfId="500" priority="299">
      <formula>IF(AND($M334&lt;&gt;"Datos / Información",$M334&lt;&gt;"Bases de datos"),1,0)</formula>
    </cfRule>
  </conditionalFormatting>
  <conditionalFormatting sqref="AR342:AR349">
    <cfRule type="expression" dxfId="499" priority="298">
      <formula>IF(AND($M342&lt;&gt;"Datos / Información",$M342&lt;&gt;"Bases de datos"),1,0)</formula>
    </cfRule>
  </conditionalFormatting>
  <conditionalFormatting sqref="AV344:AV348">
    <cfRule type="expression" dxfId="498" priority="297">
      <formula>IF(AND($M344&lt;&gt;"Datos / Información",$M344&lt;&gt;"Bases de datos"),1,0)</formula>
    </cfRule>
  </conditionalFormatting>
  <conditionalFormatting sqref="AW306:AW349">
    <cfRule type="expression" dxfId="497" priority="296">
      <formula>IF(AND($M306&lt;&gt;"Datos / Información",$M306&lt;&gt;"Bases de datos"),1,0)</formula>
    </cfRule>
  </conditionalFormatting>
  <conditionalFormatting sqref="AS349:AT349 AT346:AT348">
    <cfRule type="expression" dxfId="496" priority="295">
      <formula>IF(AND($M346&lt;&gt;"Datos / Información",$M346&lt;&gt;"Bases de datos"),1,0)</formula>
    </cfRule>
  </conditionalFormatting>
  <conditionalFormatting sqref="AS306:AT345">
    <cfRule type="expression" dxfId="495" priority="294">
      <formula>IF(AND($M306&lt;&gt;"Datos / Información",$M306&lt;&gt;"Bases de datos"),1,0)</formula>
    </cfRule>
  </conditionalFormatting>
  <conditionalFormatting sqref="AU306:AU349">
    <cfRule type="expression" dxfId="494" priority="293">
      <formula>IF(AND($M306&lt;&gt;"Datos / Información",$M306&lt;&gt;"Bases de datos"),1,0)</formula>
    </cfRule>
  </conditionalFormatting>
  <conditionalFormatting sqref="AS346">
    <cfRule type="expression" dxfId="493" priority="292">
      <formula>IF(AND($M346&lt;&gt;"Datos / Información",$M346&lt;&gt;"Bases de datos"),1,0)</formula>
    </cfRule>
  </conditionalFormatting>
  <conditionalFormatting sqref="AS347">
    <cfRule type="expression" dxfId="492" priority="291">
      <formula>IF(AND($M347&lt;&gt;"Datos / Información",$M347&lt;&gt;"Bases de datos"),1,0)</formula>
    </cfRule>
  </conditionalFormatting>
  <conditionalFormatting sqref="AS348">
    <cfRule type="expression" dxfId="491" priority="290">
      <formula>IF(AND($M348&lt;&gt;"Datos / Información",$M348&lt;&gt;"Bases de datos"),1,0)</formula>
    </cfRule>
  </conditionalFormatting>
  <conditionalFormatting sqref="AS305:AT305">
    <cfRule type="expression" dxfId="490" priority="289">
      <formula>IF(AND($M305&lt;&gt;"Datos / Información",$M305&lt;&gt;"Bases de datos"),1,0)</formula>
    </cfRule>
  </conditionalFormatting>
  <conditionalFormatting sqref="AU305">
    <cfRule type="expression" dxfId="489" priority="286">
      <formula>IF(AND($M305&lt;&gt;"Datos / Información",$M305&lt;&gt;"Bases de datos"),1,0)</formula>
    </cfRule>
  </conditionalFormatting>
  <conditionalFormatting sqref="AV305">
    <cfRule type="expression" dxfId="488" priority="285">
      <formula>IF(AND($M305&lt;&gt;"Datos / Información",$M305&lt;&gt;"Bases de datos"),1,0)</formula>
    </cfRule>
  </conditionalFormatting>
  <conditionalFormatting sqref="X305:AB305">
    <cfRule type="expression" dxfId="487" priority="284">
      <formula>IF($W305&lt;&gt;"Si",1,0)</formula>
    </cfRule>
  </conditionalFormatting>
  <conditionalFormatting sqref="U306">
    <cfRule type="cellIs" dxfId="486" priority="280" operator="equal">
      <formula>"Sin clasificar"</formula>
    </cfRule>
    <cfRule type="cellIs" dxfId="485" priority="281" operator="equal">
      <formula>"Bajo"</formula>
    </cfRule>
    <cfRule type="cellIs" dxfId="484" priority="282" operator="equal">
      <formula>"Medio"</formula>
    </cfRule>
    <cfRule type="cellIs" dxfId="483" priority="283" operator="equal">
      <formula>"Alto"</formula>
    </cfRule>
  </conditionalFormatting>
  <conditionalFormatting sqref="R306 P306">
    <cfRule type="cellIs" dxfId="482" priority="276" operator="equal">
      <formula>"Sin clasificar"</formula>
    </cfRule>
    <cfRule type="cellIs" dxfId="481" priority="277" operator="equal">
      <formula>"Bajo"</formula>
    </cfRule>
    <cfRule type="cellIs" dxfId="480" priority="278" operator="equal">
      <formula>"Medio"</formula>
    </cfRule>
    <cfRule type="cellIs" dxfId="479" priority="279" operator="equal">
      <formula>"Alto"</formula>
    </cfRule>
  </conditionalFormatting>
  <conditionalFormatting sqref="R350:R356 P350:P356 U350:U356">
    <cfRule type="cellIs" dxfId="478" priority="272" operator="equal">
      <formula>"Sin clasificar"</formula>
    </cfRule>
    <cfRule type="cellIs" dxfId="477" priority="273" operator="equal">
      <formula>"Bajo"</formula>
    </cfRule>
    <cfRule type="cellIs" dxfId="476" priority="274" operator="equal">
      <formula>"Medio"</formula>
    </cfRule>
    <cfRule type="cellIs" dxfId="475" priority="275" operator="equal">
      <formula>"Alto"</formula>
    </cfRule>
  </conditionalFormatting>
  <conditionalFormatting sqref="N350 N352:N356">
    <cfRule type="cellIs" dxfId="474" priority="268" operator="equal">
      <formula>"Sin clasificar"</formula>
    </cfRule>
  </conditionalFormatting>
  <conditionalFormatting sqref="N351">
    <cfRule type="cellIs" dxfId="473" priority="264" operator="equal">
      <formula>"Sin clasificar"</formula>
    </cfRule>
  </conditionalFormatting>
  <conditionalFormatting sqref="X350:AB356">
    <cfRule type="expression" dxfId="472" priority="263">
      <formula>IF($W350&lt;&gt;"Si",1,0)</formula>
    </cfRule>
  </conditionalFormatting>
  <conditionalFormatting sqref="AK352 AI352">
    <cfRule type="expression" dxfId="471" priority="262">
      <formula>IF(AH352&lt;&gt;"Definido manualmente",1,0)</formula>
    </cfRule>
  </conditionalFormatting>
  <conditionalFormatting sqref="AD352:AF355 AC350:AC355 AG350:AM356">
    <cfRule type="expression" dxfId="470" priority="261">
      <formula>IF(AND($M350&lt;&gt;"Datos / Información",$M350&lt;&gt;"Bases de datos"),1,0)</formula>
    </cfRule>
  </conditionalFormatting>
  <conditionalFormatting sqref="AD350:AD351">
    <cfRule type="expression" dxfId="469" priority="257">
      <formula>IF(AND($M350&lt;&gt;"Datos / Información",$M350&lt;&gt;"Bases de datos"),1,0)</formula>
    </cfRule>
  </conditionalFormatting>
  <conditionalFormatting sqref="AE350:AE351">
    <cfRule type="expression" dxfId="468" priority="255">
      <formula>IF(AND($M350&lt;&gt;"Datos / Información",$M350&lt;&gt;"Bases de datos"),1,0)</formula>
    </cfRule>
  </conditionalFormatting>
  <conditionalFormatting sqref="AF350:AF351">
    <cfRule type="expression" dxfId="467" priority="256">
      <formula>IF(AND($M350&lt;&gt;"Datos / Información",$M350&lt;&gt;"Bases de datos"),1,0)</formula>
    </cfRule>
  </conditionalFormatting>
  <conditionalFormatting sqref="AD356:AF356">
    <cfRule type="expression" dxfId="466" priority="254">
      <formula>IF(AND($M356&lt;&gt;"Datos / Información",$M356&lt;&gt;"Bases de datos"),1,0)</formula>
    </cfRule>
  </conditionalFormatting>
  <conditionalFormatting sqref="AC356">
    <cfRule type="expression" dxfId="465" priority="253">
      <formula>IF(AND($M356&lt;&gt;"Datos / Información",$M356&lt;&gt;"Bases de datos"),1,0)</formula>
    </cfRule>
  </conditionalFormatting>
  <conditionalFormatting sqref="AT351:AU353 AW351:AW353 AR350:AR356 AT354:AW356 AS351:AS356 AR350:AW350">
    <cfRule type="expression" dxfId="464" priority="252">
      <formula>IF(AND($M350&lt;&gt;"Datos / Información",$M350&lt;&gt;"Bases de datos"),1,0)</formula>
    </cfRule>
  </conditionalFormatting>
  <conditionalFormatting sqref="AV351:AV352">
    <cfRule type="expression" dxfId="463" priority="250">
      <formula>IF(AND($M351&lt;&gt;"Datos / Información",$M351&lt;&gt;"Bases de datos"),1,0)</formula>
    </cfRule>
  </conditionalFormatting>
  <conditionalFormatting sqref="AV353">
    <cfRule type="expression" dxfId="462" priority="249">
      <formula>IF(AND($M353&lt;&gt;"Datos / Información",$M353&lt;&gt;"Bases de datos"),1,0)</formula>
    </cfRule>
  </conditionalFormatting>
  <conditionalFormatting sqref="BA350 BA352:BA356">
    <cfRule type="cellIs" dxfId="461" priority="248" operator="equal">
      <formula>"No"</formula>
    </cfRule>
  </conditionalFormatting>
  <conditionalFormatting sqref="BA351">
    <cfRule type="cellIs" dxfId="460" priority="247" operator="equal">
      <formula>"No"</formula>
    </cfRule>
  </conditionalFormatting>
  <conditionalFormatting sqref="R357:R365 P357:P365 U357:U365">
    <cfRule type="cellIs" dxfId="459" priority="243" operator="equal">
      <formula>"Sin clasificar"</formula>
    </cfRule>
    <cfRule type="cellIs" dxfId="458" priority="244" operator="equal">
      <formula>"Bajo"</formula>
    </cfRule>
    <cfRule type="cellIs" dxfId="457" priority="245" operator="equal">
      <formula>"Medio"</formula>
    </cfRule>
    <cfRule type="cellIs" dxfId="456" priority="246" operator="equal">
      <formula>"Alto"</formula>
    </cfRule>
  </conditionalFormatting>
  <conditionalFormatting sqref="N357 N359:N365">
    <cfRule type="cellIs" dxfId="455" priority="239" operator="equal">
      <formula>"Sin clasificar"</formula>
    </cfRule>
  </conditionalFormatting>
  <conditionalFormatting sqref="N358">
    <cfRule type="cellIs" dxfId="454" priority="235" operator="equal">
      <formula>"Sin clasificar"</formula>
    </cfRule>
  </conditionalFormatting>
  <conditionalFormatting sqref="X357:AB365 AB366:AB369">
    <cfRule type="expression" dxfId="453" priority="234">
      <formula>IF($W357&lt;&gt;"Si",1,0)</formula>
    </cfRule>
  </conditionalFormatting>
  <conditionalFormatting sqref="AK358:AK365 AI358:AI365">
    <cfRule type="expression" dxfId="452" priority="233">
      <formula>IF(AH358&lt;&gt;"Definido manualmente",1,0)</formula>
    </cfRule>
  </conditionalFormatting>
  <conditionalFormatting sqref="AL357:AM365 AD359:AF365 AC357:AC365 AG358:AH365 AJ358:AJ365 AD357:AK357">
    <cfRule type="expression" dxfId="451" priority="232">
      <formula>IF(AND($M357&lt;&gt;"Datos / Información",$M357&lt;&gt;"Bases de datos"),1,0)</formula>
    </cfRule>
  </conditionalFormatting>
  <conditionalFormatting sqref="AD358">
    <cfRule type="expression" dxfId="450" priority="228">
      <formula>IF(AND($M358&lt;&gt;"Datos / Información",$M358&lt;&gt;"Bases de datos"),1,0)</formula>
    </cfRule>
  </conditionalFormatting>
  <conditionalFormatting sqref="AE358">
    <cfRule type="expression" dxfId="449" priority="226">
      <formula>IF(AND($M358&lt;&gt;"Datos / Información",$M358&lt;&gt;"Bases de datos"),1,0)</formula>
    </cfRule>
  </conditionalFormatting>
  <conditionalFormatting sqref="AF358">
    <cfRule type="expression" dxfId="448" priority="227">
      <formula>IF(AND($M358&lt;&gt;"Datos / Información",$M358&lt;&gt;"Bases de datos"),1,0)</formula>
    </cfRule>
  </conditionalFormatting>
  <conditionalFormatting sqref="BA357 BA359:BA365">
    <cfRule type="cellIs" dxfId="447" priority="225" operator="equal">
      <formula>"No"</formula>
    </cfRule>
  </conditionalFormatting>
  <conditionalFormatting sqref="BA358">
    <cfRule type="cellIs" dxfId="446" priority="224" operator="equal">
      <formula>"No"</formula>
    </cfRule>
  </conditionalFormatting>
  <conditionalFormatting sqref="AT358:AU359 AW358:AW359 AS358:AS365 AR357:AR365 AT360:AW365 AR357:AW357">
    <cfRule type="expression" dxfId="445" priority="223">
      <formula>IF(AND($M357&lt;&gt;"Datos / Información",$M357&lt;&gt;"Bases de datos"),1,0)</formula>
    </cfRule>
  </conditionalFormatting>
  <conditionalFormatting sqref="AV358:AV359">
    <cfRule type="expression" dxfId="444" priority="221">
      <formula>IF(AND($M358&lt;&gt;"Datos / Información",$M358&lt;&gt;"Bases de datos"),1,0)</formula>
    </cfRule>
  </conditionalFormatting>
  <conditionalFormatting sqref="N366:N370">
    <cfRule type="cellIs" dxfId="443" priority="194" operator="equal">
      <formula>"Sin clasificar"</formula>
    </cfRule>
  </conditionalFormatting>
  <conditionalFormatting sqref="P366:P370">
    <cfRule type="cellIs" dxfId="442" priority="193" operator="equal">
      <formula>"Sin clasificar"</formula>
    </cfRule>
  </conditionalFormatting>
  <conditionalFormatting sqref="P366:P370">
    <cfRule type="cellIs" dxfId="441" priority="202" operator="equal">
      <formula>"Bajo"</formula>
    </cfRule>
    <cfRule type="cellIs" dxfId="440" priority="203" operator="equal">
      <formula>"Medio"</formula>
    </cfRule>
    <cfRule type="cellIs" dxfId="439" priority="204" operator="equal">
      <formula>"Alto"</formula>
    </cfRule>
  </conditionalFormatting>
  <conditionalFormatting sqref="R366:R370">
    <cfRule type="cellIs" dxfId="438" priority="189" operator="equal">
      <formula>"Sin clasificar"</formula>
    </cfRule>
  </conditionalFormatting>
  <conditionalFormatting sqref="R366:R370">
    <cfRule type="cellIs" dxfId="437" priority="190" operator="equal">
      <formula>"Bajo"</formula>
    </cfRule>
    <cfRule type="cellIs" dxfId="436" priority="191" operator="equal">
      <formula>"Medio"</formula>
    </cfRule>
    <cfRule type="cellIs" dxfId="435" priority="192" operator="equal">
      <formula>"Alto"</formula>
    </cfRule>
  </conditionalFormatting>
  <conditionalFormatting sqref="U366:U370">
    <cfRule type="cellIs" dxfId="434" priority="198" operator="equal">
      <formula>"Sin clasificar"</formula>
    </cfRule>
    <cfRule type="cellIs" dxfId="433" priority="199" operator="equal">
      <formula>"Bajo"</formula>
    </cfRule>
    <cfRule type="cellIs" dxfId="432" priority="200" operator="equal">
      <formula>"Medio"</formula>
    </cfRule>
    <cfRule type="cellIs" dxfId="431" priority="201" operator="equal">
      <formula>"Alto"</formula>
    </cfRule>
  </conditionalFormatting>
  <conditionalFormatting sqref="X366:AA370">
    <cfRule type="expression" dxfId="430" priority="188">
      <formula>IF($W366&lt;&gt;"Si",1,0)</formula>
    </cfRule>
  </conditionalFormatting>
  <conditionalFormatting sqref="AB370">
    <cfRule type="expression" dxfId="429" priority="187">
      <formula>IF($W370&lt;&gt;"Si",1,0)</formula>
    </cfRule>
  </conditionalFormatting>
  <conditionalFormatting sqref="AC366:AH370 AL366">
    <cfRule type="expression" dxfId="428" priority="184">
      <formula>IF(AND($M366&lt;&gt;"Datos / Información",$M366&lt;&gt;"Bases de datos"),1,0)</formula>
    </cfRule>
  </conditionalFormatting>
  <conditionalFormatting sqref="AI366:AI370 AK366:AK370">
    <cfRule type="expression" dxfId="427" priority="186">
      <formula>IF(AH366&lt;&gt;"Definido manualmente",1,0)</formula>
    </cfRule>
  </conditionalFormatting>
  <conditionalFormatting sqref="AJ366:AJ370">
    <cfRule type="expression" dxfId="426" priority="182">
      <formula>IF(AND($M366&lt;&gt;"Datos / Información",$M366&lt;&gt;"Bases de datos"),1,0)</formula>
    </cfRule>
  </conditionalFormatting>
  <conditionalFormatting sqref="AM366">
    <cfRule type="expression" dxfId="425" priority="183">
      <formula>IF(AND($M366&lt;&gt;"Datos / Información",$M366&lt;&gt;"Bases de datos"),1,0)</formula>
    </cfRule>
  </conditionalFormatting>
  <conditionalFormatting sqref="AL367:AM370">
    <cfRule type="expression" dxfId="424" priority="185">
      <formula>IF(AND($M367&lt;&gt;"Datos / Información",$M367&lt;&gt;"Bases de datos"),1,0)</formula>
    </cfRule>
  </conditionalFormatting>
  <conditionalFormatting sqref="AR366:AW370">
    <cfRule type="expression" dxfId="423" priority="180">
      <formula>IF(AND($M366&lt;&gt;"Datos / Información",$M366&lt;&gt;"Bases de datos"),1,0)</formula>
    </cfRule>
  </conditionalFormatting>
  <conditionalFormatting sqref="BA366:BA370">
    <cfRule type="cellIs" dxfId="422" priority="181" operator="equal">
      <formula>"No"</formula>
    </cfRule>
  </conditionalFormatting>
  <conditionalFormatting sqref="N371:N379">
    <cfRule type="cellIs" dxfId="421" priority="169" operator="equal">
      <formula>"Sin clasificar"</formula>
    </cfRule>
  </conditionalFormatting>
  <conditionalFormatting sqref="P371:P379">
    <cfRule type="cellIs" dxfId="420" priority="168" operator="equal">
      <formula>"Sin clasificar"</formula>
    </cfRule>
  </conditionalFormatting>
  <conditionalFormatting sqref="P371:P379">
    <cfRule type="cellIs" dxfId="419" priority="177" operator="equal">
      <formula>"Bajo"</formula>
    </cfRule>
    <cfRule type="cellIs" dxfId="418" priority="178" operator="equal">
      <formula>"Medio"</formula>
    </cfRule>
    <cfRule type="cellIs" dxfId="417" priority="179" operator="equal">
      <formula>"Alto"</formula>
    </cfRule>
  </conditionalFormatting>
  <conditionalFormatting sqref="R371:R379">
    <cfRule type="cellIs" dxfId="416" priority="164" operator="equal">
      <formula>"Sin clasificar"</formula>
    </cfRule>
  </conditionalFormatting>
  <conditionalFormatting sqref="R371:R379">
    <cfRule type="cellIs" dxfId="415" priority="165" operator="equal">
      <formula>"Bajo"</formula>
    </cfRule>
    <cfRule type="cellIs" dxfId="414" priority="166" operator="equal">
      <formula>"Medio"</formula>
    </cfRule>
    <cfRule type="cellIs" dxfId="413" priority="167" operator="equal">
      <formula>"Alto"</formula>
    </cfRule>
  </conditionalFormatting>
  <conditionalFormatting sqref="U371:U379">
    <cfRule type="cellIs" dxfId="412" priority="173" operator="equal">
      <formula>"Sin clasificar"</formula>
    </cfRule>
    <cfRule type="cellIs" dxfId="411" priority="174" operator="equal">
      <formula>"Bajo"</formula>
    </cfRule>
    <cfRule type="cellIs" dxfId="410" priority="175" operator="equal">
      <formula>"Medio"</formula>
    </cfRule>
    <cfRule type="cellIs" dxfId="409" priority="176" operator="equal">
      <formula>"Alto"</formula>
    </cfRule>
  </conditionalFormatting>
  <conditionalFormatting sqref="X371:AB379">
    <cfRule type="expression" dxfId="408" priority="163">
      <formula>IF($W371&lt;&gt;"Si",1,0)</formula>
    </cfRule>
  </conditionalFormatting>
  <conditionalFormatting sqref="AC379:AF379">
    <cfRule type="expression" dxfId="407" priority="160">
      <formula>IF(AND($M379&lt;&gt;"Datos / Información",$M379&lt;&gt;"Bases de datos"),1,0)</formula>
    </cfRule>
  </conditionalFormatting>
  <conditionalFormatting sqref="AC371:AG378">
    <cfRule type="expression" dxfId="406" priority="159">
      <formula>IF(AND($N371&lt;&gt;"Datos / Información",$N371&lt;&gt;"Bases de datos"),1,0)</formula>
    </cfRule>
  </conditionalFormatting>
  <conditionalFormatting sqref="AK371:AK379 AI371:AI379">
    <cfRule type="expression" dxfId="405" priority="162">
      <formula>IF(AH371&lt;&gt;"Definido manualmente",1,0)</formula>
    </cfRule>
  </conditionalFormatting>
  <conditionalFormatting sqref="AL371:AM379 AG379 AH371:AH379 AJ371:AJ379">
    <cfRule type="expression" dxfId="404" priority="161">
      <formula>IF(AND($M371&lt;&gt;"Datos / Información",$M371&lt;&gt;"Bases de datos"),1,0)</formula>
    </cfRule>
  </conditionalFormatting>
  <conditionalFormatting sqref="AR371:AS379">
    <cfRule type="expression" dxfId="403" priority="156">
      <formula>IF(AND($M371&lt;&gt;"Datos / Información",$M371&lt;&gt;"Bases de datos"),1,0)</formula>
    </cfRule>
  </conditionalFormatting>
  <conditionalFormatting sqref="AV371:AW371 AW371:AW378 AT371:AT375">
    <cfRule type="expression" dxfId="402" priority="157">
      <formula>IF(AND($M371&lt;&gt;"Datos / Información",$M371&lt;&gt;"Bases de datos"),1,0)</formula>
    </cfRule>
  </conditionalFormatting>
  <conditionalFormatting sqref="AT379:AW379">
    <cfRule type="expression" dxfId="401" priority="155">
      <formula>IF(AND($M379&lt;&gt;"Datos / Información",$M379&lt;&gt;"Bases de datos"),1,0)</formula>
    </cfRule>
  </conditionalFormatting>
  <conditionalFormatting sqref="AU372:AV378 AT376:AT378">
    <cfRule type="expression" dxfId="400" priority="154">
      <formula>IF(AND($N372&lt;&gt;"Datos / Información",$N372&lt;&gt;"Bases de datos"),1,0)</formula>
    </cfRule>
  </conditionalFormatting>
  <conditionalFormatting sqref="BA371:BA379">
    <cfRule type="cellIs" dxfId="399" priority="158" operator="equal">
      <formula>"No"</formula>
    </cfRule>
  </conditionalFormatting>
  <conditionalFormatting sqref="AU371">
    <cfRule type="expression" dxfId="398" priority="153">
      <formula>IF(AND($M371&lt;&gt;"Datos / Información",$M371&lt;&gt;"Bases de datos"),1,0)</formula>
    </cfRule>
  </conditionalFormatting>
  <conditionalFormatting sqref="N380:P386">
    <cfRule type="cellIs" dxfId="397" priority="143" operator="equal">
      <formula>"Sin clasificar"</formula>
    </cfRule>
  </conditionalFormatting>
  <conditionalFormatting sqref="P380:P386">
    <cfRule type="cellIs" dxfId="396" priority="150" operator="equal">
      <formula>"Bajo"</formula>
    </cfRule>
    <cfRule type="cellIs" dxfId="395" priority="151" operator="equal">
      <formula>"Medio"</formula>
    </cfRule>
    <cfRule type="cellIs" dxfId="394" priority="152" operator="equal">
      <formula>"Alto"</formula>
    </cfRule>
  </conditionalFormatting>
  <conditionalFormatting sqref="R380:R386">
    <cfRule type="cellIs" dxfId="393" priority="140" operator="equal">
      <formula>"Bajo"</formula>
    </cfRule>
    <cfRule type="cellIs" dxfId="392" priority="141" operator="equal">
      <formula>"Medio"</formula>
    </cfRule>
    <cfRule type="cellIs" dxfId="391" priority="142" operator="equal">
      <formula>"Alto"</formula>
    </cfRule>
  </conditionalFormatting>
  <conditionalFormatting sqref="R380:U386">
    <cfRule type="cellIs" dxfId="390" priority="139" operator="equal">
      <formula>"Sin clasificar"</formula>
    </cfRule>
  </conditionalFormatting>
  <conditionalFormatting sqref="U380:U386">
    <cfRule type="cellIs" dxfId="389" priority="147" operator="equal">
      <formula>"Bajo"</formula>
    </cfRule>
    <cfRule type="cellIs" dxfId="388" priority="148" operator="equal">
      <formula>"Medio"</formula>
    </cfRule>
    <cfRule type="cellIs" dxfId="387" priority="149" operator="equal">
      <formula>"Alto"</formula>
    </cfRule>
  </conditionalFormatting>
  <conditionalFormatting sqref="X380:AB386">
    <cfRule type="expression" dxfId="386" priority="138">
      <formula>IF($W380&lt;&gt;"Si",1,0)</formula>
    </cfRule>
  </conditionalFormatting>
  <conditionalFormatting sqref="AG380:AG382 AD380:AF383 AC380:AC386 AD384:AG386">
    <cfRule type="expression" dxfId="385" priority="135">
      <formula>IF(AND($N380&lt;&gt;"Datos / Información",$N380&lt;&gt;"Bases de datos"),1,0)</formula>
    </cfRule>
  </conditionalFormatting>
  <conditionalFormatting sqref="AK380:AK386 AI380:AI386">
    <cfRule type="expression" dxfId="384" priority="137">
      <formula>IF(AH380&lt;&gt;"Definido manualmente",1,0)</formula>
    </cfRule>
  </conditionalFormatting>
  <conditionalFormatting sqref="AL380:AM386 AH380:AH386 AJ380:AJ386">
    <cfRule type="expression" dxfId="383" priority="136">
      <formula>IF(AND($M380&lt;&gt;"Datos / Información",$M380&lt;&gt;"Bases de datos"),1,0)</formula>
    </cfRule>
  </conditionalFormatting>
  <conditionalFormatting sqref="AR380:AS386">
    <cfRule type="expression" dxfId="382" priority="132">
      <formula>IF(AND($M380&lt;&gt;"Datos / Información",$M380&lt;&gt;"Bases de datos"),1,0)</formula>
    </cfRule>
  </conditionalFormatting>
  <conditionalFormatting sqref="AT384:AV384 AT385:AU386 AW380:AW386 AT380:AU383">
    <cfRule type="expression" dxfId="381" priority="133">
      <formula>IF(AND($M380&lt;&gt;"Datos / Información",$M380&lt;&gt;"Bases de datos"),1,0)</formula>
    </cfRule>
  </conditionalFormatting>
  <conditionalFormatting sqref="AV380:AV383">
    <cfRule type="expression" dxfId="380" priority="131">
      <formula>IF(AND($N380&lt;&gt;"Datos / Información",$N380&lt;&gt;"Bases de datos"),1,0)</formula>
    </cfRule>
  </conditionalFormatting>
  <conditionalFormatting sqref="AV385:AV386">
    <cfRule type="expression" dxfId="379" priority="130">
      <formula>IF(AND($N385&lt;&gt;"Datos / Información",$N385&lt;&gt;"Bases de datos"),1,0)</formula>
    </cfRule>
  </conditionalFormatting>
  <conditionalFormatting sqref="BA380:BA398">
    <cfRule type="cellIs" dxfId="378" priority="134" operator="equal">
      <formula>"No"</formula>
    </cfRule>
  </conditionalFormatting>
  <conditionalFormatting sqref="N387:P398">
    <cfRule type="cellIs" dxfId="377" priority="120" operator="equal">
      <formula>"Sin clasificar"</formula>
    </cfRule>
  </conditionalFormatting>
  <conditionalFormatting sqref="P387:P398">
    <cfRule type="cellIs" dxfId="376" priority="127" operator="equal">
      <formula>"Bajo"</formula>
    </cfRule>
    <cfRule type="cellIs" dxfId="375" priority="128" operator="equal">
      <formula>"Medio"</formula>
    </cfRule>
    <cfRule type="cellIs" dxfId="374" priority="129" operator="equal">
      <formula>"Alto"</formula>
    </cfRule>
  </conditionalFormatting>
  <conditionalFormatting sqref="R387:R398">
    <cfRule type="cellIs" dxfId="373" priority="117" operator="equal">
      <formula>"Bajo"</formula>
    </cfRule>
    <cfRule type="cellIs" dxfId="372" priority="118" operator="equal">
      <formula>"Medio"</formula>
    </cfRule>
    <cfRule type="cellIs" dxfId="371" priority="119" operator="equal">
      <formula>"Alto"</formula>
    </cfRule>
  </conditionalFormatting>
  <conditionalFormatting sqref="R387:U398">
    <cfRule type="cellIs" dxfId="370" priority="116" operator="equal">
      <formula>"Sin clasificar"</formula>
    </cfRule>
  </conditionalFormatting>
  <conditionalFormatting sqref="U387:U398">
    <cfRule type="cellIs" dxfId="369" priority="124" operator="equal">
      <formula>"Bajo"</formula>
    </cfRule>
    <cfRule type="cellIs" dxfId="368" priority="125" operator="equal">
      <formula>"Medio"</formula>
    </cfRule>
    <cfRule type="cellIs" dxfId="367" priority="126" operator="equal">
      <formula>"Alto"</formula>
    </cfRule>
  </conditionalFormatting>
  <conditionalFormatting sqref="X387:AB396">
    <cfRule type="expression" dxfId="366" priority="115">
      <formula>IF($W387&lt;&gt;"Si",1,0)</formula>
    </cfRule>
  </conditionalFormatting>
  <conditionalFormatting sqref="X397:AB398">
    <cfRule type="expression" dxfId="365" priority="114">
      <formula>IF($W397&lt;&gt;"Si",1,0)</formula>
    </cfRule>
  </conditionalFormatting>
  <conditionalFormatting sqref="AC387:AM398">
    <cfRule type="expression" dxfId="364" priority="113">
      <formula>IF(AND($M387&lt;&gt;"Datos / Información",$M387&lt;&gt;"Bases de datos"),1,0)</formula>
    </cfRule>
  </conditionalFormatting>
  <conditionalFormatting sqref="AI387:AI398">
    <cfRule type="expression" dxfId="363" priority="112">
      <formula>IF(AH387&lt;&gt;"Definido manualmente",1,0)</formula>
    </cfRule>
  </conditionalFormatting>
  <conditionalFormatting sqref="AK387:AK398">
    <cfRule type="expression" dxfId="362" priority="111">
      <formula>IF(AJ387&lt;&gt;"Definido manualmente",1,0)</formula>
    </cfRule>
  </conditionalFormatting>
  <conditionalFormatting sqref="AN387:AS398">
    <cfRule type="expression" dxfId="361" priority="108">
      <formula>IF(AND($M387&lt;&gt;"Datos / Información",$M387&lt;&gt;"Bases de datos"),1,0)</formula>
    </cfRule>
  </conditionalFormatting>
  <conditionalFormatting sqref="AT395:AW396 AT397:AU397 AW397 AT387:AU394 AW387:AW394">
    <cfRule type="expression" dxfId="360" priority="110">
      <formula>IF(AND($M387&lt;&gt;"Datos / Información",$M387&lt;&gt;"Bases de datos"),1,0)</formula>
    </cfRule>
  </conditionalFormatting>
  <conditionalFormatting sqref="AT398:AW398">
    <cfRule type="expression" dxfId="359" priority="109">
      <formula>IF(AND($M398&lt;&gt;"Datos / Información",$M398&lt;&gt;"Bases de datos"),1,0)</formula>
    </cfRule>
  </conditionalFormatting>
  <conditionalFormatting sqref="AV387:AV397">
    <cfRule type="expression" dxfId="358" priority="107">
      <formula>IF(AND($M387&lt;&gt;"Datos / Información",$M387&lt;&gt;"Bases de datos"),1,0)</formula>
    </cfRule>
  </conditionalFormatting>
  <conditionalFormatting sqref="R399:U410 N399:P410">
    <cfRule type="cellIs" dxfId="357" priority="100" operator="equal">
      <formula>"Sin clasificar"</formula>
    </cfRule>
  </conditionalFormatting>
  <conditionalFormatting sqref="U399:U410 P399:P410 R399:R410">
    <cfRule type="cellIs" dxfId="356" priority="104" operator="equal">
      <formula>"Bajo"</formula>
    </cfRule>
    <cfRule type="cellIs" dxfId="355" priority="105" operator="equal">
      <formula>"Medio"</formula>
    </cfRule>
    <cfRule type="cellIs" dxfId="354" priority="106" operator="equal">
      <formula>"Alto"</formula>
    </cfRule>
  </conditionalFormatting>
  <conditionalFormatting sqref="X399:AB410">
    <cfRule type="expression" dxfId="353" priority="99">
      <formula>IF($W399&lt;&gt;"Si",1,0)</formula>
    </cfRule>
  </conditionalFormatting>
  <conditionalFormatting sqref="AL399:AM410 AC399:AH410 AJ399:AJ411">
    <cfRule type="expression" dxfId="352" priority="97">
      <formula>IF(AND($M399&lt;&gt;"Datos / Información",$M399&lt;&gt;"Bases de datos"),1,0)</formula>
    </cfRule>
  </conditionalFormatting>
  <conditionalFormatting sqref="AK399 AI406:AI410 AK406:AK410">
    <cfRule type="expression" dxfId="351" priority="98">
      <formula>IF(AH399&lt;&gt;"Definido manualmente",1,0)</formula>
    </cfRule>
  </conditionalFormatting>
  <conditionalFormatting sqref="AR400:AS410 AT400:AU405 AT406:AW410 AR399:AU399 AW399:AW405">
    <cfRule type="expression" dxfId="350" priority="94">
      <formula>IF(AND($M399&lt;&gt;"Datos / Información",$M399&lt;&gt;"Bases de datos"),1,0)</formula>
    </cfRule>
  </conditionalFormatting>
  <conditionalFormatting sqref="AV399">
    <cfRule type="expression" dxfId="349" priority="95">
      <formula>IF(AND($M399&lt;&gt;"Datos / Información",$M399&lt;&gt;"Bases de datos"),1,0)</formula>
    </cfRule>
  </conditionalFormatting>
  <conditionalFormatting sqref="BA399:BA410">
    <cfRule type="cellIs" dxfId="348" priority="96" operator="equal">
      <formula>"No"</formula>
    </cfRule>
  </conditionalFormatting>
  <conditionalFormatting sqref="N411:N416">
    <cfRule type="cellIs" dxfId="347" priority="83" operator="equal">
      <formula>"Sin clasificar"</formula>
    </cfRule>
  </conditionalFormatting>
  <conditionalFormatting sqref="P411:P416">
    <cfRule type="cellIs" dxfId="346" priority="82" operator="equal">
      <formula>"Sin clasificar"</formula>
    </cfRule>
  </conditionalFormatting>
  <conditionalFormatting sqref="P411:P416">
    <cfRule type="cellIs" dxfId="345" priority="91" operator="equal">
      <formula>"Bajo"</formula>
    </cfRule>
    <cfRule type="cellIs" dxfId="344" priority="92" operator="equal">
      <formula>"Medio"</formula>
    </cfRule>
    <cfRule type="cellIs" dxfId="343" priority="93" operator="equal">
      <formula>"Alto"</formula>
    </cfRule>
  </conditionalFormatting>
  <conditionalFormatting sqref="R411:R416">
    <cfRule type="cellIs" dxfId="342" priority="78" operator="equal">
      <formula>"Sin clasificar"</formula>
    </cfRule>
  </conditionalFormatting>
  <conditionalFormatting sqref="R411:R416">
    <cfRule type="cellIs" dxfId="341" priority="79" operator="equal">
      <formula>"Bajo"</formula>
    </cfRule>
    <cfRule type="cellIs" dxfId="340" priority="80" operator="equal">
      <formula>"Medio"</formula>
    </cfRule>
    <cfRule type="cellIs" dxfId="339" priority="81" operator="equal">
      <formula>"Alto"</formula>
    </cfRule>
  </conditionalFormatting>
  <conditionalFormatting sqref="U411:U416">
    <cfRule type="cellIs" dxfId="338" priority="87" operator="equal">
      <formula>"Sin clasificar"</formula>
    </cfRule>
    <cfRule type="cellIs" dxfId="337" priority="88" operator="equal">
      <formula>"Bajo"</formula>
    </cfRule>
    <cfRule type="cellIs" dxfId="336" priority="89" operator="equal">
      <formula>"Medio"</formula>
    </cfRule>
    <cfRule type="cellIs" dxfId="335" priority="90" operator="equal">
      <formula>"Alto"</formula>
    </cfRule>
  </conditionalFormatting>
  <conditionalFormatting sqref="X411:AB416">
    <cfRule type="expression" dxfId="334" priority="77">
      <formula>IF($W411&lt;&gt;"Si",1,0)</formula>
    </cfRule>
  </conditionalFormatting>
  <conditionalFormatting sqref="AC412:AH416 AC411:AF411">
    <cfRule type="expression" dxfId="333" priority="74">
      <formula>IF(AND($M411&lt;&gt;"Datos / Información",$M411&lt;&gt;"Bases de datos"),1,0)</formula>
    </cfRule>
  </conditionalFormatting>
  <conditionalFormatting sqref="AI411:AI416 AK411:AK416">
    <cfRule type="expression" dxfId="332" priority="76">
      <formula>IF(AH411&lt;&gt;"Definido manualmente",1,0)</formula>
    </cfRule>
  </conditionalFormatting>
  <conditionalFormatting sqref="AJ412:AJ416 AL411:AM416">
    <cfRule type="expression" dxfId="331" priority="75">
      <formula>IF(AND($M411&lt;&gt;"Datos / Información",$M411&lt;&gt;"Bases de datos"),1,0)</formula>
    </cfRule>
  </conditionalFormatting>
  <conditionalFormatting sqref="AG411:AH411">
    <cfRule type="expression" dxfId="330" priority="73">
      <formula>IF(AND($M411&lt;&gt;"Datos / Información",$M411&lt;&gt;"Bases de datos"),1,0)</formula>
    </cfRule>
  </conditionalFormatting>
  <conditionalFormatting sqref="AR411:AW416">
    <cfRule type="expression" dxfId="329" priority="71">
      <formula>IF(AND($M411&lt;&gt;"Datos / Información",$M411&lt;&gt;"Bases de datos"),1,0)</formula>
    </cfRule>
  </conditionalFormatting>
  <conditionalFormatting sqref="BA411:BA416">
    <cfRule type="cellIs" dxfId="328" priority="72" operator="equal">
      <formula>"No"</formula>
    </cfRule>
  </conditionalFormatting>
  <conditionalFormatting sqref="N417:N447">
    <cfRule type="cellIs" dxfId="327" priority="60" operator="equal">
      <formula>"Sin clasificar"</formula>
    </cfRule>
  </conditionalFormatting>
  <conditionalFormatting sqref="P417:P447">
    <cfRule type="cellIs" dxfId="326" priority="59" operator="equal">
      <formula>"Sin clasificar"</formula>
    </cfRule>
  </conditionalFormatting>
  <conditionalFormatting sqref="P417:P447">
    <cfRule type="cellIs" dxfId="325" priority="68" operator="equal">
      <formula>"Bajo"</formula>
    </cfRule>
    <cfRule type="cellIs" dxfId="324" priority="69" operator="equal">
      <formula>"Medio"</formula>
    </cfRule>
    <cfRule type="cellIs" dxfId="323" priority="70" operator="equal">
      <formula>"Alto"</formula>
    </cfRule>
  </conditionalFormatting>
  <conditionalFormatting sqref="R417:R447">
    <cfRule type="cellIs" dxfId="322" priority="54" operator="equal">
      <formula>"Sin clasificar"</formula>
    </cfRule>
  </conditionalFormatting>
  <conditionalFormatting sqref="R417:R447">
    <cfRule type="cellIs" dxfId="321" priority="55" operator="equal">
      <formula>"Bajo"</formula>
    </cfRule>
    <cfRule type="cellIs" dxfId="320" priority="56" operator="equal">
      <formula>"Medio"</formula>
    </cfRule>
    <cfRule type="cellIs" dxfId="319" priority="57" operator="equal">
      <formula>"Alto"</formula>
    </cfRule>
  </conditionalFormatting>
  <conditionalFormatting sqref="U417:U447">
    <cfRule type="cellIs" dxfId="318" priority="64" operator="equal">
      <formula>"Sin clasificar"</formula>
    </cfRule>
    <cfRule type="cellIs" dxfId="317" priority="65" operator="equal">
      <formula>"Bajo"</formula>
    </cfRule>
    <cfRule type="cellIs" dxfId="316" priority="66" operator="equal">
      <formula>"Medio"</formula>
    </cfRule>
    <cfRule type="cellIs" dxfId="315" priority="67" operator="equal">
      <formula>"Alto"</formula>
    </cfRule>
  </conditionalFormatting>
  <conditionalFormatting sqref="X418:AB447">
    <cfRule type="expression" dxfId="314" priority="58">
      <formula>IF($W418&lt;&gt;"Si",1,0)</formula>
    </cfRule>
  </conditionalFormatting>
  <conditionalFormatting sqref="AC418:AH447 AC417:AJ417">
    <cfRule type="expression" dxfId="313" priority="50">
      <formula>IF(AND($M417&lt;&gt;"Datos / Información",$M417&lt;&gt;"Bases de datos"),1,0)</formula>
    </cfRule>
  </conditionalFormatting>
  <conditionalFormatting sqref="AI418:AI447 AK417:AK447">
    <cfRule type="expression" dxfId="312" priority="52">
      <formula>IF(AH417&lt;&gt;"Definido manualmente",1,0)</formula>
    </cfRule>
  </conditionalFormatting>
  <conditionalFormatting sqref="AL417:AM432 AL433 AL434:AM437 AL438 AL439:AM447 AJ418:AJ447">
    <cfRule type="expression" dxfId="311" priority="51">
      <formula>IF(AND($M417&lt;&gt;"Datos / Información",$M417&lt;&gt;"Bases de datos"),1,0)</formula>
    </cfRule>
  </conditionalFormatting>
  <conditionalFormatting sqref="AM433">
    <cfRule type="expression" dxfId="310" priority="53">
      <formula>IF(AND($M438&lt;&gt;"Datos / Información",$M438&lt;&gt;"Bases de datos"),1,0)</formula>
    </cfRule>
  </conditionalFormatting>
  <conditionalFormatting sqref="AR417:AW447">
    <cfRule type="expression" dxfId="309" priority="48">
      <formula>IF(AND($M417&lt;&gt;"Datos / Información",$M417&lt;&gt;"Bases de datos"),1,0)</formula>
    </cfRule>
  </conditionalFormatting>
  <conditionalFormatting sqref="BA417:BA447">
    <cfRule type="cellIs" dxfId="308" priority="49" operator="equal">
      <formula>"No"</formula>
    </cfRule>
  </conditionalFormatting>
  <conditionalFormatting sqref="X417:AA417">
    <cfRule type="expression" dxfId="307" priority="47">
      <formula>IF($W417&lt;&gt;"Si",1,0)</formula>
    </cfRule>
  </conditionalFormatting>
  <conditionalFormatting sqref="AB417">
    <cfRule type="expression" dxfId="306" priority="46">
      <formula>IF($W417&lt;&gt;"Si",1,0)</formula>
    </cfRule>
  </conditionalFormatting>
  <conditionalFormatting sqref="N448:N471">
    <cfRule type="cellIs" dxfId="305" priority="35" operator="equal">
      <formula>"Sin clasificar"</formula>
    </cfRule>
  </conditionalFormatting>
  <conditionalFormatting sqref="P448:P471">
    <cfRule type="cellIs" dxfId="304" priority="34" operator="equal">
      <formula>"Sin clasificar"</formula>
    </cfRule>
  </conditionalFormatting>
  <conditionalFormatting sqref="P448:P471">
    <cfRule type="cellIs" dxfId="303" priority="43" operator="equal">
      <formula>"Bajo"</formula>
    </cfRule>
    <cfRule type="cellIs" dxfId="302" priority="44" operator="equal">
      <formula>"Medio"</formula>
    </cfRule>
    <cfRule type="cellIs" dxfId="301" priority="45" operator="equal">
      <formula>"Alto"</formula>
    </cfRule>
  </conditionalFormatting>
  <conditionalFormatting sqref="R448:R471">
    <cfRule type="cellIs" dxfId="300" priority="30" operator="equal">
      <formula>"Sin clasificar"</formula>
    </cfRule>
  </conditionalFormatting>
  <conditionalFormatting sqref="R448:R471">
    <cfRule type="cellIs" dxfId="299" priority="31" operator="equal">
      <formula>"Bajo"</formula>
    </cfRule>
    <cfRule type="cellIs" dxfId="298" priority="32" operator="equal">
      <formula>"Medio"</formula>
    </cfRule>
    <cfRule type="cellIs" dxfId="297" priority="33" operator="equal">
      <formula>"Alto"</formula>
    </cfRule>
  </conditionalFormatting>
  <conditionalFormatting sqref="U448:U471">
    <cfRule type="cellIs" dxfId="296" priority="39" operator="equal">
      <formula>"Sin clasificar"</formula>
    </cfRule>
    <cfRule type="cellIs" dxfId="295" priority="40" operator="equal">
      <formula>"Bajo"</formula>
    </cfRule>
    <cfRule type="cellIs" dxfId="294" priority="41" operator="equal">
      <formula>"Medio"</formula>
    </cfRule>
    <cfRule type="cellIs" dxfId="293" priority="42" operator="equal">
      <formula>"Alto"</formula>
    </cfRule>
  </conditionalFormatting>
  <conditionalFormatting sqref="X448:AB471">
    <cfRule type="expression" dxfId="292" priority="29">
      <formula>IF($W448&lt;&gt;"Si",1,0)</formula>
    </cfRule>
  </conditionalFormatting>
  <conditionalFormatting sqref="AC448:AH471">
    <cfRule type="expression" dxfId="291" priority="26">
      <formula>IF(AND($M448&lt;&gt;"Datos / Información",$M448&lt;&gt;"Bases de datos"),1,0)</formula>
    </cfRule>
  </conditionalFormatting>
  <conditionalFormatting sqref="AK448:AK471 AI448:AI471">
    <cfRule type="expression" dxfId="290" priority="28">
      <formula>IF(AH448&lt;&gt;"Definido manualmente",1,0)</formula>
    </cfRule>
  </conditionalFormatting>
  <conditionalFormatting sqref="AL448:AM471 AJ448:AJ471">
    <cfRule type="expression" dxfId="289" priority="27">
      <formula>IF(AND($M448&lt;&gt;"Datos / Información",$M448&lt;&gt;"Bases de datos"),1,0)</formula>
    </cfRule>
  </conditionalFormatting>
  <conditionalFormatting sqref="AV469:AW471 AR448:AW468">
    <cfRule type="expression" dxfId="288" priority="24">
      <formula>IF(AND($M448&lt;&gt;"Datos / Información",$M448&lt;&gt;"Bases de datos"),1,0)</formula>
    </cfRule>
  </conditionalFormatting>
  <conditionalFormatting sqref="BA448:BA471">
    <cfRule type="cellIs" dxfId="287" priority="25" operator="equal">
      <formula>"No"</formula>
    </cfRule>
  </conditionalFormatting>
  <conditionalFormatting sqref="N472:N475">
    <cfRule type="cellIs" dxfId="286" priority="13" operator="equal">
      <formula>"Sin clasificar"</formula>
    </cfRule>
  </conditionalFormatting>
  <conditionalFormatting sqref="P472:P475">
    <cfRule type="cellIs" dxfId="285" priority="12" operator="equal">
      <formula>"Sin clasificar"</formula>
    </cfRule>
  </conditionalFormatting>
  <conditionalFormatting sqref="P472:P475">
    <cfRule type="cellIs" dxfId="284" priority="21" operator="equal">
      <formula>"Bajo"</formula>
    </cfRule>
    <cfRule type="cellIs" dxfId="283" priority="22" operator="equal">
      <formula>"Medio"</formula>
    </cfRule>
    <cfRule type="cellIs" dxfId="282" priority="23" operator="equal">
      <formula>"Alto"</formula>
    </cfRule>
  </conditionalFormatting>
  <conditionalFormatting sqref="R472:R475">
    <cfRule type="cellIs" dxfId="281" priority="5" operator="equal">
      <formula>"Sin clasificar"</formula>
    </cfRule>
  </conditionalFormatting>
  <conditionalFormatting sqref="R472:R475">
    <cfRule type="cellIs" dxfId="280" priority="6" operator="equal">
      <formula>"Bajo"</formula>
    </cfRule>
    <cfRule type="cellIs" dxfId="279" priority="7" operator="equal">
      <formula>"Medio"</formula>
    </cfRule>
    <cfRule type="cellIs" dxfId="278" priority="8" operator="equal">
      <formula>"Alto"</formula>
    </cfRule>
  </conditionalFormatting>
  <conditionalFormatting sqref="U472:U475">
    <cfRule type="cellIs" dxfId="277" priority="17" operator="equal">
      <formula>"Sin clasificar"</formula>
    </cfRule>
    <cfRule type="cellIs" dxfId="276" priority="18" operator="equal">
      <formula>"Bajo"</formula>
    </cfRule>
    <cfRule type="cellIs" dxfId="275" priority="19" operator="equal">
      <formula>"Medio"</formula>
    </cfRule>
    <cfRule type="cellIs" dxfId="274" priority="20" operator="equal">
      <formula>"Alto"</formula>
    </cfRule>
  </conditionalFormatting>
  <conditionalFormatting sqref="X472:AB475">
    <cfRule type="expression" dxfId="273" priority="11">
      <formula>IF($W472&lt;&gt;"Si",1,0)</formula>
    </cfRule>
  </conditionalFormatting>
  <conditionalFormatting sqref="AC472:AH475">
    <cfRule type="expression" dxfId="272" priority="3">
      <formula>IF(AND($M472&lt;&gt;"Datos / Información",$M472&lt;&gt;"Bases de datos"),1,0)</formula>
    </cfRule>
  </conditionalFormatting>
  <conditionalFormatting sqref="AK472:AK475 AI472:AI475">
    <cfRule type="expression" dxfId="271" priority="10">
      <formula>IF(AH472&lt;&gt;"Definido manualmente",1,0)</formula>
    </cfRule>
  </conditionalFormatting>
  <conditionalFormatting sqref="AL472:AM475 AJ472:AJ475">
    <cfRule type="expression" dxfId="270" priority="9">
      <formula>IF(AND($M472&lt;&gt;"Datos / Información",$M472&lt;&gt;"Bases de datos"),1,0)</formula>
    </cfRule>
  </conditionalFormatting>
  <conditionalFormatting sqref="AR472:AU475">
    <cfRule type="expression" dxfId="269" priority="4">
      <formula>IF(AND($M472&lt;&gt;"Datos / Información",$M472&lt;&gt;"Bases de datos"),1,0)</formula>
    </cfRule>
  </conditionalFormatting>
  <conditionalFormatting sqref="AW472:AW475">
    <cfRule type="expression" dxfId="268" priority="1">
      <formula>IF(AND($M472&lt;&gt;"Datos / Información",$M472&lt;&gt;"Bases de datos"),1,0)</formula>
    </cfRule>
  </conditionalFormatting>
  <conditionalFormatting sqref="BA472:BA475">
    <cfRule type="cellIs" dxfId="267" priority="2" operator="equal">
      <formula>"No"</formula>
    </cfRule>
  </conditionalFormatting>
  <dataValidations count="16">
    <dataValidation type="list" allowBlank="1" showInputMessage="1" showErrorMessage="1" sqref="M7:M560" xr:uid="{00000000-0002-0000-0100-000001000000}">
      <formula1>lst_tipoactivos</formula1>
    </dataValidation>
    <dataValidation type="list" allowBlank="1" showInputMessage="1" showErrorMessage="1" sqref="N7:N560" xr:uid="{00000000-0002-0000-0100-000002000000}">
      <formula1>lst_confidencialidad</formula1>
    </dataValidation>
    <dataValidation type="list" allowBlank="1" showInputMessage="1" showErrorMessage="1" sqref="R335:R349 P7:P560" xr:uid="{00000000-0002-0000-0100-000003000000}">
      <formula1>lst_integridad</formula1>
    </dataValidation>
    <dataValidation type="list" allowBlank="1" showInputMessage="1" showErrorMessage="1" sqref="U303 U305 R7:R334 U476:U560 R350:R560" xr:uid="{00000000-0002-0000-0100-000004000000}">
      <formula1>lst_disponibilidad</formula1>
    </dataValidation>
    <dataValidation type="list" allowBlank="1" showInputMessage="1" showErrorMessage="1" sqref="AE7:AE560" xr:uid="{00000000-0002-0000-0100-000008000000}">
      <formula1>lst_formato</formula1>
    </dataValidation>
    <dataValidation type="list" allowBlank="1" showInputMessage="1" showErrorMessage="1" sqref="AL7:AL560" xr:uid="{00000000-0002-0000-0100-00000C000000}">
      <formula1>lst_condleg</formula1>
    </dataValidation>
    <dataValidation type="list" allowBlank="1" showInputMessage="1" showErrorMessage="1" sqref="AR7:AR475" xr:uid="{00000000-0002-0000-0100-00000D000000}">
      <formula1>lst_clasoreserinfo</formula1>
    </dataValidation>
    <dataValidation type="list" allowBlank="1" showInputMessage="1" showErrorMessage="1" sqref="AT7:AT475" xr:uid="{00000000-0002-0000-0100-00000E000000}">
      <formula1>lst_frecuencia</formula1>
    </dataValidation>
    <dataValidation type="list" allowBlank="1" showInputMessage="1" showErrorMessage="1" sqref="AX7:AZ165 AX167:AZ475" xr:uid="{00000000-0002-0000-0100-000010000000}">
      <formula1>lst_datosabiertos</formula1>
    </dataValidation>
    <dataValidation type="list" allowBlank="1" showInputMessage="1" showErrorMessage="1" sqref="W15:W18" xr:uid="{1B2EA788-7D88-4E01-B9D4-67BECA41D16A}">
      <formula1>lst_datospersonales</formula1>
    </dataValidation>
    <dataValidation type="list" allowBlank="1" showInputMessage="1" showErrorMessage="1" sqref="AB15:AB18" xr:uid="{0C42A60F-A39A-4E3F-9076-7407800E790B}">
      <formula1>lst_avisoprivacidad</formula1>
    </dataValidation>
    <dataValidation type="list" allowBlank="1" showInputMessage="1" showErrorMessage="1" sqref="X15:AA18" xr:uid="{A325941F-0400-4009-9C11-AE389C84F144}">
      <formula1>lst_tipodedato</formula1>
    </dataValidation>
    <dataValidation type="list" allowBlank="1" showInputMessage="1" showErrorMessage="1" sqref="AC371:AC378 AC380:AC386" xr:uid="{BA1706D2-A24D-4410-A6FE-97CA65B7F116}">
      <formula1>lst_idioma</formula1>
    </dataValidation>
    <dataValidation type="list" allowBlank="1" showInputMessage="1" showErrorMessage="1" sqref="AD371:AD378 AD380:AD386" xr:uid="{AE9B1207-5349-4DD3-A9AF-A2D628822B6E}">
      <formula1>lst_medioconser</formula1>
    </dataValidation>
    <dataValidation type="list" allowBlank="1" showInputMessage="1" showErrorMessage="1" sqref="AF371:AF378 AF380:AF386" xr:uid="{928AA813-6B4A-4376-9B51-0586DAD95E9B}">
      <formula1>lst_infpubdis</formula1>
    </dataValidation>
    <dataValidation type="list" allowBlank="1" showInputMessage="1" showErrorMessage="1" sqref="AU372:AU378" xr:uid="{3199B1AF-7FBD-4C8D-A134-BEB52EE4E09A}">
      <formula1>lst_lugarconsu</formula1>
    </dataValidation>
  </dataValidations>
  <hyperlinks>
    <hyperlink ref="C400" r:id="rId1" display="https://sigi.sic.gov.co/SIGI/portal/document_tab.php?id_doc=1168&amp;version=4&amp;opcion_regreso=1" xr:uid="{620C1FF7-DD49-4FC2-B074-9ADC2E702D3D}"/>
    <hyperlink ref="C404" r:id="rId2" display="https://sigi.sic.gov.co/SIGI/portal/document_tab.php?id_doc=1168&amp;version=4&amp;opcion_regreso=1" xr:uid="{C56A8893-DEE1-4D27-BDB1-EC27A794E8F4}"/>
    <hyperlink ref="C405" r:id="rId3" display="https://sigi.sic.gov.co/SIGI/portal/document_tab.php?id_doc=1168&amp;version=4&amp;opcion_regreso=1" xr:uid="{3CA14358-5719-4BF2-B812-31A98C63C306}"/>
    <hyperlink ref="C403" r:id="rId4" display="https://sigi.sic.gov.co/SIGI/portal/document_tab.php?id_doc=10&amp;version=3&amp;opcion_regreso=1" xr:uid="{FC933B70-AFC1-4B66-B808-8D22F9EA8D64}"/>
  </hyperlinks>
  <pageMargins left="0.7" right="0.7" top="0.75" bottom="0.75" header="0.3" footer="0.3"/>
  <pageSetup orientation="portrait" r:id="rId5"/>
  <ignoredErrors>
    <ignoredError sqref="H361:H362" unlockedFormula="1"/>
  </ignoredErrors>
  <drawing r:id="rId6"/>
  <extLst>
    <ext xmlns:x14="http://schemas.microsoft.com/office/spreadsheetml/2009/9/main" uri="{78C0D931-6437-407d-A8EE-F0AAD7539E65}">
      <x14:conditionalFormattings>
        <x14:conditionalFormatting xmlns:xm="http://schemas.microsoft.com/office/excel/2006/main">
          <x14:cfRule type="containsText" priority="1672" operator="containsText" id="{E89A6856-6B85-4D1A-928F-602AC2BBB2AB}">
            <xm:f>NOT(ISERROR(SEARCH("Baja",N6)))</xm:f>
            <xm:f>"Baja"</xm:f>
            <x14:dxf>
              <font>
                <color auto="1"/>
              </font>
              <fill>
                <patternFill patternType="lightDown">
                  <fgColor theme="0" tint="-0.24994659260841701"/>
                  <bgColor rgb="FF92D050"/>
                </patternFill>
              </fill>
            </x14:dxf>
          </x14:cfRule>
          <x14:cfRule type="containsText" priority="1673" operator="containsText" id="{E118C2F2-CFA3-432D-8CDA-053512E7C92D}">
            <xm:f>NOT(ISERROR(SEARCH("Medio",N6)))</xm:f>
            <xm:f>"Medio"</xm:f>
            <x14:dxf>
              <fill>
                <patternFill patternType="lightDown">
                  <fgColor rgb="FFFFFF99"/>
                  <bgColor rgb="FFFFFF00"/>
                </patternFill>
              </fill>
            </x14:dxf>
          </x14:cfRule>
          <x14:cfRule type="containsText" priority="1674" operator="containsText" id="{A17D8985-35A1-45F7-8E50-477BD3A01F1C}">
            <xm:f>NOT(ISERROR(SEARCH("Alta",N6)))</xm:f>
            <xm:f>"Alta"</xm:f>
            <x14:dxf>
              <font>
                <color theme="0"/>
              </font>
              <fill>
                <patternFill patternType="lightUp">
                  <fgColor theme="1" tint="0.499984740745262"/>
                  <bgColor rgb="FFC00000"/>
                </patternFill>
              </fill>
            </x14:dxf>
          </x14:cfRule>
          <xm:sqref>N6</xm:sqref>
        </x14:conditionalFormatting>
        <x14:conditionalFormatting xmlns:xm="http://schemas.microsoft.com/office/excel/2006/main">
          <x14:cfRule type="containsText" priority="1659" operator="containsText" id="{7A3C90BE-7641-45B2-8BBD-64BD9DB225E2}">
            <xm:f>NOT(ISERROR(SEARCH("Baja",P6)))</xm:f>
            <xm:f>"Baja"</xm:f>
            <x14:dxf>
              <font>
                <color auto="1"/>
              </font>
              <fill>
                <patternFill patternType="lightDown">
                  <fgColor theme="0" tint="-0.24994659260841701"/>
                  <bgColor rgb="FF92D050"/>
                </patternFill>
              </fill>
            </x14:dxf>
          </x14:cfRule>
          <x14:cfRule type="containsText" priority="1660" operator="containsText" id="{83D6D407-CC5F-45F4-ADA0-E503B8F69095}">
            <xm:f>NOT(ISERROR(SEARCH("Medio",P6)))</xm:f>
            <xm:f>"Medio"</xm:f>
            <x14:dxf>
              <fill>
                <patternFill patternType="lightDown">
                  <fgColor rgb="FFFFFF99"/>
                  <bgColor rgb="FFFFFF00"/>
                </patternFill>
              </fill>
            </x14:dxf>
          </x14:cfRule>
          <x14:cfRule type="containsText" priority="1661" operator="containsText" id="{4199AEE9-4B1D-4FC6-A50B-C52FA929BC78}">
            <xm:f>NOT(ISERROR(SEARCH("Alta",P6)))</xm:f>
            <xm:f>"Alta"</xm:f>
            <x14:dxf>
              <font>
                <color theme="0"/>
              </font>
              <fill>
                <patternFill patternType="lightUp">
                  <fgColor theme="1" tint="0.499984740745262"/>
                  <bgColor rgb="FFC00000"/>
                </patternFill>
              </fill>
            </x14:dxf>
          </x14:cfRule>
          <xm:sqref>P6</xm:sqref>
        </x14:conditionalFormatting>
        <x14:conditionalFormatting xmlns:xm="http://schemas.microsoft.com/office/excel/2006/main">
          <x14:cfRule type="containsText" priority="1655" operator="containsText" id="{7490973A-B945-44BF-B6A9-8E11E2EEAC14}">
            <xm:f>NOT(ISERROR(SEARCH("Baja",R6)))</xm:f>
            <xm:f>"Baja"</xm:f>
            <x14:dxf>
              <font>
                <color auto="1"/>
              </font>
              <fill>
                <patternFill patternType="lightDown">
                  <fgColor theme="0" tint="-0.24994659260841701"/>
                  <bgColor rgb="FF92D050"/>
                </patternFill>
              </fill>
            </x14:dxf>
          </x14:cfRule>
          <x14:cfRule type="containsText" priority="1656" operator="containsText" id="{BB60146A-8CDF-4E54-BC15-81D136D42622}">
            <xm:f>NOT(ISERROR(SEARCH("Medio",R6)))</xm:f>
            <xm:f>"Medio"</xm:f>
            <x14:dxf>
              <fill>
                <patternFill patternType="lightDown">
                  <fgColor rgb="FFFFFF99"/>
                  <bgColor rgb="FFFFFF00"/>
                </patternFill>
              </fill>
            </x14:dxf>
          </x14:cfRule>
          <x14:cfRule type="containsText" priority="1657" operator="containsText" id="{46C69464-868F-4E74-B25F-23138C795C2A}">
            <xm:f>NOT(ISERROR(SEARCH("Alta",R6)))</xm:f>
            <xm:f>"Alta"</xm:f>
            <x14:dxf>
              <font>
                <color theme="0"/>
              </font>
              <fill>
                <patternFill patternType="lightUp">
                  <fgColor theme="1" tint="0.499984740745262"/>
                  <bgColor rgb="FFC00000"/>
                </patternFill>
              </fill>
            </x14:dxf>
          </x14:cfRule>
          <xm:sqref>R6</xm:sqref>
        </x14:conditionalFormatting>
        <x14:conditionalFormatting xmlns:xm="http://schemas.microsoft.com/office/excel/2006/main">
          <x14:cfRule type="containsText" priority="1597" operator="containsText" id="{E9E703F6-5504-49F3-A2E2-293DA53C9390}">
            <xm:f>NOT(ISERROR(SEARCH("Baja",N7)))</xm:f>
            <xm:f>"Baja"</xm:f>
            <x14:dxf>
              <font>
                <color auto="1"/>
              </font>
              <fill>
                <patternFill patternType="lightDown">
                  <fgColor theme="0" tint="-0.24994659260841701"/>
                  <bgColor rgb="FF92D050"/>
                </patternFill>
              </fill>
            </x14:dxf>
          </x14:cfRule>
          <x14:cfRule type="containsText" priority="1598" operator="containsText" id="{CCE316FE-E1AA-4E81-AEA3-F53635E69479}">
            <xm:f>NOT(ISERROR(SEARCH("Medio",N7)))</xm:f>
            <xm:f>"Medio"</xm:f>
            <x14:dxf>
              <fill>
                <patternFill patternType="lightDown">
                  <fgColor rgb="FFFFFF99"/>
                  <bgColor rgb="FFFFFF00"/>
                </patternFill>
              </fill>
            </x14:dxf>
          </x14:cfRule>
          <x14:cfRule type="containsText" priority="1599" operator="containsText" id="{E1D8C872-A1A9-4C30-A26D-D0BE03A88651}">
            <xm:f>NOT(ISERROR(SEARCH("Alta",N7)))</xm:f>
            <xm:f>"Alta"</xm:f>
            <x14:dxf>
              <font>
                <color theme="0"/>
              </font>
              <fill>
                <patternFill patternType="lightUp">
                  <fgColor theme="1" tint="0.499984740745262"/>
                  <bgColor rgb="FFC00000"/>
                </patternFill>
              </fill>
            </x14:dxf>
          </x14:cfRule>
          <xm:sqref>N7 N9:N14</xm:sqref>
        </x14:conditionalFormatting>
        <x14:conditionalFormatting xmlns:xm="http://schemas.microsoft.com/office/excel/2006/main">
          <x14:cfRule type="containsText" priority="1593" operator="containsText" id="{906CEE2D-6243-4C4D-A25C-9C0E01DED4F5}">
            <xm:f>NOT(ISERROR(SEARCH("Baja",N8)))</xm:f>
            <xm:f>"Baja"</xm:f>
            <x14:dxf>
              <font>
                <color auto="1"/>
              </font>
              <fill>
                <patternFill patternType="lightDown">
                  <fgColor theme="0" tint="-0.24994659260841701"/>
                  <bgColor rgb="FF92D050"/>
                </patternFill>
              </fill>
            </x14:dxf>
          </x14:cfRule>
          <x14:cfRule type="containsText" priority="1594" operator="containsText" id="{E18A2724-9EBF-4BDA-96AC-F0ACFEC1E756}">
            <xm:f>NOT(ISERROR(SEARCH("Medio",N8)))</xm:f>
            <xm:f>"Medio"</xm:f>
            <x14:dxf>
              <fill>
                <patternFill patternType="lightDown">
                  <fgColor rgb="FFFFFF99"/>
                  <bgColor rgb="FFFFFF00"/>
                </patternFill>
              </fill>
            </x14:dxf>
          </x14:cfRule>
          <x14:cfRule type="containsText" priority="1595" operator="containsText" id="{C88DFEB6-142B-410D-BF38-979E074C03F6}">
            <xm:f>NOT(ISERROR(SEARCH("Alta",N8)))</xm:f>
            <xm:f>"Alta"</xm:f>
            <x14:dxf>
              <font>
                <color theme="0"/>
              </font>
              <fill>
                <patternFill patternType="lightUp">
                  <fgColor theme="1" tint="0.499984740745262"/>
                  <bgColor rgb="FFC00000"/>
                </patternFill>
              </fill>
            </x14:dxf>
          </x14:cfRule>
          <xm:sqref>N8</xm:sqref>
        </x14:conditionalFormatting>
        <x14:conditionalFormatting xmlns:xm="http://schemas.microsoft.com/office/excel/2006/main">
          <x14:cfRule type="containsText" priority="1566" operator="containsText" id="{A6EE614A-3F96-44B0-8D4D-737CC8BBBE08}">
            <xm:f>NOT(ISERROR(SEARCH("Baja",N15)))</xm:f>
            <xm:f>"Baja"</xm:f>
            <x14:dxf>
              <font>
                <color auto="1"/>
              </font>
              <fill>
                <patternFill patternType="lightDown">
                  <fgColor theme="0" tint="-0.24994659260841701"/>
                  <bgColor rgb="FF92D050"/>
                </patternFill>
              </fill>
            </x14:dxf>
          </x14:cfRule>
          <x14:cfRule type="containsText" priority="1567" operator="containsText" id="{75567925-8221-48C3-A094-E55EDB5B4E59}">
            <xm:f>NOT(ISERROR(SEARCH("Medio",N15)))</xm:f>
            <xm:f>"Medio"</xm:f>
            <x14:dxf>
              <fill>
                <patternFill patternType="lightDown">
                  <fgColor rgb="FFFFFF99"/>
                  <bgColor rgb="FFFFFF00"/>
                </patternFill>
              </fill>
            </x14:dxf>
          </x14:cfRule>
          <x14:cfRule type="containsText" priority="1568" operator="containsText" id="{C6F9A825-175A-47A3-8C7D-D8BAA4917C50}">
            <xm:f>NOT(ISERROR(SEARCH("Alta",N15)))</xm:f>
            <xm:f>"Alta"</xm:f>
            <x14:dxf>
              <font>
                <color theme="0"/>
              </font>
              <fill>
                <patternFill patternType="lightUp">
                  <fgColor theme="1" tint="0.499984740745262"/>
                  <bgColor rgb="FFC00000"/>
                </patternFill>
              </fill>
            </x14:dxf>
          </x14:cfRule>
          <xm:sqref>N15 N17:N18</xm:sqref>
        </x14:conditionalFormatting>
        <x14:conditionalFormatting xmlns:xm="http://schemas.microsoft.com/office/excel/2006/main">
          <x14:cfRule type="containsText" priority="1562" operator="containsText" id="{F4B471F0-6442-4D29-AC3C-6AE5616C8730}">
            <xm:f>NOT(ISERROR(SEARCH("Baja",N16)))</xm:f>
            <xm:f>"Baja"</xm:f>
            <x14:dxf>
              <font>
                <color auto="1"/>
              </font>
              <fill>
                <patternFill patternType="lightDown">
                  <fgColor theme="0" tint="-0.24994659260841701"/>
                  <bgColor rgb="FF92D050"/>
                </patternFill>
              </fill>
            </x14:dxf>
          </x14:cfRule>
          <x14:cfRule type="containsText" priority="1563" operator="containsText" id="{EA4437C4-50D7-48E2-8E34-C7109DFAF65D}">
            <xm:f>NOT(ISERROR(SEARCH("Medio",N16)))</xm:f>
            <xm:f>"Medio"</xm:f>
            <x14:dxf>
              <fill>
                <patternFill patternType="lightDown">
                  <fgColor rgb="FFFFFF99"/>
                  <bgColor rgb="FFFFFF00"/>
                </patternFill>
              </fill>
            </x14:dxf>
          </x14:cfRule>
          <x14:cfRule type="containsText" priority="1564" operator="containsText" id="{2EEBC75F-5072-44DF-9A02-21268DB5E2EE}">
            <xm:f>NOT(ISERROR(SEARCH("Alta",N16)))</xm:f>
            <xm:f>"Alta"</xm:f>
            <x14:dxf>
              <font>
                <color theme="0"/>
              </font>
              <fill>
                <patternFill patternType="lightUp">
                  <fgColor theme="1" tint="0.499984740745262"/>
                  <bgColor rgb="FFC00000"/>
                </patternFill>
              </fill>
            </x14:dxf>
          </x14:cfRule>
          <xm:sqref>N16</xm:sqref>
        </x14:conditionalFormatting>
        <x14:conditionalFormatting xmlns:xm="http://schemas.microsoft.com/office/excel/2006/main">
          <x14:cfRule type="containsText" priority="1534" operator="containsText" id="{99ADA4D4-BCE4-4C3D-874B-E97C356980C1}">
            <xm:f>NOT(ISERROR(SEARCH("Baja",N19)))</xm:f>
            <xm:f>"Baja"</xm:f>
            <x14:dxf>
              <font>
                <color auto="1"/>
              </font>
              <fill>
                <patternFill patternType="lightDown">
                  <fgColor theme="0" tint="-0.24994659260841701"/>
                  <bgColor rgb="FF92D050"/>
                </patternFill>
              </fill>
            </x14:dxf>
          </x14:cfRule>
          <x14:cfRule type="containsText" priority="1535" operator="containsText" id="{BFD00429-2AF6-42FB-8457-84F2D40C3918}">
            <xm:f>NOT(ISERROR(SEARCH("Medio",N19)))</xm:f>
            <xm:f>"Medio"</xm:f>
            <x14:dxf>
              <fill>
                <patternFill patternType="lightDown">
                  <fgColor rgb="FFFFFF99"/>
                  <bgColor rgb="FFFFFF00"/>
                </patternFill>
              </fill>
            </x14:dxf>
          </x14:cfRule>
          <x14:cfRule type="containsText" priority="1536" operator="containsText" id="{85F1C8E0-0581-4171-A7D1-445928997A5B}">
            <xm:f>NOT(ISERROR(SEARCH("Alta",N19)))</xm:f>
            <xm:f>"Alta"</xm:f>
            <x14:dxf>
              <font>
                <color theme="0"/>
              </font>
              <fill>
                <patternFill patternType="lightUp">
                  <fgColor theme="1" tint="0.499984740745262"/>
                  <bgColor rgb="FFC00000"/>
                </patternFill>
              </fill>
            </x14:dxf>
          </x14:cfRule>
          <xm:sqref>N19 N21:N25</xm:sqref>
        </x14:conditionalFormatting>
        <x14:conditionalFormatting xmlns:xm="http://schemas.microsoft.com/office/excel/2006/main">
          <x14:cfRule type="containsText" priority="1530" operator="containsText" id="{6D6C3615-DEFB-4620-8F63-8E5C3B76F3E1}">
            <xm:f>NOT(ISERROR(SEARCH("Baja",N20)))</xm:f>
            <xm:f>"Baja"</xm:f>
            <x14:dxf>
              <font>
                <color auto="1"/>
              </font>
              <fill>
                <patternFill patternType="lightDown">
                  <fgColor theme="0" tint="-0.24994659260841701"/>
                  <bgColor rgb="FF92D050"/>
                </patternFill>
              </fill>
            </x14:dxf>
          </x14:cfRule>
          <x14:cfRule type="containsText" priority="1531" operator="containsText" id="{2A2A247B-28E3-4EF9-8E08-0E938314FAF6}">
            <xm:f>NOT(ISERROR(SEARCH("Medio",N20)))</xm:f>
            <xm:f>"Medio"</xm:f>
            <x14:dxf>
              <fill>
                <patternFill patternType="lightDown">
                  <fgColor rgb="FFFFFF99"/>
                  <bgColor rgb="FFFFFF00"/>
                </patternFill>
              </fill>
            </x14:dxf>
          </x14:cfRule>
          <x14:cfRule type="containsText" priority="1532" operator="containsText" id="{B2158D14-853A-4177-A810-173B1D33FB4C}">
            <xm:f>NOT(ISERROR(SEARCH("Alta",N20)))</xm:f>
            <xm:f>"Alta"</xm:f>
            <x14:dxf>
              <font>
                <color theme="0"/>
              </font>
              <fill>
                <patternFill patternType="lightUp">
                  <fgColor theme="1" tint="0.499984740745262"/>
                  <bgColor rgb="FFC00000"/>
                </patternFill>
              </fill>
            </x14:dxf>
          </x14:cfRule>
          <xm:sqref>N20</xm:sqref>
        </x14:conditionalFormatting>
        <x14:conditionalFormatting xmlns:xm="http://schemas.microsoft.com/office/excel/2006/main">
          <x14:cfRule type="containsText" priority="1506" operator="containsText" id="{45EA6BFC-83D1-41AF-8462-C9D4167C55BE}">
            <xm:f>NOT(ISERROR(SEARCH("Baja",N26)))</xm:f>
            <xm:f>"Baja"</xm:f>
            <x14:dxf>
              <font>
                <color auto="1"/>
              </font>
              <fill>
                <patternFill patternType="lightDown">
                  <fgColor theme="0" tint="-0.24994659260841701"/>
                  <bgColor rgb="FF92D050"/>
                </patternFill>
              </fill>
            </x14:dxf>
          </x14:cfRule>
          <x14:cfRule type="containsText" priority="1507" operator="containsText" id="{253B9C1C-D131-489D-81AA-AF3501B85608}">
            <xm:f>NOT(ISERROR(SEARCH("Medio",N26)))</xm:f>
            <xm:f>"Medio"</xm:f>
            <x14:dxf>
              <fill>
                <patternFill patternType="lightDown">
                  <fgColor rgb="FFFFFF99"/>
                  <bgColor rgb="FFFFFF00"/>
                </patternFill>
              </fill>
            </x14:dxf>
          </x14:cfRule>
          <x14:cfRule type="containsText" priority="1508" operator="containsText" id="{BA0F1B56-3E2D-4537-8C76-8C28CE6E6A67}">
            <xm:f>NOT(ISERROR(SEARCH("Alta",N26)))</xm:f>
            <xm:f>"Alta"</xm:f>
            <x14:dxf>
              <font>
                <color theme="0"/>
              </font>
              <fill>
                <patternFill patternType="lightUp">
                  <fgColor theme="1" tint="0.499984740745262"/>
                  <bgColor rgb="FFC00000"/>
                </patternFill>
              </fill>
            </x14:dxf>
          </x14:cfRule>
          <xm:sqref>N26:N31</xm:sqref>
        </x14:conditionalFormatting>
        <x14:conditionalFormatting xmlns:xm="http://schemas.microsoft.com/office/excel/2006/main">
          <x14:cfRule type="containsText" priority="1488" operator="containsText" id="{84AF5715-B183-490D-A12E-9DC3F460724F}">
            <xm:f>NOT(ISERROR(SEARCH("Baja",N32)))</xm:f>
            <xm:f>"Baja"</xm:f>
            <x14:dxf>
              <font>
                <color auto="1"/>
              </font>
              <fill>
                <patternFill patternType="lightDown">
                  <fgColor theme="0" tint="-0.24994659260841701"/>
                  <bgColor rgb="FF92D050"/>
                </patternFill>
              </fill>
            </x14:dxf>
          </x14:cfRule>
          <x14:cfRule type="containsText" priority="1489" operator="containsText" id="{571817F6-1D8A-4687-8DB4-670C19E0B885}">
            <xm:f>NOT(ISERROR(SEARCH("Medio",N32)))</xm:f>
            <xm:f>"Medio"</xm:f>
            <x14:dxf>
              <fill>
                <patternFill patternType="lightDown">
                  <fgColor rgb="FFFFFF99"/>
                  <bgColor rgb="FFFFFF00"/>
                </patternFill>
              </fill>
            </x14:dxf>
          </x14:cfRule>
          <x14:cfRule type="containsText" priority="1490" operator="containsText" id="{341C6B7E-7E4E-4543-A727-56E94B2C4731}">
            <xm:f>NOT(ISERROR(SEARCH("Alta",N32)))</xm:f>
            <xm:f>"Alta"</xm:f>
            <x14:dxf>
              <font>
                <color theme="0"/>
              </font>
              <fill>
                <patternFill patternType="lightUp">
                  <fgColor theme="1" tint="0.499984740745262"/>
                  <bgColor rgb="FFC00000"/>
                </patternFill>
              </fill>
            </x14:dxf>
          </x14:cfRule>
          <xm:sqref>N32</xm:sqref>
        </x14:conditionalFormatting>
        <x14:conditionalFormatting xmlns:xm="http://schemas.microsoft.com/office/excel/2006/main">
          <x14:cfRule type="containsText" priority="1472" operator="containsText" id="{8F8C98CC-2310-4750-9774-5D0CB5F46E45}">
            <xm:f>NOT(ISERROR(SEARCH("Baja",N34)))</xm:f>
            <xm:f>"Baja"</xm:f>
            <x14:dxf>
              <font>
                <color auto="1"/>
              </font>
              <fill>
                <patternFill patternType="lightDown">
                  <fgColor theme="0" tint="-0.24994659260841701"/>
                  <bgColor rgb="FF92D050"/>
                </patternFill>
              </fill>
            </x14:dxf>
          </x14:cfRule>
          <x14:cfRule type="containsText" priority="1473" operator="containsText" id="{42FE96B4-7663-4FCF-830B-20A0D7CE8EAF}">
            <xm:f>NOT(ISERROR(SEARCH("Medio",N34)))</xm:f>
            <xm:f>"Medio"</xm:f>
            <x14:dxf>
              <fill>
                <patternFill patternType="lightDown">
                  <fgColor rgb="FFFFFF99"/>
                  <bgColor rgb="FFFFFF00"/>
                </patternFill>
              </fill>
            </x14:dxf>
          </x14:cfRule>
          <x14:cfRule type="containsText" priority="1474" operator="containsText" id="{298984D4-5273-47F7-ABF4-0BBEF98915BC}">
            <xm:f>NOT(ISERROR(SEARCH("Alta",N34)))</xm:f>
            <xm:f>"Alta"</xm:f>
            <x14:dxf>
              <font>
                <color theme="0"/>
              </font>
              <fill>
                <patternFill patternType="lightUp">
                  <fgColor theme="1" tint="0.499984740745262"/>
                  <bgColor rgb="FFC00000"/>
                </patternFill>
              </fill>
            </x14:dxf>
          </x14:cfRule>
          <xm:sqref>N34:N41</xm:sqref>
        </x14:conditionalFormatting>
        <x14:conditionalFormatting xmlns:xm="http://schemas.microsoft.com/office/excel/2006/main">
          <x14:cfRule type="containsText" priority="1468" operator="containsText" id="{04BA4693-DEE4-49C8-8388-8B034E089631}">
            <xm:f>NOT(ISERROR(SEARCH("Baja",N33)))</xm:f>
            <xm:f>"Baja"</xm:f>
            <x14:dxf>
              <font>
                <color auto="1"/>
              </font>
              <fill>
                <patternFill patternType="lightDown">
                  <fgColor theme="0" tint="-0.24994659260841701"/>
                  <bgColor rgb="FF92D050"/>
                </patternFill>
              </fill>
            </x14:dxf>
          </x14:cfRule>
          <x14:cfRule type="containsText" priority="1469" operator="containsText" id="{80C24A07-3B53-417F-85B5-FCBF05B9C0FF}">
            <xm:f>NOT(ISERROR(SEARCH("Medio",N33)))</xm:f>
            <xm:f>"Medio"</xm:f>
            <x14:dxf>
              <fill>
                <patternFill patternType="lightDown">
                  <fgColor rgb="FFFFFF99"/>
                  <bgColor rgb="FFFFFF00"/>
                </patternFill>
              </fill>
            </x14:dxf>
          </x14:cfRule>
          <x14:cfRule type="containsText" priority="1470" operator="containsText" id="{C4757716-6FEB-4C9D-A78A-5BDCFA385D09}">
            <xm:f>NOT(ISERROR(SEARCH("Alta",N33)))</xm:f>
            <xm:f>"Alta"</xm:f>
            <x14:dxf>
              <font>
                <color theme="0"/>
              </font>
              <fill>
                <patternFill patternType="lightUp">
                  <fgColor theme="1" tint="0.499984740745262"/>
                  <bgColor rgb="FFC00000"/>
                </patternFill>
              </fill>
            </x14:dxf>
          </x14:cfRule>
          <xm:sqref>N33</xm:sqref>
        </x14:conditionalFormatting>
        <x14:conditionalFormatting xmlns:xm="http://schemas.microsoft.com/office/excel/2006/main">
          <x14:cfRule type="containsText" priority="1448" operator="containsText" id="{324A5E1E-1DFE-4711-A4C5-49FC88152076}">
            <xm:f>NOT(ISERROR(SEARCH("Baja",N42)))</xm:f>
            <xm:f>"Baja"</xm:f>
            <x14:dxf>
              <font>
                <color auto="1"/>
              </font>
              <fill>
                <patternFill patternType="lightDown">
                  <fgColor theme="0" tint="-0.24994659260841701"/>
                  <bgColor rgb="FF92D050"/>
                </patternFill>
              </fill>
            </x14:dxf>
          </x14:cfRule>
          <x14:cfRule type="containsText" priority="1449" operator="containsText" id="{BD878BAF-C8DD-48A4-A091-17C65FACFAE7}">
            <xm:f>NOT(ISERROR(SEARCH("Medio",N42)))</xm:f>
            <xm:f>"Medio"</xm:f>
            <x14:dxf>
              <fill>
                <patternFill patternType="lightDown">
                  <fgColor rgb="FFFFFF99"/>
                  <bgColor rgb="FFFFFF00"/>
                </patternFill>
              </fill>
            </x14:dxf>
          </x14:cfRule>
          <x14:cfRule type="containsText" priority="1450" operator="containsText" id="{8670D608-49D8-4FFE-9AB2-0B314AA5E710}">
            <xm:f>NOT(ISERROR(SEARCH("Alta",N42)))</xm:f>
            <xm:f>"Alta"</xm:f>
            <x14:dxf>
              <font>
                <color theme="0"/>
              </font>
              <fill>
                <patternFill patternType="lightUp">
                  <fgColor theme="1" tint="0.499984740745262"/>
                  <bgColor rgb="FFC00000"/>
                </patternFill>
              </fill>
            </x14:dxf>
          </x14:cfRule>
          <xm:sqref>N42 N44:N48</xm:sqref>
        </x14:conditionalFormatting>
        <x14:conditionalFormatting xmlns:xm="http://schemas.microsoft.com/office/excel/2006/main">
          <x14:cfRule type="containsText" priority="1444" operator="containsText" id="{95A59AF3-724A-4E05-87A6-92E5A84BE044}">
            <xm:f>NOT(ISERROR(SEARCH("Baja",N43)))</xm:f>
            <xm:f>"Baja"</xm:f>
            <x14:dxf>
              <font>
                <color auto="1"/>
              </font>
              <fill>
                <patternFill patternType="lightDown">
                  <fgColor theme="0" tint="-0.24994659260841701"/>
                  <bgColor rgb="FF92D050"/>
                </patternFill>
              </fill>
            </x14:dxf>
          </x14:cfRule>
          <x14:cfRule type="containsText" priority="1445" operator="containsText" id="{1DD0AF7A-A5CB-4F27-A869-C58034BD4004}">
            <xm:f>NOT(ISERROR(SEARCH("Medio",N43)))</xm:f>
            <xm:f>"Medio"</xm:f>
            <x14:dxf>
              <fill>
                <patternFill patternType="lightDown">
                  <fgColor rgb="FFFFFF99"/>
                  <bgColor rgb="FFFFFF00"/>
                </patternFill>
              </fill>
            </x14:dxf>
          </x14:cfRule>
          <x14:cfRule type="containsText" priority="1446" operator="containsText" id="{5E02376B-3780-460E-85F7-D115C0B986F1}">
            <xm:f>NOT(ISERROR(SEARCH("Alta",N43)))</xm:f>
            <xm:f>"Alta"</xm:f>
            <x14:dxf>
              <font>
                <color theme="0"/>
              </font>
              <fill>
                <patternFill patternType="lightUp">
                  <fgColor theme="1" tint="0.499984740745262"/>
                  <bgColor rgb="FFC00000"/>
                </patternFill>
              </fill>
            </x14:dxf>
          </x14:cfRule>
          <xm:sqref>N43</xm:sqref>
        </x14:conditionalFormatting>
        <x14:conditionalFormatting xmlns:xm="http://schemas.microsoft.com/office/excel/2006/main">
          <x14:cfRule type="containsText" priority="1410" operator="containsText" id="{291C30A5-D4AA-412E-94A4-C717A41EAE1B}">
            <xm:f>NOT(ISERROR(SEARCH("Baja",N49)))</xm:f>
            <xm:f>"Baja"</xm:f>
            <x14:dxf>
              <font>
                <color auto="1"/>
              </font>
              <fill>
                <patternFill patternType="lightDown">
                  <fgColor theme="0" tint="-0.24994659260841701"/>
                  <bgColor rgb="FF92D050"/>
                </patternFill>
              </fill>
            </x14:dxf>
          </x14:cfRule>
          <x14:cfRule type="containsText" priority="1411" operator="containsText" id="{F2ED41AB-DC82-403E-A6DB-6D5A677F9D8D}">
            <xm:f>NOT(ISERROR(SEARCH("Medio",N49)))</xm:f>
            <xm:f>"Medio"</xm:f>
            <x14:dxf>
              <fill>
                <patternFill patternType="lightDown">
                  <fgColor rgb="FFFFFF99"/>
                  <bgColor rgb="FFFFFF00"/>
                </patternFill>
              </fill>
            </x14:dxf>
          </x14:cfRule>
          <x14:cfRule type="containsText" priority="1412" operator="containsText" id="{87B9344A-9247-4DA7-AB03-BCA6C2408A97}">
            <xm:f>NOT(ISERROR(SEARCH("Alta",N49)))</xm:f>
            <xm:f>"Alta"</xm:f>
            <x14:dxf>
              <font>
                <color theme="0"/>
              </font>
              <fill>
                <patternFill patternType="lightUp">
                  <fgColor theme="1" tint="0.499984740745262"/>
                  <bgColor rgb="FFC00000"/>
                </patternFill>
              </fill>
            </x14:dxf>
          </x14:cfRule>
          <xm:sqref>N49 N51:N62</xm:sqref>
        </x14:conditionalFormatting>
        <x14:conditionalFormatting xmlns:xm="http://schemas.microsoft.com/office/excel/2006/main">
          <x14:cfRule type="containsText" priority="1406" operator="containsText" id="{AEB61343-288E-45C1-8343-B6C6A0423E37}">
            <xm:f>NOT(ISERROR(SEARCH("Baja",N50)))</xm:f>
            <xm:f>"Baja"</xm:f>
            <x14:dxf>
              <font>
                <color auto="1"/>
              </font>
              <fill>
                <patternFill patternType="lightDown">
                  <fgColor theme="0" tint="-0.24994659260841701"/>
                  <bgColor rgb="FF92D050"/>
                </patternFill>
              </fill>
            </x14:dxf>
          </x14:cfRule>
          <x14:cfRule type="containsText" priority="1407" operator="containsText" id="{F0FA03AC-D0DE-4178-A626-E7050108FCFA}">
            <xm:f>NOT(ISERROR(SEARCH("Medio",N50)))</xm:f>
            <xm:f>"Medio"</xm:f>
            <x14:dxf>
              <fill>
                <patternFill patternType="lightDown">
                  <fgColor rgb="FFFFFF99"/>
                  <bgColor rgb="FFFFFF00"/>
                </patternFill>
              </fill>
            </x14:dxf>
          </x14:cfRule>
          <x14:cfRule type="containsText" priority="1408" operator="containsText" id="{B01008D6-73BC-4872-B626-D059CA07D650}">
            <xm:f>NOT(ISERROR(SEARCH("Alta",N50)))</xm:f>
            <xm:f>"Alta"</xm:f>
            <x14:dxf>
              <font>
                <color theme="0"/>
              </font>
              <fill>
                <patternFill patternType="lightUp">
                  <fgColor theme="1" tint="0.499984740745262"/>
                  <bgColor rgb="FFC00000"/>
                </patternFill>
              </fill>
            </x14:dxf>
          </x14:cfRule>
          <xm:sqref>N50</xm:sqref>
        </x14:conditionalFormatting>
        <x14:conditionalFormatting xmlns:xm="http://schemas.microsoft.com/office/excel/2006/main">
          <x14:cfRule type="containsText" priority="1384" operator="containsText" id="{76554E44-624E-4C42-99E9-032B8F15E376}">
            <xm:f>NOT(ISERROR(SEARCH("Baja",N63)))</xm:f>
            <xm:f>"Baja"</xm:f>
            <x14:dxf>
              <font>
                <color auto="1"/>
              </font>
              <fill>
                <patternFill patternType="lightDown">
                  <fgColor theme="0" tint="-0.24994659260841701"/>
                  <bgColor rgb="FF92D050"/>
                </patternFill>
              </fill>
            </x14:dxf>
          </x14:cfRule>
          <x14:cfRule type="containsText" priority="1385" operator="containsText" id="{99D1EBEF-C82D-4C50-808C-C48EEEC9F1F6}">
            <xm:f>NOT(ISERROR(SEARCH("Medio",N63)))</xm:f>
            <xm:f>"Medio"</xm:f>
            <x14:dxf>
              <fill>
                <patternFill patternType="lightDown">
                  <fgColor rgb="FFFFFF99"/>
                  <bgColor rgb="FFFFFF00"/>
                </patternFill>
              </fill>
            </x14:dxf>
          </x14:cfRule>
          <x14:cfRule type="containsText" priority="1386" operator="containsText" id="{4270D35A-F68C-4590-AF98-6C43CCA355BE}">
            <xm:f>NOT(ISERROR(SEARCH("Alta",N63)))</xm:f>
            <xm:f>"Alta"</xm:f>
            <x14:dxf>
              <font>
                <color theme="0"/>
              </font>
              <fill>
                <patternFill patternType="lightUp">
                  <fgColor theme="1" tint="0.499984740745262"/>
                  <bgColor rgb="FFC00000"/>
                </patternFill>
              </fill>
            </x14:dxf>
          </x14:cfRule>
          <xm:sqref>N63 N65:N70</xm:sqref>
        </x14:conditionalFormatting>
        <x14:conditionalFormatting xmlns:xm="http://schemas.microsoft.com/office/excel/2006/main">
          <x14:cfRule type="containsText" priority="1380" operator="containsText" id="{5826B71B-8176-4354-8A23-97DB8347B618}">
            <xm:f>NOT(ISERROR(SEARCH("Baja",N64)))</xm:f>
            <xm:f>"Baja"</xm:f>
            <x14:dxf>
              <font>
                <color auto="1"/>
              </font>
              <fill>
                <patternFill patternType="lightDown">
                  <fgColor theme="0" tint="-0.24994659260841701"/>
                  <bgColor rgb="FF92D050"/>
                </patternFill>
              </fill>
            </x14:dxf>
          </x14:cfRule>
          <x14:cfRule type="containsText" priority="1381" operator="containsText" id="{2A5DA85A-3C5A-45D6-BDF3-44283C969B9D}">
            <xm:f>NOT(ISERROR(SEARCH("Medio",N64)))</xm:f>
            <xm:f>"Medio"</xm:f>
            <x14:dxf>
              <fill>
                <patternFill patternType="lightDown">
                  <fgColor rgb="FFFFFF99"/>
                  <bgColor rgb="FFFFFF00"/>
                </patternFill>
              </fill>
            </x14:dxf>
          </x14:cfRule>
          <x14:cfRule type="containsText" priority="1382" operator="containsText" id="{9CD7E402-3E79-48F1-81F3-4636467A13F5}">
            <xm:f>NOT(ISERROR(SEARCH("Alta",N64)))</xm:f>
            <xm:f>"Alta"</xm:f>
            <x14:dxf>
              <font>
                <color theme="0"/>
              </font>
              <fill>
                <patternFill patternType="lightUp">
                  <fgColor theme="1" tint="0.499984740745262"/>
                  <bgColor rgb="FFC00000"/>
                </patternFill>
              </fill>
            </x14:dxf>
          </x14:cfRule>
          <xm:sqref>N64</xm:sqref>
        </x14:conditionalFormatting>
        <x14:conditionalFormatting xmlns:xm="http://schemas.microsoft.com/office/excel/2006/main">
          <x14:cfRule type="containsText" priority="1358" operator="containsText" id="{736542C4-8E92-4D17-98E2-9F29F3D58E29}">
            <xm:f>NOT(ISERROR(SEARCH("Baja",N71)))</xm:f>
            <xm:f>"Baja"</xm:f>
            <x14:dxf>
              <font>
                <color auto="1"/>
              </font>
              <fill>
                <patternFill patternType="lightDown">
                  <fgColor theme="0" tint="-0.24994659260841701"/>
                  <bgColor rgb="FF92D050"/>
                </patternFill>
              </fill>
            </x14:dxf>
          </x14:cfRule>
          <x14:cfRule type="containsText" priority="1359" operator="containsText" id="{06E20064-7967-4878-AC97-39B590F62976}">
            <xm:f>NOT(ISERROR(SEARCH("Medio",N71)))</xm:f>
            <xm:f>"Medio"</xm:f>
            <x14:dxf>
              <fill>
                <patternFill patternType="lightDown">
                  <fgColor rgb="FFFFFF99"/>
                  <bgColor rgb="FFFFFF00"/>
                </patternFill>
              </fill>
            </x14:dxf>
          </x14:cfRule>
          <x14:cfRule type="containsText" priority="1360" operator="containsText" id="{943306D5-A20D-4270-B9BD-1469F82F2A4A}">
            <xm:f>NOT(ISERROR(SEARCH("Alta",N71)))</xm:f>
            <xm:f>"Alta"</xm:f>
            <x14:dxf>
              <font>
                <color theme="0"/>
              </font>
              <fill>
                <patternFill patternType="lightUp">
                  <fgColor theme="1" tint="0.499984740745262"/>
                  <bgColor rgb="FFC00000"/>
                </patternFill>
              </fill>
            </x14:dxf>
          </x14:cfRule>
          <xm:sqref>N71</xm:sqref>
        </x14:conditionalFormatting>
        <x14:conditionalFormatting xmlns:xm="http://schemas.microsoft.com/office/excel/2006/main">
          <x14:cfRule type="containsText" priority="1354" operator="containsText" id="{6605269D-3960-4412-A1D0-92AA73C7BE79}">
            <xm:f>NOT(ISERROR(SEARCH("Baja",N72)))</xm:f>
            <xm:f>"Baja"</xm:f>
            <x14:dxf>
              <font>
                <color auto="1"/>
              </font>
              <fill>
                <patternFill patternType="lightDown">
                  <fgColor theme="0" tint="-0.24994659260841701"/>
                  <bgColor rgb="FF92D050"/>
                </patternFill>
              </fill>
            </x14:dxf>
          </x14:cfRule>
          <x14:cfRule type="containsText" priority="1355" operator="containsText" id="{C8847E3E-5E37-4602-8F30-0DC0995241FF}">
            <xm:f>NOT(ISERROR(SEARCH("Medio",N72)))</xm:f>
            <xm:f>"Medio"</xm:f>
            <x14:dxf>
              <fill>
                <patternFill patternType="lightDown">
                  <fgColor rgb="FFFFFF99"/>
                  <bgColor rgb="FFFFFF00"/>
                </patternFill>
              </fill>
            </x14:dxf>
          </x14:cfRule>
          <x14:cfRule type="containsText" priority="1356" operator="containsText" id="{0C7B6CAD-A13E-4749-B0E3-16291C83E700}">
            <xm:f>NOT(ISERROR(SEARCH("Alta",N72)))</xm:f>
            <xm:f>"Alta"</xm:f>
            <x14:dxf>
              <font>
                <color theme="0"/>
              </font>
              <fill>
                <patternFill patternType="lightUp">
                  <fgColor theme="1" tint="0.499984740745262"/>
                  <bgColor rgb="FFC00000"/>
                </patternFill>
              </fill>
            </x14:dxf>
          </x14:cfRule>
          <xm:sqref>N72:N75</xm:sqref>
        </x14:conditionalFormatting>
        <x14:conditionalFormatting xmlns:xm="http://schemas.microsoft.com/office/excel/2006/main">
          <x14:cfRule type="containsText" priority="1330" operator="containsText" id="{0AAB8A89-3E06-4D58-A40B-A8F105B50EED}">
            <xm:f>NOT(ISERROR(SEARCH("Baja",N76)))</xm:f>
            <xm:f>"Baja"</xm:f>
            <x14:dxf>
              <font>
                <color auto="1"/>
              </font>
              <fill>
                <patternFill patternType="lightDown">
                  <fgColor theme="0" tint="-0.24994659260841701"/>
                  <bgColor rgb="FF92D050"/>
                </patternFill>
              </fill>
            </x14:dxf>
          </x14:cfRule>
          <x14:cfRule type="containsText" priority="1331" operator="containsText" id="{DED8ED91-CA68-4E3B-AB26-A3BB98F95B39}">
            <xm:f>NOT(ISERROR(SEARCH("Medio",N76)))</xm:f>
            <xm:f>"Medio"</xm:f>
            <x14:dxf>
              <fill>
                <patternFill patternType="lightDown">
                  <fgColor rgb="FFFFFF99"/>
                  <bgColor rgb="FFFFFF00"/>
                </patternFill>
              </fill>
            </x14:dxf>
          </x14:cfRule>
          <x14:cfRule type="containsText" priority="1332" operator="containsText" id="{DCB6214F-ED50-4C04-8C9A-A244D048B6C8}">
            <xm:f>NOT(ISERROR(SEARCH("Alta",N76)))</xm:f>
            <xm:f>"Alta"</xm:f>
            <x14:dxf>
              <font>
                <color theme="0"/>
              </font>
              <fill>
                <patternFill patternType="lightUp">
                  <fgColor theme="1" tint="0.499984740745262"/>
                  <bgColor rgb="FFC00000"/>
                </patternFill>
              </fill>
            </x14:dxf>
          </x14:cfRule>
          <xm:sqref>N76 N78:N83</xm:sqref>
        </x14:conditionalFormatting>
        <x14:conditionalFormatting xmlns:xm="http://schemas.microsoft.com/office/excel/2006/main">
          <x14:cfRule type="containsText" priority="1326" operator="containsText" id="{1F8B4561-3191-4B81-918B-5583D2C9EA2D}">
            <xm:f>NOT(ISERROR(SEARCH("Baja",N77)))</xm:f>
            <xm:f>"Baja"</xm:f>
            <x14:dxf>
              <font>
                <color auto="1"/>
              </font>
              <fill>
                <patternFill patternType="lightDown">
                  <fgColor theme="0" tint="-0.24994659260841701"/>
                  <bgColor rgb="FF92D050"/>
                </patternFill>
              </fill>
            </x14:dxf>
          </x14:cfRule>
          <x14:cfRule type="containsText" priority="1327" operator="containsText" id="{51585361-0169-4082-A955-557A1A03F9F4}">
            <xm:f>NOT(ISERROR(SEARCH("Medio",N77)))</xm:f>
            <xm:f>"Medio"</xm:f>
            <x14:dxf>
              <fill>
                <patternFill patternType="lightDown">
                  <fgColor rgb="FFFFFF99"/>
                  <bgColor rgb="FFFFFF00"/>
                </patternFill>
              </fill>
            </x14:dxf>
          </x14:cfRule>
          <x14:cfRule type="containsText" priority="1328" operator="containsText" id="{9530B5F5-18EC-4AD9-9469-462254DB891D}">
            <xm:f>NOT(ISERROR(SEARCH("Alta",N77)))</xm:f>
            <xm:f>"Alta"</xm:f>
            <x14:dxf>
              <font>
                <color theme="0"/>
              </font>
              <fill>
                <patternFill patternType="lightUp">
                  <fgColor theme="1" tint="0.499984740745262"/>
                  <bgColor rgb="FFC00000"/>
                </patternFill>
              </fill>
            </x14:dxf>
          </x14:cfRule>
          <xm:sqref>N77</xm:sqref>
        </x14:conditionalFormatting>
        <x14:conditionalFormatting xmlns:xm="http://schemas.microsoft.com/office/excel/2006/main">
          <x14:cfRule type="containsText" priority="1301" operator="containsText" id="{CA0B5BA0-6A6D-460E-B266-A0B539DE7330}">
            <xm:f>NOT(ISERROR(SEARCH("Baja",N84)))</xm:f>
            <xm:f>"Baja"</xm:f>
            <x14:dxf>
              <font>
                <color auto="1"/>
              </font>
              <fill>
                <patternFill patternType="lightDown">
                  <fgColor theme="0" tint="-0.24994659260841701"/>
                  <bgColor rgb="FF92D050"/>
                </patternFill>
              </fill>
            </x14:dxf>
          </x14:cfRule>
          <x14:cfRule type="containsText" priority="1302" operator="containsText" id="{1C937D08-80FC-44A2-89A3-1B6B3F37F088}">
            <xm:f>NOT(ISERROR(SEARCH("Medio",N84)))</xm:f>
            <xm:f>"Medio"</xm:f>
            <x14:dxf>
              <fill>
                <patternFill patternType="lightDown">
                  <fgColor rgb="FFFFFF99"/>
                  <bgColor rgb="FFFFFF00"/>
                </patternFill>
              </fill>
            </x14:dxf>
          </x14:cfRule>
          <x14:cfRule type="containsText" priority="1303" operator="containsText" id="{FA1F96D4-3377-4EFD-9C57-172646D638AD}">
            <xm:f>NOT(ISERROR(SEARCH("Alta",N84)))</xm:f>
            <xm:f>"Alta"</xm:f>
            <x14:dxf>
              <font>
                <color theme="0"/>
              </font>
              <fill>
                <patternFill patternType="lightUp">
                  <fgColor theme="1" tint="0.499984740745262"/>
                  <bgColor rgb="FFC00000"/>
                </patternFill>
              </fill>
            </x14:dxf>
          </x14:cfRule>
          <xm:sqref>N84 N86:N90</xm:sqref>
        </x14:conditionalFormatting>
        <x14:conditionalFormatting xmlns:xm="http://schemas.microsoft.com/office/excel/2006/main">
          <x14:cfRule type="containsText" priority="1297" operator="containsText" id="{C443816D-35CB-4BC3-86A6-E501B1D91BC3}">
            <xm:f>NOT(ISERROR(SEARCH("Baja",N85)))</xm:f>
            <xm:f>"Baja"</xm:f>
            <x14:dxf>
              <font>
                <color auto="1"/>
              </font>
              <fill>
                <patternFill patternType="lightDown">
                  <fgColor theme="0" tint="-0.24994659260841701"/>
                  <bgColor rgb="FF92D050"/>
                </patternFill>
              </fill>
            </x14:dxf>
          </x14:cfRule>
          <x14:cfRule type="containsText" priority="1298" operator="containsText" id="{9935DD16-DBAA-4EF3-B4D9-824459C030C8}">
            <xm:f>NOT(ISERROR(SEARCH("Medio",N85)))</xm:f>
            <xm:f>"Medio"</xm:f>
            <x14:dxf>
              <fill>
                <patternFill patternType="lightDown">
                  <fgColor rgb="FFFFFF99"/>
                  <bgColor rgb="FFFFFF00"/>
                </patternFill>
              </fill>
            </x14:dxf>
          </x14:cfRule>
          <x14:cfRule type="containsText" priority="1299" operator="containsText" id="{394A3728-2933-4EE9-9A51-20DC5A234F71}">
            <xm:f>NOT(ISERROR(SEARCH("Alta",N85)))</xm:f>
            <xm:f>"Alta"</xm:f>
            <x14:dxf>
              <font>
                <color theme="0"/>
              </font>
              <fill>
                <patternFill patternType="lightUp">
                  <fgColor theme="1" tint="0.499984740745262"/>
                  <bgColor rgb="FFC00000"/>
                </patternFill>
              </fill>
            </x14:dxf>
          </x14:cfRule>
          <xm:sqref>N85</xm:sqref>
        </x14:conditionalFormatting>
        <x14:conditionalFormatting xmlns:xm="http://schemas.microsoft.com/office/excel/2006/main">
          <x14:cfRule type="containsText" priority="1274" operator="containsText" id="{D4DC449B-3880-4482-9AD1-5449125E16A2}">
            <xm:f>NOT(ISERROR(SEARCH("Baja",N91)))</xm:f>
            <xm:f>"Baja"</xm:f>
            <x14:dxf>
              <font>
                <color auto="1"/>
              </font>
              <fill>
                <patternFill patternType="lightDown">
                  <fgColor theme="0" tint="-0.24994659260841701"/>
                  <bgColor rgb="FF92D050"/>
                </patternFill>
              </fill>
            </x14:dxf>
          </x14:cfRule>
          <x14:cfRule type="containsText" priority="1275" operator="containsText" id="{CAD19E24-3546-4B15-837C-DBF408BFF46F}">
            <xm:f>NOT(ISERROR(SEARCH("Medio",N91)))</xm:f>
            <xm:f>"Medio"</xm:f>
            <x14:dxf>
              <fill>
                <patternFill patternType="lightDown">
                  <fgColor rgb="FFFFFF99"/>
                  <bgColor rgb="FFFFFF00"/>
                </patternFill>
              </fill>
            </x14:dxf>
          </x14:cfRule>
          <x14:cfRule type="containsText" priority="1276" operator="containsText" id="{5D137E60-3C0F-4A17-885D-BDFC9D23C485}">
            <xm:f>NOT(ISERROR(SEARCH("Alta",N91)))</xm:f>
            <xm:f>"Alta"</xm:f>
            <x14:dxf>
              <font>
                <color theme="0"/>
              </font>
              <fill>
                <patternFill patternType="lightUp">
                  <fgColor theme="1" tint="0.499984740745262"/>
                  <bgColor rgb="FFC00000"/>
                </patternFill>
              </fill>
            </x14:dxf>
          </x14:cfRule>
          <xm:sqref>N91 N94:N104</xm:sqref>
        </x14:conditionalFormatting>
        <x14:conditionalFormatting xmlns:xm="http://schemas.microsoft.com/office/excel/2006/main">
          <x14:cfRule type="containsText" priority="1270" operator="containsText" id="{7E5B4ADC-9BCA-410D-B3E6-F4572E461452}">
            <xm:f>NOT(ISERROR(SEARCH("Baja",N92)))</xm:f>
            <xm:f>"Baja"</xm:f>
            <x14:dxf>
              <font>
                <color auto="1"/>
              </font>
              <fill>
                <patternFill patternType="lightDown">
                  <fgColor theme="0" tint="-0.24994659260841701"/>
                  <bgColor rgb="FF92D050"/>
                </patternFill>
              </fill>
            </x14:dxf>
          </x14:cfRule>
          <x14:cfRule type="containsText" priority="1271" operator="containsText" id="{B4E68D23-0D08-410A-9C0A-60BBC220FE90}">
            <xm:f>NOT(ISERROR(SEARCH("Medio",N92)))</xm:f>
            <xm:f>"Medio"</xm:f>
            <x14:dxf>
              <fill>
                <patternFill patternType="lightDown">
                  <fgColor rgb="FFFFFF99"/>
                  <bgColor rgb="FFFFFF00"/>
                </patternFill>
              </fill>
            </x14:dxf>
          </x14:cfRule>
          <x14:cfRule type="containsText" priority="1272" operator="containsText" id="{25B3F3D9-6492-4DA0-818A-A7011618D886}">
            <xm:f>NOT(ISERROR(SEARCH("Alta",N92)))</xm:f>
            <xm:f>"Alta"</xm:f>
            <x14:dxf>
              <font>
                <color theme="0"/>
              </font>
              <fill>
                <patternFill patternType="lightUp">
                  <fgColor theme="1" tint="0.499984740745262"/>
                  <bgColor rgb="FFC00000"/>
                </patternFill>
              </fill>
            </x14:dxf>
          </x14:cfRule>
          <xm:sqref>N92:N93</xm:sqref>
        </x14:conditionalFormatting>
        <x14:conditionalFormatting xmlns:xm="http://schemas.microsoft.com/office/excel/2006/main">
          <x14:cfRule type="containsText" priority="1234" operator="containsText" id="{E4262EA0-8BE6-4AD1-9959-BD118103233E}">
            <xm:f>NOT(ISERROR(SEARCH("Baja",N105)))</xm:f>
            <xm:f>"Baja"</xm:f>
            <x14:dxf>
              <font>
                <color auto="1"/>
              </font>
              <fill>
                <patternFill patternType="lightDown">
                  <fgColor theme="0" tint="-0.24994659260841701"/>
                  <bgColor rgb="FF92D050"/>
                </patternFill>
              </fill>
            </x14:dxf>
          </x14:cfRule>
          <x14:cfRule type="containsText" priority="1235" operator="containsText" id="{0CFD43E8-FC55-4656-AB8C-AFFCC4F17E30}">
            <xm:f>NOT(ISERROR(SEARCH("Medio",N105)))</xm:f>
            <xm:f>"Medio"</xm:f>
            <x14:dxf>
              <fill>
                <patternFill patternType="lightDown">
                  <fgColor rgb="FFFFFF99"/>
                  <bgColor rgb="FFFFFF00"/>
                </patternFill>
              </fill>
            </x14:dxf>
          </x14:cfRule>
          <x14:cfRule type="containsText" priority="1236" operator="containsText" id="{66126C6B-3F5F-49EE-A57F-AF36A1D8732A}">
            <xm:f>NOT(ISERROR(SEARCH("Alta",N105)))</xm:f>
            <xm:f>"Alta"</xm:f>
            <x14:dxf>
              <font>
                <color theme="0"/>
              </font>
              <fill>
                <patternFill patternType="lightUp">
                  <fgColor theme="1" tint="0.499984740745262"/>
                  <bgColor rgb="FFC00000"/>
                </patternFill>
              </fill>
            </x14:dxf>
          </x14:cfRule>
          <xm:sqref>N105 N111:N114</xm:sqref>
        </x14:conditionalFormatting>
        <x14:conditionalFormatting xmlns:xm="http://schemas.microsoft.com/office/excel/2006/main">
          <x14:cfRule type="containsText" priority="1230" operator="containsText" id="{C4792D2F-2CFA-4A65-9471-2BFC71AB3501}">
            <xm:f>NOT(ISERROR(SEARCH("Baja",N106)))</xm:f>
            <xm:f>"Baja"</xm:f>
            <x14:dxf>
              <font>
                <color auto="1"/>
              </font>
              <fill>
                <patternFill patternType="lightDown">
                  <fgColor theme="0" tint="-0.24994659260841701"/>
                  <bgColor rgb="FF92D050"/>
                </patternFill>
              </fill>
            </x14:dxf>
          </x14:cfRule>
          <x14:cfRule type="containsText" priority="1231" operator="containsText" id="{420BC016-BBE4-463F-A7D2-3AAE32870C63}">
            <xm:f>NOT(ISERROR(SEARCH("Medio",N106)))</xm:f>
            <xm:f>"Medio"</xm:f>
            <x14:dxf>
              <fill>
                <patternFill patternType="lightDown">
                  <fgColor rgb="FFFFFF99"/>
                  <bgColor rgb="FFFFFF00"/>
                </patternFill>
              </fill>
            </x14:dxf>
          </x14:cfRule>
          <x14:cfRule type="containsText" priority="1232" operator="containsText" id="{95B7F581-07B3-4773-80DB-001813624EBF}">
            <xm:f>NOT(ISERROR(SEARCH("Alta",N106)))</xm:f>
            <xm:f>"Alta"</xm:f>
            <x14:dxf>
              <font>
                <color theme="0"/>
              </font>
              <fill>
                <patternFill patternType="lightUp">
                  <fgColor theme="1" tint="0.499984740745262"/>
                  <bgColor rgb="FFC00000"/>
                </patternFill>
              </fill>
            </x14:dxf>
          </x14:cfRule>
          <xm:sqref>N106:N110</xm:sqref>
        </x14:conditionalFormatting>
        <x14:conditionalFormatting xmlns:xm="http://schemas.microsoft.com/office/excel/2006/main">
          <x14:cfRule type="containsText" priority="1204" operator="containsText" id="{77E24C93-8141-4565-98E6-6D2C2A1E9DF6}">
            <xm:f>NOT(ISERROR(SEARCH("Baja",N115)))</xm:f>
            <xm:f>"Baja"</xm:f>
            <x14:dxf>
              <font>
                <color auto="1"/>
              </font>
              <fill>
                <patternFill patternType="lightDown">
                  <fgColor theme="0" tint="-0.24994659260841701"/>
                  <bgColor rgb="FF92D050"/>
                </patternFill>
              </fill>
            </x14:dxf>
          </x14:cfRule>
          <x14:cfRule type="containsText" priority="1205" operator="containsText" id="{35F3F8B4-47AE-4625-8B0B-E44C0B839D78}">
            <xm:f>NOT(ISERROR(SEARCH("Medio",N115)))</xm:f>
            <xm:f>"Medio"</xm:f>
            <x14:dxf>
              <fill>
                <patternFill patternType="lightDown">
                  <fgColor rgb="FFFFFF99"/>
                  <bgColor rgb="FFFFFF00"/>
                </patternFill>
              </fill>
            </x14:dxf>
          </x14:cfRule>
          <x14:cfRule type="containsText" priority="1206" operator="containsText" id="{EA50C939-D334-4AA3-9C54-F991D25890C2}">
            <xm:f>NOT(ISERROR(SEARCH("Alta",N115)))</xm:f>
            <xm:f>"Alta"</xm:f>
            <x14:dxf>
              <font>
                <color theme="0"/>
              </font>
              <fill>
                <patternFill patternType="lightUp">
                  <fgColor theme="1" tint="0.499984740745262"/>
                  <bgColor rgb="FFC00000"/>
                </patternFill>
              </fill>
            </x14:dxf>
          </x14:cfRule>
          <xm:sqref>N115 N122:N127</xm:sqref>
        </x14:conditionalFormatting>
        <x14:conditionalFormatting xmlns:xm="http://schemas.microsoft.com/office/excel/2006/main">
          <x14:cfRule type="containsText" priority="1200" operator="containsText" id="{0FF5CE92-F50D-4BA4-84F5-E249BED5646E}">
            <xm:f>NOT(ISERROR(SEARCH("Baja",N116)))</xm:f>
            <xm:f>"Baja"</xm:f>
            <x14:dxf>
              <font>
                <color auto="1"/>
              </font>
              <fill>
                <patternFill patternType="lightDown">
                  <fgColor theme="0" tint="-0.24994659260841701"/>
                  <bgColor rgb="FF92D050"/>
                </patternFill>
              </fill>
            </x14:dxf>
          </x14:cfRule>
          <x14:cfRule type="containsText" priority="1201" operator="containsText" id="{B542FCD9-9AFB-4471-8F47-0FE0E07B0421}">
            <xm:f>NOT(ISERROR(SEARCH("Medio",N116)))</xm:f>
            <xm:f>"Medio"</xm:f>
            <x14:dxf>
              <fill>
                <patternFill patternType="lightDown">
                  <fgColor rgb="FFFFFF99"/>
                  <bgColor rgb="FFFFFF00"/>
                </patternFill>
              </fill>
            </x14:dxf>
          </x14:cfRule>
          <x14:cfRule type="containsText" priority="1202" operator="containsText" id="{BCFE0940-FE79-4400-96F7-D60224536AAE}">
            <xm:f>NOT(ISERROR(SEARCH("Alta",N116)))</xm:f>
            <xm:f>"Alta"</xm:f>
            <x14:dxf>
              <font>
                <color theme="0"/>
              </font>
              <fill>
                <patternFill patternType="lightUp">
                  <fgColor theme="1" tint="0.499984740745262"/>
                  <bgColor rgb="FFC00000"/>
                </patternFill>
              </fill>
            </x14:dxf>
          </x14:cfRule>
          <xm:sqref>N116:N121</xm:sqref>
        </x14:conditionalFormatting>
        <x14:conditionalFormatting xmlns:xm="http://schemas.microsoft.com/office/excel/2006/main">
          <x14:cfRule type="containsText" priority="1175" operator="containsText" id="{3196225C-E69D-4B80-A709-D6E38118599A}">
            <xm:f>NOT(ISERROR(SEARCH("Baja",N128)))</xm:f>
            <xm:f>"Baja"</xm:f>
            <x14:dxf>
              <font>
                <color auto="1"/>
              </font>
              <fill>
                <patternFill patternType="lightDown">
                  <fgColor theme="0" tint="-0.24994659260841701"/>
                  <bgColor rgb="FF92D050"/>
                </patternFill>
              </fill>
            </x14:dxf>
          </x14:cfRule>
          <x14:cfRule type="containsText" priority="1176" operator="containsText" id="{52A1C07F-B332-41B9-B12D-7391E3137BF9}">
            <xm:f>NOT(ISERROR(SEARCH("Medio",N128)))</xm:f>
            <xm:f>"Medio"</xm:f>
            <x14:dxf>
              <fill>
                <patternFill patternType="lightDown">
                  <fgColor rgb="FFFFFF99"/>
                  <bgColor rgb="FFFFFF00"/>
                </patternFill>
              </fill>
            </x14:dxf>
          </x14:cfRule>
          <x14:cfRule type="containsText" priority="1177" operator="containsText" id="{3C896C4F-A3F5-4415-BDAA-A7F00AAFA34B}">
            <xm:f>NOT(ISERROR(SEARCH("Alta",N128)))</xm:f>
            <xm:f>"Alta"</xm:f>
            <x14:dxf>
              <font>
                <color theme="0"/>
              </font>
              <fill>
                <patternFill patternType="lightUp">
                  <fgColor theme="1" tint="0.499984740745262"/>
                  <bgColor rgb="FFC00000"/>
                </patternFill>
              </fill>
            </x14:dxf>
          </x14:cfRule>
          <xm:sqref>N128 N131:N136</xm:sqref>
        </x14:conditionalFormatting>
        <x14:conditionalFormatting xmlns:xm="http://schemas.microsoft.com/office/excel/2006/main">
          <x14:cfRule type="containsText" priority="1171" operator="containsText" id="{C456E845-3801-420C-8BC1-7DB30E754AF6}">
            <xm:f>NOT(ISERROR(SEARCH("Baja",N129)))</xm:f>
            <xm:f>"Baja"</xm:f>
            <x14:dxf>
              <font>
                <color auto="1"/>
              </font>
              <fill>
                <patternFill patternType="lightDown">
                  <fgColor theme="0" tint="-0.24994659260841701"/>
                  <bgColor rgb="FF92D050"/>
                </patternFill>
              </fill>
            </x14:dxf>
          </x14:cfRule>
          <x14:cfRule type="containsText" priority="1172" operator="containsText" id="{6C980F6B-7B3B-4346-91D7-75B7B77B9FD5}">
            <xm:f>NOT(ISERROR(SEARCH("Medio",N129)))</xm:f>
            <xm:f>"Medio"</xm:f>
            <x14:dxf>
              <fill>
                <patternFill patternType="lightDown">
                  <fgColor rgb="FFFFFF99"/>
                  <bgColor rgb="FFFFFF00"/>
                </patternFill>
              </fill>
            </x14:dxf>
          </x14:cfRule>
          <x14:cfRule type="containsText" priority="1173" operator="containsText" id="{9A8C1F2E-5137-4DFD-8B29-F049EB332FF9}">
            <xm:f>NOT(ISERROR(SEARCH("Alta",N129)))</xm:f>
            <xm:f>"Alta"</xm:f>
            <x14:dxf>
              <font>
                <color theme="0"/>
              </font>
              <fill>
                <patternFill patternType="lightUp">
                  <fgColor theme="1" tint="0.499984740745262"/>
                  <bgColor rgb="FFC00000"/>
                </patternFill>
              </fill>
            </x14:dxf>
          </x14:cfRule>
          <xm:sqref>N129:N130</xm:sqref>
        </x14:conditionalFormatting>
        <x14:conditionalFormatting xmlns:xm="http://schemas.microsoft.com/office/excel/2006/main">
          <x14:cfRule type="containsText" priority="1144" operator="containsText" id="{B17ABE0F-91F9-4CE8-A6D2-DFA5C987AA26}">
            <xm:f>NOT(ISERROR(SEARCH("Baja",N137)))</xm:f>
            <xm:f>"Baja"</xm:f>
            <x14:dxf>
              <font>
                <color auto="1"/>
              </font>
              <fill>
                <patternFill patternType="lightDown">
                  <fgColor theme="0" tint="-0.24994659260841701"/>
                  <bgColor rgb="FF92D050"/>
                </patternFill>
              </fill>
            </x14:dxf>
          </x14:cfRule>
          <x14:cfRule type="containsText" priority="1145" operator="containsText" id="{0169AC34-7A96-4D74-89BB-1EC2D65FD743}">
            <xm:f>NOT(ISERROR(SEARCH("Medio",N137)))</xm:f>
            <xm:f>"Medio"</xm:f>
            <x14:dxf>
              <fill>
                <patternFill patternType="lightDown">
                  <fgColor rgb="FFFFFF99"/>
                  <bgColor rgb="FFFFFF00"/>
                </patternFill>
              </fill>
            </x14:dxf>
          </x14:cfRule>
          <x14:cfRule type="containsText" priority="1146" operator="containsText" id="{31913B0E-B049-40C5-B555-B5491E781698}">
            <xm:f>NOT(ISERROR(SEARCH("Alta",N137)))</xm:f>
            <xm:f>"Alta"</xm:f>
            <x14:dxf>
              <font>
                <color theme="0"/>
              </font>
              <fill>
                <patternFill patternType="lightUp">
                  <fgColor theme="1" tint="0.499984740745262"/>
                  <bgColor rgb="FFC00000"/>
                </patternFill>
              </fill>
            </x14:dxf>
          </x14:cfRule>
          <xm:sqref>N137:N140</xm:sqref>
        </x14:conditionalFormatting>
        <x14:conditionalFormatting xmlns:xm="http://schemas.microsoft.com/office/excel/2006/main">
          <x14:cfRule type="containsText" priority="1122" operator="containsText" id="{8C7A1F15-AF27-4602-8A79-10A290802475}">
            <xm:f>NOT(ISERROR(SEARCH("Baja",N141)))</xm:f>
            <xm:f>"Baja"</xm:f>
            <x14:dxf>
              <font>
                <color auto="1"/>
              </font>
              <fill>
                <patternFill patternType="lightDown">
                  <fgColor theme="0" tint="-0.24994659260841701"/>
                  <bgColor rgb="FF92D050"/>
                </patternFill>
              </fill>
            </x14:dxf>
          </x14:cfRule>
          <x14:cfRule type="containsText" priority="1123" operator="containsText" id="{62E3D320-FFE3-486E-8CD1-C26061DBEBC2}">
            <xm:f>NOT(ISERROR(SEARCH("Medio",N141)))</xm:f>
            <xm:f>"Medio"</xm:f>
            <x14:dxf>
              <fill>
                <patternFill patternType="lightDown">
                  <fgColor rgb="FFFFFF99"/>
                  <bgColor rgb="FFFFFF00"/>
                </patternFill>
              </fill>
            </x14:dxf>
          </x14:cfRule>
          <x14:cfRule type="containsText" priority="1124" operator="containsText" id="{14527831-B327-495A-B813-2D9C14F2E1D6}">
            <xm:f>NOT(ISERROR(SEARCH("Alta",N141)))</xm:f>
            <xm:f>"Alta"</xm:f>
            <x14:dxf>
              <font>
                <color theme="0"/>
              </font>
              <fill>
                <patternFill patternType="lightUp">
                  <fgColor theme="1" tint="0.499984740745262"/>
                  <bgColor rgb="FFC00000"/>
                </patternFill>
              </fill>
            </x14:dxf>
          </x14:cfRule>
          <xm:sqref>N141 N145:N157</xm:sqref>
        </x14:conditionalFormatting>
        <x14:conditionalFormatting xmlns:xm="http://schemas.microsoft.com/office/excel/2006/main">
          <x14:cfRule type="containsText" priority="1118" operator="containsText" id="{31E53B9E-5866-4504-9EF9-B3FE2AB30580}">
            <xm:f>NOT(ISERROR(SEARCH("Baja",N142)))</xm:f>
            <xm:f>"Baja"</xm:f>
            <x14:dxf>
              <font>
                <color auto="1"/>
              </font>
              <fill>
                <patternFill patternType="lightDown">
                  <fgColor theme="0" tint="-0.24994659260841701"/>
                  <bgColor rgb="FF92D050"/>
                </patternFill>
              </fill>
            </x14:dxf>
          </x14:cfRule>
          <x14:cfRule type="containsText" priority="1119" operator="containsText" id="{4BBB2387-7008-4138-85C9-02D60C0382D2}">
            <xm:f>NOT(ISERROR(SEARCH("Medio",N142)))</xm:f>
            <xm:f>"Medio"</xm:f>
            <x14:dxf>
              <fill>
                <patternFill patternType="lightDown">
                  <fgColor rgb="FFFFFF99"/>
                  <bgColor rgb="FFFFFF00"/>
                </patternFill>
              </fill>
            </x14:dxf>
          </x14:cfRule>
          <x14:cfRule type="containsText" priority="1120" operator="containsText" id="{2FBF562C-E301-4892-8AB7-608E1A4F066A}">
            <xm:f>NOT(ISERROR(SEARCH("Alta",N142)))</xm:f>
            <xm:f>"Alta"</xm:f>
            <x14:dxf>
              <font>
                <color theme="0"/>
              </font>
              <fill>
                <patternFill patternType="lightUp">
                  <fgColor theme="1" tint="0.499984740745262"/>
                  <bgColor rgb="FFC00000"/>
                </patternFill>
              </fill>
            </x14:dxf>
          </x14:cfRule>
          <xm:sqref>N142:N144</xm:sqref>
        </x14:conditionalFormatting>
        <x14:conditionalFormatting xmlns:xm="http://schemas.microsoft.com/office/excel/2006/main">
          <x14:cfRule type="containsText" priority="1096" operator="containsText" id="{53C2B6B1-11DC-41EC-9BFD-BB6EF9FDE35B}">
            <xm:f>NOT(ISERROR(SEARCH("Baja",N158)))</xm:f>
            <xm:f>"Baja"</xm:f>
            <x14:dxf>
              <font>
                <color auto="1"/>
              </font>
              <fill>
                <patternFill patternType="lightDown">
                  <fgColor theme="0" tint="-0.24994659260841701"/>
                  <bgColor rgb="FF92D050"/>
                </patternFill>
              </fill>
            </x14:dxf>
          </x14:cfRule>
          <x14:cfRule type="containsText" priority="1097" operator="containsText" id="{7F4B0A01-D79C-480C-92DA-8BF14572054E}">
            <xm:f>NOT(ISERROR(SEARCH("Medio",N158)))</xm:f>
            <xm:f>"Medio"</xm:f>
            <x14:dxf>
              <fill>
                <patternFill patternType="lightDown">
                  <fgColor rgb="FFFFFF99"/>
                  <bgColor rgb="FFFFFF00"/>
                </patternFill>
              </fill>
            </x14:dxf>
          </x14:cfRule>
          <x14:cfRule type="containsText" priority="1098" operator="containsText" id="{76138624-4418-4593-98A8-168354053F29}">
            <xm:f>NOT(ISERROR(SEARCH("Alta",N158)))</xm:f>
            <xm:f>"Alta"</xm:f>
            <x14:dxf>
              <font>
                <color theme="0"/>
              </font>
              <fill>
                <patternFill patternType="lightUp">
                  <fgColor theme="1" tint="0.499984740745262"/>
                  <bgColor rgb="FFC00000"/>
                </patternFill>
              </fill>
            </x14:dxf>
          </x14:cfRule>
          <xm:sqref>N158 N160:N162</xm:sqref>
        </x14:conditionalFormatting>
        <x14:conditionalFormatting xmlns:xm="http://schemas.microsoft.com/office/excel/2006/main">
          <x14:cfRule type="containsText" priority="1092" operator="containsText" id="{972A5053-0660-4AC8-82D1-F710A6292A65}">
            <xm:f>NOT(ISERROR(SEARCH("Baja",N159)))</xm:f>
            <xm:f>"Baja"</xm:f>
            <x14:dxf>
              <font>
                <color auto="1"/>
              </font>
              <fill>
                <patternFill patternType="lightDown">
                  <fgColor theme="0" tint="-0.24994659260841701"/>
                  <bgColor rgb="FF92D050"/>
                </patternFill>
              </fill>
            </x14:dxf>
          </x14:cfRule>
          <x14:cfRule type="containsText" priority="1093" operator="containsText" id="{25EE9E23-A3C1-4E99-8636-8DC85323A1ED}">
            <xm:f>NOT(ISERROR(SEARCH("Medio",N159)))</xm:f>
            <xm:f>"Medio"</xm:f>
            <x14:dxf>
              <fill>
                <patternFill patternType="lightDown">
                  <fgColor rgb="FFFFFF99"/>
                  <bgColor rgb="FFFFFF00"/>
                </patternFill>
              </fill>
            </x14:dxf>
          </x14:cfRule>
          <x14:cfRule type="containsText" priority="1094" operator="containsText" id="{795F4BB0-0B17-43F1-BB6E-638C23EDD3FB}">
            <xm:f>NOT(ISERROR(SEARCH("Alta",N159)))</xm:f>
            <xm:f>"Alta"</xm:f>
            <x14:dxf>
              <font>
                <color theme="0"/>
              </font>
              <fill>
                <patternFill patternType="lightUp">
                  <fgColor theme="1" tint="0.499984740745262"/>
                  <bgColor rgb="FFC00000"/>
                </patternFill>
              </fill>
            </x14:dxf>
          </x14:cfRule>
          <xm:sqref>N159</xm:sqref>
        </x14:conditionalFormatting>
        <x14:conditionalFormatting xmlns:xm="http://schemas.microsoft.com/office/excel/2006/main">
          <x14:cfRule type="containsText" priority="1071" operator="containsText" id="{89B5D7A4-64B4-43CC-B509-7A17DCFCB69A}">
            <xm:f>NOT(ISERROR(SEARCH("Baja",N163)))</xm:f>
            <xm:f>"Baja"</xm:f>
            <x14:dxf>
              <font>
                <color auto="1"/>
              </font>
              <fill>
                <patternFill patternType="lightDown">
                  <fgColor theme="0" tint="-0.24994659260841701"/>
                  <bgColor rgb="FF92D050"/>
                </patternFill>
              </fill>
            </x14:dxf>
          </x14:cfRule>
          <x14:cfRule type="containsText" priority="1072" operator="containsText" id="{C7724E90-9925-4702-A3EE-728E47EEDCFC}">
            <xm:f>NOT(ISERROR(SEARCH("Medio",N163)))</xm:f>
            <xm:f>"Medio"</xm:f>
            <x14:dxf>
              <fill>
                <patternFill patternType="lightDown">
                  <fgColor rgb="FFFFFF99"/>
                  <bgColor rgb="FFFFFF00"/>
                </patternFill>
              </fill>
            </x14:dxf>
          </x14:cfRule>
          <x14:cfRule type="containsText" priority="1073" operator="containsText" id="{7C005887-8FA1-4338-8A77-B599F2E36FD1}">
            <xm:f>NOT(ISERROR(SEARCH("Alta",N163)))</xm:f>
            <xm:f>"Alta"</xm:f>
            <x14:dxf>
              <font>
                <color theme="0"/>
              </font>
              <fill>
                <patternFill patternType="lightUp">
                  <fgColor theme="1" tint="0.499984740745262"/>
                  <bgColor rgb="FFC00000"/>
                </patternFill>
              </fill>
            </x14:dxf>
          </x14:cfRule>
          <xm:sqref>N163 N165:N171</xm:sqref>
        </x14:conditionalFormatting>
        <x14:conditionalFormatting xmlns:xm="http://schemas.microsoft.com/office/excel/2006/main">
          <x14:cfRule type="containsText" priority="1067" operator="containsText" id="{6ABBE368-CE95-473F-BE45-FBBFEC3CF66B}">
            <xm:f>NOT(ISERROR(SEARCH("Baja",N164)))</xm:f>
            <xm:f>"Baja"</xm:f>
            <x14:dxf>
              <font>
                <color auto="1"/>
              </font>
              <fill>
                <patternFill patternType="lightDown">
                  <fgColor theme="0" tint="-0.24994659260841701"/>
                  <bgColor rgb="FF92D050"/>
                </patternFill>
              </fill>
            </x14:dxf>
          </x14:cfRule>
          <x14:cfRule type="containsText" priority="1068" operator="containsText" id="{90725882-8E66-4A7C-81FB-2C1F242D9E8A}">
            <xm:f>NOT(ISERROR(SEARCH("Medio",N164)))</xm:f>
            <xm:f>"Medio"</xm:f>
            <x14:dxf>
              <fill>
                <patternFill patternType="lightDown">
                  <fgColor rgb="FFFFFF99"/>
                  <bgColor rgb="FFFFFF00"/>
                </patternFill>
              </fill>
            </x14:dxf>
          </x14:cfRule>
          <x14:cfRule type="containsText" priority="1069" operator="containsText" id="{B26EC51E-7B51-4EF3-A171-098854AF6086}">
            <xm:f>NOT(ISERROR(SEARCH("Alta",N164)))</xm:f>
            <xm:f>"Alta"</xm:f>
            <x14:dxf>
              <font>
                <color theme="0"/>
              </font>
              <fill>
                <patternFill patternType="lightUp">
                  <fgColor theme="1" tint="0.499984740745262"/>
                  <bgColor rgb="FFC00000"/>
                </patternFill>
              </fill>
            </x14:dxf>
          </x14:cfRule>
          <xm:sqref>N164</xm:sqref>
        </x14:conditionalFormatting>
        <x14:conditionalFormatting xmlns:xm="http://schemas.microsoft.com/office/excel/2006/main">
          <x14:cfRule type="containsText" priority="1043" operator="containsText" id="{6729F6C6-ED95-479F-80D4-E28F21777993}">
            <xm:f>NOT(ISERROR(SEARCH("Baja",N172)))</xm:f>
            <xm:f>"Baja"</xm:f>
            <x14:dxf>
              <font>
                <color auto="1"/>
              </font>
              <fill>
                <patternFill patternType="lightDown">
                  <fgColor theme="0" tint="-0.24994659260841701"/>
                  <bgColor rgb="FF92D050"/>
                </patternFill>
              </fill>
            </x14:dxf>
          </x14:cfRule>
          <x14:cfRule type="containsText" priority="1044" operator="containsText" id="{93B75E7D-360B-42AA-B61B-01034A01EB8F}">
            <xm:f>NOT(ISERROR(SEARCH("Medio",N172)))</xm:f>
            <xm:f>"Medio"</xm:f>
            <x14:dxf>
              <fill>
                <patternFill patternType="lightDown">
                  <fgColor rgb="FFFFFF99"/>
                  <bgColor rgb="FFFFFF00"/>
                </patternFill>
              </fill>
            </x14:dxf>
          </x14:cfRule>
          <x14:cfRule type="containsText" priority="1045" operator="containsText" id="{6B9E478B-8897-4EC9-A612-5F3A6B5602AE}">
            <xm:f>NOT(ISERROR(SEARCH("Alta",N172)))</xm:f>
            <xm:f>"Alta"</xm:f>
            <x14:dxf>
              <font>
                <color theme="0"/>
              </font>
              <fill>
                <patternFill patternType="lightUp">
                  <fgColor theme="1" tint="0.499984740745262"/>
                  <bgColor rgb="FFC00000"/>
                </patternFill>
              </fill>
            </x14:dxf>
          </x14:cfRule>
          <xm:sqref>N172 N174:N182</xm:sqref>
        </x14:conditionalFormatting>
        <x14:conditionalFormatting xmlns:xm="http://schemas.microsoft.com/office/excel/2006/main">
          <x14:cfRule type="containsText" priority="1039" operator="containsText" id="{43444992-9724-4F6A-8D71-EA5378154199}">
            <xm:f>NOT(ISERROR(SEARCH("Baja",N173)))</xm:f>
            <xm:f>"Baja"</xm:f>
            <x14:dxf>
              <font>
                <color auto="1"/>
              </font>
              <fill>
                <patternFill patternType="lightDown">
                  <fgColor theme="0" tint="-0.24994659260841701"/>
                  <bgColor rgb="FF92D050"/>
                </patternFill>
              </fill>
            </x14:dxf>
          </x14:cfRule>
          <x14:cfRule type="containsText" priority="1040" operator="containsText" id="{EDFF50FE-F44A-4F37-8A4F-D60068D5DCB8}">
            <xm:f>NOT(ISERROR(SEARCH("Medio",N173)))</xm:f>
            <xm:f>"Medio"</xm:f>
            <x14:dxf>
              <fill>
                <patternFill patternType="lightDown">
                  <fgColor rgb="FFFFFF99"/>
                  <bgColor rgb="FFFFFF00"/>
                </patternFill>
              </fill>
            </x14:dxf>
          </x14:cfRule>
          <x14:cfRule type="containsText" priority="1041" operator="containsText" id="{EF1B6E56-1963-42B8-BB19-73C1E0B4E7F8}">
            <xm:f>NOT(ISERROR(SEARCH("Alta",N173)))</xm:f>
            <xm:f>"Alta"</xm:f>
            <x14:dxf>
              <font>
                <color theme="0"/>
              </font>
              <fill>
                <patternFill patternType="lightUp">
                  <fgColor theme="1" tint="0.499984740745262"/>
                  <bgColor rgb="FFC00000"/>
                </patternFill>
              </fill>
            </x14:dxf>
          </x14:cfRule>
          <xm:sqref>N173</xm:sqref>
        </x14:conditionalFormatting>
        <x14:conditionalFormatting xmlns:xm="http://schemas.microsoft.com/office/excel/2006/main">
          <x14:cfRule type="containsText" priority="1015" operator="containsText" id="{CC29F0B9-2598-469B-956D-AA1883BFF37B}">
            <xm:f>NOT(ISERROR(SEARCH("Baja",N183)))</xm:f>
            <xm:f>"Baja"</xm:f>
            <x14:dxf>
              <font>
                <color auto="1"/>
              </font>
              <fill>
                <patternFill patternType="lightDown">
                  <fgColor theme="0" tint="-0.24994659260841701"/>
                  <bgColor rgb="FF92D050"/>
                </patternFill>
              </fill>
            </x14:dxf>
          </x14:cfRule>
          <x14:cfRule type="containsText" priority="1016" operator="containsText" id="{CE75E90B-DEA4-4354-AAAC-0E84A3D84983}">
            <xm:f>NOT(ISERROR(SEARCH("Medio",N183)))</xm:f>
            <xm:f>"Medio"</xm:f>
            <x14:dxf>
              <fill>
                <patternFill patternType="lightDown">
                  <fgColor rgb="FFFFFF99"/>
                  <bgColor rgb="FFFFFF00"/>
                </patternFill>
              </fill>
            </x14:dxf>
          </x14:cfRule>
          <x14:cfRule type="containsText" priority="1017" operator="containsText" id="{76E520D7-A661-46A2-82AD-1B3F79FDDB16}">
            <xm:f>NOT(ISERROR(SEARCH("Alta",N183)))</xm:f>
            <xm:f>"Alta"</xm:f>
            <x14:dxf>
              <font>
                <color theme="0"/>
              </font>
              <fill>
                <patternFill patternType="lightUp">
                  <fgColor theme="1" tint="0.499984740745262"/>
                  <bgColor rgb="FFC00000"/>
                </patternFill>
              </fill>
            </x14:dxf>
          </x14:cfRule>
          <xm:sqref>N183 N188:N190</xm:sqref>
        </x14:conditionalFormatting>
        <x14:conditionalFormatting xmlns:xm="http://schemas.microsoft.com/office/excel/2006/main">
          <x14:cfRule type="containsText" priority="1011" operator="containsText" id="{069A2B14-DAC7-43DA-AE91-1ADDB19D404E}">
            <xm:f>NOT(ISERROR(SEARCH("Baja",N184)))</xm:f>
            <xm:f>"Baja"</xm:f>
            <x14:dxf>
              <font>
                <color auto="1"/>
              </font>
              <fill>
                <patternFill patternType="lightDown">
                  <fgColor theme="0" tint="-0.24994659260841701"/>
                  <bgColor rgb="FF92D050"/>
                </patternFill>
              </fill>
            </x14:dxf>
          </x14:cfRule>
          <x14:cfRule type="containsText" priority="1012" operator="containsText" id="{1C2E44DB-4A7D-4B6C-ACF9-233EA1FEDBAF}">
            <xm:f>NOT(ISERROR(SEARCH("Medio",N184)))</xm:f>
            <xm:f>"Medio"</xm:f>
            <x14:dxf>
              <fill>
                <patternFill patternType="lightDown">
                  <fgColor rgb="FFFFFF99"/>
                  <bgColor rgb="FFFFFF00"/>
                </patternFill>
              </fill>
            </x14:dxf>
          </x14:cfRule>
          <x14:cfRule type="containsText" priority="1013" operator="containsText" id="{09F10412-6920-41C6-ABC1-D68E53483040}">
            <xm:f>NOT(ISERROR(SEARCH("Alta",N184)))</xm:f>
            <xm:f>"Alta"</xm:f>
            <x14:dxf>
              <font>
                <color theme="0"/>
              </font>
              <fill>
                <patternFill patternType="lightUp">
                  <fgColor theme="1" tint="0.499984740745262"/>
                  <bgColor rgb="FFC00000"/>
                </patternFill>
              </fill>
            </x14:dxf>
          </x14:cfRule>
          <xm:sqref>N184:N187</xm:sqref>
        </x14:conditionalFormatting>
        <x14:conditionalFormatting xmlns:xm="http://schemas.microsoft.com/office/excel/2006/main">
          <x14:cfRule type="containsText" priority="969" operator="containsText" id="{94F196A1-9F5E-48A8-AF49-F9A381A53F44}">
            <xm:f>NOT(ISERROR(SEARCH("Baja",N191)))</xm:f>
            <xm:f>"Baja"</xm:f>
            <x14:dxf>
              <font>
                <color auto="1"/>
              </font>
              <fill>
                <patternFill patternType="lightDown">
                  <fgColor theme="0" tint="-0.24994659260841701"/>
                  <bgColor rgb="FF92D050"/>
                </patternFill>
              </fill>
            </x14:dxf>
          </x14:cfRule>
          <x14:cfRule type="containsText" priority="970" operator="containsText" id="{77909F0E-0986-42A5-9184-80E93C9B4B5C}">
            <xm:f>NOT(ISERROR(SEARCH("Medio",N191)))</xm:f>
            <xm:f>"Medio"</xm:f>
            <x14:dxf>
              <fill>
                <patternFill patternType="lightDown">
                  <fgColor rgb="FFFFFF99"/>
                  <bgColor rgb="FFFFFF00"/>
                </patternFill>
              </fill>
            </x14:dxf>
          </x14:cfRule>
          <x14:cfRule type="containsText" priority="971" operator="containsText" id="{F639842D-CB80-429B-9C7A-FE8017493676}">
            <xm:f>NOT(ISERROR(SEARCH("Alta",N191)))</xm:f>
            <xm:f>"Alta"</xm:f>
            <x14:dxf>
              <font>
                <color theme="0"/>
              </font>
              <fill>
                <patternFill patternType="lightUp">
                  <fgColor theme="1" tint="0.499984740745262"/>
                  <bgColor rgb="FFC00000"/>
                </patternFill>
              </fill>
            </x14:dxf>
          </x14:cfRule>
          <xm:sqref>N191 N193:N194</xm:sqref>
        </x14:conditionalFormatting>
        <x14:conditionalFormatting xmlns:xm="http://schemas.microsoft.com/office/excel/2006/main">
          <x14:cfRule type="containsText" priority="965" operator="containsText" id="{BF2AAA42-B6BD-484C-8F86-9E01E54FD499}">
            <xm:f>NOT(ISERROR(SEARCH("Baja",N192)))</xm:f>
            <xm:f>"Baja"</xm:f>
            <x14:dxf>
              <font>
                <color auto="1"/>
              </font>
              <fill>
                <patternFill patternType="lightDown">
                  <fgColor theme="0" tint="-0.24994659260841701"/>
                  <bgColor rgb="FF92D050"/>
                </patternFill>
              </fill>
            </x14:dxf>
          </x14:cfRule>
          <x14:cfRule type="containsText" priority="966" operator="containsText" id="{0EBC5EEE-64B8-4643-968D-CA97DB421514}">
            <xm:f>NOT(ISERROR(SEARCH("Medio",N192)))</xm:f>
            <xm:f>"Medio"</xm:f>
            <x14:dxf>
              <fill>
                <patternFill patternType="lightDown">
                  <fgColor rgb="FFFFFF99"/>
                  <bgColor rgb="FFFFFF00"/>
                </patternFill>
              </fill>
            </x14:dxf>
          </x14:cfRule>
          <x14:cfRule type="containsText" priority="967" operator="containsText" id="{8A6EA2B0-BEA5-415D-A118-EB2415BEAF96}">
            <xm:f>NOT(ISERROR(SEARCH("Alta",N192)))</xm:f>
            <xm:f>"Alta"</xm:f>
            <x14:dxf>
              <font>
                <color theme="0"/>
              </font>
              <fill>
                <patternFill patternType="lightUp">
                  <fgColor theme="1" tint="0.499984740745262"/>
                  <bgColor rgb="FFC00000"/>
                </patternFill>
              </fill>
            </x14:dxf>
          </x14:cfRule>
          <xm:sqref>N192</xm:sqref>
        </x14:conditionalFormatting>
        <x14:conditionalFormatting xmlns:xm="http://schemas.microsoft.com/office/excel/2006/main">
          <x14:cfRule type="containsText" priority="943" operator="containsText" id="{638302EB-575E-47CA-BDFD-9F2A84CD59DD}">
            <xm:f>NOT(ISERROR(SEARCH("Baja",N195)))</xm:f>
            <xm:f>"Baja"</xm:f>
            <x14:dxf>
              <font>
                <color auto="1"/>
              </font>
              <fill>
                <patternFill patternType="lightDown">
                  <fgColor theme="0" tint="-0.24994659260841701"/>
                  <bgColor rgb="FF92D050"/>
                </patternFill>
              </fill>
            </x14:dxf>
          </x14:cfRule>
          <x14:cfRule type="containsText" priority="944" operator="containsText" id="{83625895-D68F-4FF8-B0C6-5D747DF69AA8}">
            <xm:f>NOT(ISERROR(SEARCH("Medio",N195)))</xm:f>
            <xm:f>"Medio"</xm:f>
            <x14:dxf>
              <fill>
                <patternFill patternType="lightDown">
                  <fgColor rgb="FFFFFF99"/>
                  <bgColor rgb="FFFFFF00"/>
                </patternFill>
              </fill>
            </x14:dxf>
          </x14:cfRule>
          <x14:cfRule type="containsText" priority="945" operator="containsText" id="{4E50EDB7-A712-4BD0-97AE-C6B25E7E31A4}">
            <xm:f>NOT(ISERROR(SEARCH("Alta",N195)))</xm:f>
            <xm:f>"Alta"</xm:f>
            <x14:dxf>
              <font>
                <color theme="0"/>
              </font>
              <fill>
                <patternFill patternType="lightUp">
                  <fgColor theme="1" tint="0.499984740745262"/>
                  <bgColor rgb="FFC00000"/>
                </patternFill>
              </fill>
            </x14:dxf>
          </x14:cfRule>
          <xm:sqref>N195 N199:N202</xm:sqref>
        </x14:conditionalFormatting>
        <x14:conditionalFormatting xmlns:xm="http://schemas.microsoft.com/office/excel/2006/main">
          <x14:cfRule type="containsText" priority="939" operator="containsText" id="{9B9ED8B9-ECE8-4F1C-8D32-528510D84F2D}">
            <xm:f>NOT(ISERROR(SEARCH("Baja",N196)))</xm:f>
            <xm:f>"Baja"</xm:f>
            <x14:dxf>
              <font>
                <color auto="1"/>
              </font>
              <fill>
                <patternFill patternType="lightDown">
                  <fgColor theme="0" tint="-0.24994659260841701"/>
                  <bgColor rgb="FF92D050"/>
                </patternFill>
              </fill>
            </x14:dxf>
          </x14:cfRule>
          <x14:cfRule type="containsText" priority="940" operator="containsText" id="{E19C419D-EAF9-4742-BE5E-66C0EC402C3A}">
            <xm:f>NOT(ISERROR(SEARCH("Medio",N196)))</xm:f>
            <xm:f>"Medio"</xm:f>
            <x14:dxf>
              <fill>
                <patternFill patternType="lightDown">
                  <fgColor rgb="FFFFFF99"/>
                  <bgColor rgb="FFFFFF00"/>
                </patternFill>
              </fill>
            </x14:dxf>
          </x14:cfRule>
          <x14:cfRule type="containsText" priority="941" operator="containsText" id="{93F90E9D-A9A6-4F84-876E-8FE8CD5AD839}">
            <xm:f>NOT(ISERROR(SEARCH("Alta",N196)))</xm:f>
            <xm:f>"Alta"</xm:f>
            <x14:dxf>
              <font>
                <color theme="0"/>
              </font>
              <fill>
                <patternFill patternType="lightUp">
                  <fgColor theme="1" tint="0.499984740745262"/>
                  <bgColor rgb="FFC00000"/>
                </patternFill>
              </fill>
            </x14:dxf>
          </x14:cfRule>
          <xm:sqref>N196:N198</xm:sqref>
        </x14:conditionalFormatting>
        <x14:conditionalFormatting xmlns:xm="http://schemas.microsoft.com/office/excel/2006/main">
          <x14:cfRule type="containsText" priority="900" operator="containsText" id="{C0F8065B-B6F1-42AF-8984-C63381EEE9D9}">
            <xm:f>NOT(ISERROR(SEARCH("Baja",N203)))</xm:f>
            <xm:f>"Baja"</xm:f>
            <x14:dxf>
              <font>
                <color auto="1"/>
              </font>
              <fill>
                <patternFill patternType="lightDown">
                  <fgColor theme="0" tint="-0.24994659260841701"/>
                  <bgColor rgb="FF92D050"/>
                </patternFill>
              </fill>
            </x14:dxf>
          </x14:cfRule>
          <x14:cfRule type="containsText" priority="901" operator="containsText" id="{C2BB0F5E-5BCC-4AAF-97F0-4939B3BC38C2}">
            <xm:f>NOT(ISERROR(SEARCH("Medio",N203)))</xm:f>
            <xm:f>"Medio"</xm:f>
            <x14:dxf>
              <fill>
                <patternFill patternType="lightDown">
                  <fgColor rgb="FFFFFF99"/>
                  <bgColor rgb="FFFFFF00"/>
                </patternFill>
              </fill>
            </x14:dxf>
          </x14:cfRule>
          <x14:cfRule type="containsText" priority="902" operator="containsText" id="{A5770182-5CED-451C-8233-94DCE9102813}">
            <xm:f>NOT(ISERROR(SEARCH("Alta",N203)))</xm:f>
            <xm:f>"Alta"</xm:f>
            <x14:dxf>
              <font>
                <color theme="0"/>
              </font>
              <fill>
                <patternFill patternType="lightUp">
                  <fgColor theme="1" tint="0.499984740745262"/>
                  <bgColor rgb="FFC00000"/>
                </patternFill>
              </fill>
            </x14:dxf>
          </x14:cfRule>
          <xm:sqref>N203 N205</xm:sqref>
        </x14:conditionalFormatting>
        <x14:conditionalFormatting xmlns:xm="http://schemas.microsoft.com/office/excel/2006/main">
          <x14:cfRule type="containsText" priority="896" operator="containsText" id="{4664E9F5-9C15-4454-9C35-BAB47B26A9B1}">
            <xm:f>NOT(ISERROR(SEARCH("Baja",N204)))</xm:f>
            <xm:f>"Baja"</xm:f>
            <x14:dxf>
              <font>
                <color auto="1"/>
              </font>
              <fill>
                <patternFill patternType="lightDown">
                  <fgColor theme="0" tint="-0.24994659260841701"/>
                  <bgColor rgb="FF92D050"/>
                </patternFill>
              </fill>
            </x14:dxf>
          </x14:cfRule>
          <x14:cfRule type="containsText" priority="897" operator="containsText" id="{A79E647B-ECCF-4816-A04B-9A2A4203D337}">
            <xm:f>NOT(ISERROR(SEARCH("Medio",N204)))</xm:f>
            <xm:f>"Medio"</xm:f>
            <x14:dxf>
              <fill>
                <patternFill patternType="lightDown">
                  <fgColor rgb="FFFFFF99"/>
                  <bgColor rgb="FFFFFF00"/>
                </patternFill>
              </fill>
            </x14:dxf>
          </x14:cfRule>
          <x14:cfRule type="containsText" priority="898" operator="containsText" id="{C5F689E3-53A9-40CD-8530-39B2256D9C6F}">
            <xm:f>NOT(ISERROR(SEARCH("Alta",N204)))</xm:f>
            <xm:f>"Alta"</xm:f>
            <x14:dxf>
              <font>
                <color theme="0"/>
              </font>
              <fill>
                <patternFill patternType="lightUp">
                  <fgColor theme="1" tint="0.499984740745262"/>
                  <bgColor rgb="FFC00000"/>
                </patternFill>
              </fill>
            </x14:dxf>
          </x14:cfRule>
          <xm:sqref>N204</xm:sqref>
        </x14:conditionalFormatting>
        <x14:conditionalFormatting xmlns:xm="http://schemas.microsoft.com/office/excel/2006/main">
          <x14:cfRule type="containsText" priority="874" operator="containsText" id="{9E0A43D9-0EF9-402A-A8BA-E1D98E83BD68}">
            <xm:f>NOT(ISERROR(SEARCH("Baja",N206)))</xm:f>
            <xm:f>"Baja"</xm:f>
            <x14:dxf>
              <font>
                <color auto="1"/>
              </font>
              <fill>
                <patternFill patternType="lightDown">
                  <fgColor theme="0" tint="-0.24994659260841701"/>
                  <bgColor rgb="FF92D050"/>
                </patternFill>
              </fill>
            </x14:dxf>
          </x14:cfRule>
          <x14:cfRule type="containsText" priority="875" operator="containsText" id="{0BA170D8-FD57-4FD0-97EA-AA9754586612}">
            <xm:f>NOT(ISERROR(SEARCH("Medio",N206)))</xm:f>
            <xm:f>"Medio"</xm:f>
            <x14:dxf>
              <fill>
                <patternFill patternType="lightDown">
                  <fgColor rgb="FFFFFF99"/>
                  <bgColor rgb="FFFFFF00"/>
                </patternFill>
              </fill>
            </x14:dxf>
          </x14:cfRule>
          <x14:cfRule type="containsText" priority="876" operator="containsText" id="{1F5965F0-9EAD-40F1-817C-99AE1241C549}">
            <xm:f>NOT(ISERROR(SEARCH("Alta",N206)))</xm:f>
            <xm:f>"Alta"</xm:f>
            <x14:dxf>
              <font>
                <color theme="0"/>
              </font>
              <fill>
                <patternFill patternType="lightUp">
                  <fgColor theme="1" tint="0.499984740745262"/>
                  <bgColor rgb="FFC00000"/>
                </patternFill>
              </fill>
            </x14:dxf>
          </x14:cfRule>
          <xm:sqref>N206 N208:N210</xm:sqref>
        </x14:conditionalFormatting>
        <x14:conditionalFormatting xmlns:xm="http://schemas.microsoft.com/office/excel/2006/main">
          <x14:cfRule type="containsText" priority="870" operator="containsText" id="{E148E2CD-A3C3-4742-AF2A-23AADC853735}">
            <xm:f>NOT(ISERROR(SEARCH("Baja",N207)))</xm:f>
            <xm:f>"Baja"</xm:f>
            <x14:dxf>
              <font>
                <color auto="1"/>
              </font>
              <fill>
                <patternFill patternType="lightDown">
                  <fgColor theme="0" tint="-0.24994659260841701"/>
                  <bgColor rgb="FF92D050"/>
                </patternFill>
              </fill>
            </x14:dxf>
          </x14:cfRule>
          <x14:cfRule type="containsText" priority="871" operator="containsText" id="{4F64FCB2-AE25-465E-A490-9E721701519F}">
            <xm:f>NOT(ISERROR(SEARCH("Medio",N207)))</xm:f>
            <xm:f>"Medio"</xm:f>
            <x14:dxf>
              <fill>
                <patternFill patternType="lightDown">
                  <fgColor rgb="FFFFFF99"/>
                  <bgColor rgb="FFFFFF00"/>
                </patternFill>
              </fill>
            </x14:dxf>
          </x14:cfRule>
          <x14:cfRule type="containsText" priority="872" operator="containsText" id="{E2FE6414-0B17-427A-B4E1-B07D3E7F8875}">
            <xm:f>NOT(ISERROR(SEARCH("Alta",N207)))</xm:f>
            <xm:f>"Alta"</xm:f>
            <x14:dxf>
              <font>
                <color theme="0"/>
              </font>
              <fill>
                <patternFill patternType="lightUp">
                  <fgColor theme="1" tint="0.499984740745262"/>
                  <bgColor rgb="FFC00000"/>
                </patternFill>
              </fill>
            </x14:dxf>
          </x14:cfRule>
          <xm:sqref>N207</xm:sqref>
        </x14:conditionalFormatting>
        <x14:conditionalFormatting xmlns:xm="http://schemas.microsoft.com/office/excel/2006/main">
          <x14:cfRule type="containsText" priority="847" operator="containsText" id="{FDCE52CA-3595-42E8-B6A2-6EEBBC8A3CAA}">
            <xm:f>NOT(ISERROR(SEARCH("Baja",N211)))</xm:f>
            <xm:f>"Baja"</xm:f>
            <x14:dxf>
              <font>
                <color auto="1"/>
              </font>
              <fill>
                <patternFill patternType="lightDown">
                  <fgColor theme="0" tint="-0.24994659260841701"/>
                  <bgColor rgb="FF92D050"/>
                </patternFill>
              </fill>
            </x14:dxf>
          </x14:cfRule>
          <x14:cfRule type="containsText" priority="848" operator="containsText" id="{D1778CB7-7727-4279-B5D6-18D453B29AD0}">
            <xm:f>NOT(ISERROR(SEARCH("Medio",N211)))</xm:f>
            <xm:f>"Medio"</xm:f>
            <x14:dxf>
              <fill>
                <patternFill patternType="lightDown">
                  <fgColor rgb="FFFFFF99"/>
                  <bgColor rgb="FFFFFF00"/>
                </patternFill>
              </fill>
            </x14:dxf>
          </x14:cfRule>
          <x14:cfRule type="containsText" priority="849" operator="containsText" id="{FE926916-1D4D-4310-9DF5-402A168BAD59}">
            <xm:f>NOT(ISERROR(SEARCH("Alta",N211)))</xm:f>
            <xm:f>"Alta"</xm:f>
            <x14:dxf>
              <font>
                <color theme="0"/>
              </font>
              <fill>
                <patternFill patternType="lightUp">
                  <fgColor theme="1" tint="0.499984740745262"/>
                  <bgColor rgb="FFC00000"/>
                </patternFill>
              </fill>
            </x14:dxf>
          </x14:cfRule>
          <xm:sqref>N211 N213:N214</xm:sqref>
        </x14:conditionalFormatting>
        <x14:conditionalFormatting xmlns:xm="http://schemas.microsoft.com/office/excel/2006/main">
          <x14:cfRule type="containsText" priority="843" operator="containsText" id="{67AF58E4-BB54-47A5-9C72-B1A21106B697}">
            <xm:f>NOT(ISERROR(SEARCH("Baja",N212)))</xm:f>
            <xm:f>"Baja"</xm:f>
            <x14:dxf>
              <font>
                <color auto="1"/>
              </font>
              <fill>
                <patternFill patternType="lightDown">
                  <fgColor theme="0" tint="-0.24994659260841701"/>
                  <bgColor rgb="FF92D050"/>
                </patternFill>
              </fill>
            </x14:dxf>
          </x14:cfRule>
          <x14:cfRule type="containsText" priority="844" operator="containsText" id="{DD6C1AF5-4448-4ADB-95C2-0DA341132008}">
            <xm:f>NOT(ISERROR(SEARCH("Medio",N212)))</xm:f>
            <xm:f>"Medio"</xm:f>
            <x14:dxf>
              <fill>
                <patternFill patternType="lightDown">
                  <fgColor rgb="FFFFFF99"/>
                  <bgColor rgb="FFFFFF00"/>
                </patternFill>
              </fill>
            </x14:dxf>
          </x14:cfRule>
          <x14:cfRule type="containsText" priority="845" operator="containsText" id="{6688D958-2A90-43BB-B93E-DFE7FA790BDA}">
            <xm:f>NOT(ISERROR(SEARCH("Alta",N212)))</xm:f>
            <xm:f>"Alta"</xm:f>
            <x14:dxf>
              <font>
                <color theme="0"/>
              </font>
              <fill>
                <patternFill patternType="lightUp">
                  <fgColor theme="1" tint="0.499984740745262"/>
                  <bgColor rgb="FFC00000"/>
                </patternFill>
              </fill>
            </x14:dxf>
          </x14:cfRule>
          <xm:sqref>N212</xm:sqref>
        </x14:conditionalFormatting>
        <x14:conditionalFormatting xmlns:xm="http://schemas.microsoft.com/office/excel/2006/main">
          <x14:cfRule type="containsText" priority="835" operator="containsText" id="{5A61D92A-088D-467D-9FC7-7FD03D149F35}">
            <xm:f>NOT(ISERROR(SEARCH("Baja",N221)))</xm:f>
            <xm:f>"Baja"</xm:f>
            <x14:dxf>
              <font>
                <color auto="1"/>
              </font>
              <fill>
                <patternFill patternType="lightDown">
                  <fgColor theme="0" tint="-0.24994659260841701"/>
                  <bgColor rgb="FF92D050"/>
                </patternFill>
              </fill>
            </x14:dxf>
          </x14:cfRule>
          <x14:cfRule type="containsText" priority="836" operator="containsText" id="{4E481089-1908-439A-9F58-ACAB9B35A146}">
            <xm:f>NOT(ISERROR(SEARCH("Medio",N221)))</xm:f>
            <xm:f>"Medio"</xm:f>
            <x14:dxf>
              <fill>
                <patternFill patternType="lightDown">
                  <fgColor rgb="FFFFFF99"/>
                  <bgColor rgb="FFFFFF00"/>
                </patternFill>
              </fill>
            </x14:dxf>
          </x14:cfRule>
          <x14:cfRule type="containsText" priority="837" operator="containsText" id="{7082BEA0-FEBA-4054-AF16-EA2F35858060}">
            <xm:f>NOT(ISERROR(SEARCH("Alta",N221)))</xm:f>
            <xm:f>"Alta"</xm:f>
            <x14:dxf>
              <font>
                <color theme="0"/>
              </font>
              <fill>
                <patternFill patternType="lightUp">
                  <fgColor theme="1" tint="0.499984740745262"/>
                  <bgColor rgb="FFC00000"/>
                </patternFill>
              </fill>
            </x14:dxf>
          </x14:cfRule>
          <xm:sqref>N221</xm:sqref>
        </x14:conditionalFormatting>
        <x14:conditionalFormatting xmlns:xm="http://schemas.microsoft.com/office/excel/2006/main">
          <x14:cfRule type="containsText" priority="827" operator="containsText" id="{99F02358-FB26-469A-8C7D-8364D24F2601}">
            <xm:f>NOT(ISERROR(SEARCH("Baja",N216)))</xm:f>
            <xm:f>"Baja"</xm:f>
            <x14:dxf>
              <font>
                <color auto="1"/>
              </font>
              <fill>
                <patternFill patternType="lightDown">
                  <fgColor theme="0" tint="-0.24994659260841701"/>
                  <bgColor rgb="FF92D050"/>
                </patternFill>
              </fill>
            </x14:dxf>
          </x14:cfRule>
          <x14:cfRule type="containsText" priority="828" operator="containsText" id="{5913E64E-FCCA-4705-8782-E45DB7CC2BED}">
            <xm:f>NOT(ISERROR(SEARCH("Medio",N216)))</xm:f>
            <xm:f>"Medio"</xm:f>
            <x14:dxf>
              <fill>
                <patternFill patternType="lightDown">
                  <fgColor rgb="FFFFFF99"/>
                  <bgColor rgb="FFFFFF00"/>
                </patternFill>
              </fill>
            </x14:dxf>
          </x14:cfRule>
          <x14:cfRule type="containsText" priority="829" operator="containsText" id="{B0169D95-F00D-45F0-873B-F7AD59814C71}">
            <xm:f>NOT(ISERROR(SEARCH("Alta",N216)))</xm:f>
            <xm:f>"Alta"</xm:f>
            <x14:dxf>
              <font>
                <color theme="0"/>
              </font>
              <fill>
                <patternFill patternType="lightUp">
                  <fgColor theme="1" tint="0.499984740745262"/>
                  <bgColor rgb="FFC00000"/>
                </patternFill>
              </fill>
            </x14:dxf>
          </x14:cfRule>
          <xm:sqref>N216 N218 N220</xm:sqref>
        </x14:conditionalFormatting>
        <x14:conditionalFormatting xmlns:xm="http://schemas.microsoft.com/office/excel/2006/main">
          <x14:cfRule type="containsText" priority="823" operator="containsText" id="{9817BB8D-0556-4DB9-8124-0C2D1AA7890E}">
            <xm:f>NOT(ISERROR(SEARCH("Baja",N215)))</xm:f>
            <xm:f>"Baja"</xm:f>
            <x14:dxf>
              <font>
                <color auto="1"/>
              </font>
              <fill>
                <patternFill patternType="lightDown">
                  <fgColor theme="0" tint="-0.24994659260841701"/>
                  <bgColor rgb="FF92D050"/>
                </patternFill>
              </fill>
            </x14:dxf>
          </x14:cfRule>
          <x14:cfRule type="containsText" priority="824" operator="containsText" id="{039D1F97-F0F0-4FC8-88A8-72CFB2DF8C99}">
            <xm:f>NOT(ISERROR(SEARCH("Medio",N215)))</xm:f>
            <xm:f>"Medio"</xm:f>
            <x14:dxf>
              <fill>
                <patternFill patternType="lightDown">
                  <fgColor rgb="FFFFFF99"/>
                  <bgColor rgb="FFFFFF00"/>
                </patternFill>
              </fill>
            </x14:dxf>
          </x14:cfRule>
          <x14:cfRule type="containsText" priority="825" operator="containsText" id="{00164B94-EB03-489C-A790-123CFEE59986}">
            <xm:f>NOT(ISERROR(SEARCH("Alta",N215)))</xm:f>
            <xm:f>"Alta"</xm:f>
            <x14:dxf>
              <font>
                <color theme="0"/>
              </font>
              <fill>
                <patternFill patternType="lightUp">
                  <fgColor theme="1" tint="0.499984740745262"/>
                  <bgColor rgb="FFC00000"/>
                </patternFill>
              </fill>
            </x14:dxf>
          </x14:cfRule>
          <xm:sqref>N215</xm:sqref>
        </x14:conditionalFormatting>
        <x14:conditionalFormatting xmlns:xm="http://schemas.microsoft.com/office/excel/2006/main">
          <x14:cfRule type="containsText" priority="819" operator="containsText" id="{95A30167-1A8A-4911-AA3C-BC83F2776024}">
            <xm:f>NOT(ISERROR(SEARCH("Baja",N217)))</xm:f>
            <xm:f>"Baja"</xm:f>
            <x14:dxf>
              <font>
                <color auto="1"/>
              </font>
              <fill>
                <patternFill patternType="lightDown">
                  <fgColor theme="0" tint="-0.24994659260841701"/>
                  <bgColor rgb="FF92D050"/>
                </patternFill>
              </fill>
            </x14:dxf>
          </x14:cfRule>
          <x14:cfRule type="containsText" priority="820" operator="containsText" id="{6A1B283A-4262-4315-9BE9-BA62C71DFC14}">
            <xm:f>NOT(ISERROR(SEARCH("Medio",N217)))</xm:f>
            <xm:f>"Medio"</xm:f>
            <x14:dxf>
              <fill>
                <patternFill patternType="lightDown">
                  <fgColor rgb="FFFFFF99"/>
                  <bgColor rgb="FFFFFF00"/>
                </patternFill>
              </fill>
            </x14:dxf>
          </x14:cfRule>
          <x14:cfRule type="containsText" priority="821" operator="containsText" id="{60BD2A80-995D-4F55-803C-8458B96BDC4F}">
            <xm:f>NOT(ISERROR(SEARCH("Alta",N217)))</xm:f>
            <xm:f>"Alta"</xm:f>
            <x14:dxf>
              <font>
                <color theme="0"/>
              </font>
              <fill>
                <patternFill patternType="lightUp">
                  <fgColor theme="1" tint="0.499984740745262"/>
                  <bgColor rgb="FFC00000"/>
                </patternFill>
              </fill>
            </x14:dxf>
          </x14:cfRule>
          <xm:sqref>N217</xm:sqref>
        </x14:conditionalFormatting>
        <x14:conditionalFormatting xmlns:xm="http://schemas.microsoft.com/office/excel/2006/main">
          <x14:cfRule type="containsText" priority="815" operator="containsText" id="{82B527A5-AA78-4CB5-81F1-9316AB5498A9}">
            <xm:f>NOT(ISERROR(SEARCH("Baja",N219)))</xm:f>
            <xm:f>"Baja"</xm:f>
            <x14:dxf>
              <font>
                <color auto="1"/>
              </font>
              <fill>
                <patternFill patternType="lightDown">
                  <fgColor theme="0" tint="-0.24994659260841701"/>
                  <bgColor rgb="FF92D050"/>
                </patternFill>
              </fill>
            </x14:dxf>
          </x14:cfRule>
          <x14:cfRule type="containsText" priority="816" operator="containsText" id="{2A7AAAB2-7A9A-4191-86BF-7A7BC454FBB9}">
            <xm:f>NOT(ISERROR(SEARCH("Medio",N219)))</xm:f>
            <xm:f>"Medio"</xm:f>
            <x14:dxf>
              <fill>
                <patternFill patternType="lightDown">
                  <fgColor rgb="FFFFFF99"/>
                  <bgColor rgb="FFFFFF00"/>
                </patternFill>
              </fill>
            </x14:dxf>
          </x14:cfRule>
          <x14:cfRule type="containsText" priority="817" operator="containsText" id="{E9237803-E440-4EF3-B07E-D3BEA9DCDF96}">
            <xm:f>NOT(ISERROR(SEARCH("Alta",N219)))</xm:f>
            <xm:f>"Alta"</xm:f>
            <x14:dxf>
              <font>
                <color theme="0"/>
              </font>
              <fill>
                <patternFill patternType="lightUp">
                  <fgColor theme="1" tint="0.499984740745262"/>
                  <bgColor rgb="FFC00000"/>
                </patternFill>
              </fill>
            </x14:dxf>
          </x14:cfRule>
          <xm:sqref>N219</xm:sqref>
        </x14:conditionalFormatting>
        <x14:conditionalFormatting xmlns:xm="http://schemas.microsoft.com/office/excel/2006/main">
          <x14:cfRule type="containsText" priority="778" operator="containsText" id="{8B67DE00-3190-4A58-AF00-8E8C292DAE83}">
            <xm:f>NOT(ISERROR(SEARCH("Baja",N222)))</xm:f>
            <xm:f>"Baja"</xm:f>
            <x14:dxf>
              <font>
                <color auto="1"/>
              </font>
              <fill>
                <patternFill patternType="lightDown">
                  <fgColor theme="0" tint="-0.24994659260841701"/>
                  <bgColor rgb="FF92D050"/>
                </patternFill>
              </fill>
            </x14:dxf>
          </x14:cfRule>
          <x14:cfRule type="containsText" priority="779" operator="containsText" id="{B8D25148-3757-4160-938D-4AC99E688CC3}">
            <xm:f>NOT(ISERROR(SEARCH("Medio",N222)))</xm:f>
            <xm:f>"Medio"</xm:f>
            <x14:dxf>
              <fill>
                <patternFill patternType="lightDown">
                  <fgColor rgb="FFFFFF99"/>
                  <bgColor rgb="FFFFFF00"/>
                </patternFill>
              </fill>
            </x14:dxf>
          </x14:cfRule>
          <x14:cfRule type="containsText" priority="780" operator="containsText" id="{3749988F-06FF-4E5E-9BA7-0177A2720CDD}">
            <xm:f>NOT(ISERROR(SEARCH("Alta",N222)))</xm:f>
            <xm:f>"Alta"</xm:f>
            <x14:dxf>
              <font>
                <color theme="0"/>
              </font>
              <fill>
                <patternFill patternType="lightUp">
                  <fgColor theme="1" tint="0.499984740745262"/>
                  <bgColor rgb="FFC00000"/>
                </patternFill>
              </fill>
            </x14:dxf>
          </x14:cfRule>
          <xm:sqref>N222 N227:N232</xm:sqref>
        </x14:conditionalFormatting>
        <x14:conditionalFormatting xmlns:xm="http://schemas.microsoft.com/office/excel/2006/main">
          <x14:cfRule type="containsText" priority="774" operator="containsText" id="{504EBB41-3C4B-4675-869E-04EC4DC6B057}">
            <xm:f>NOT(ISERROR(SEARCH("Baja",N223)))</xm:f>
            <xm:f>"Baja"</xm:f>
            <x14:dxf>
              <font>
                <color auto="1"/>
              </font>
              <fill>
                <patternFill patternType="lightDown">
                  <fgColor theme="0" tint="-0.24994659260841701"/>
                  <bgColor rgb="FF92D050"/>
                </patternFill>
              </fill>
            </x14:dxf>
          </x14:cfRule>
          <x14:cfRule type="containsText" priority="775" operator="containsText" id="{E4844CAD-5EC0-43E5-BEE1-68B35723ABA7}">
            <xm:f>NOT(ISERROR(SEARCH("Medio",N223)))</xm:f>
            <xm:f>"Medio"</xm:f>
            <x14:dxf>
              <fill>
                <patternFill patternType="lightDown">
                  <fgColor rgb="FFFFFF99"/>
                  <bgColor rgb="FFFFFF00"/>
                </patternFill>
              </fill>
            </x14:dxf>
          </x14:cfRule>
          <x14:cfRule type="containsText" priority="776" operator="containsText" id="{396E4546-3EB7-4C6F-B256-DFF7BCA03CF0}">
            <xm:f>NOT(ISERROR(SEARCH("Alta",N223)))</xm:f>
            <xm:f>"Alta"</xm:f>
            <x14:dxf>
              <font>
                <color theme="0"/>
              </font>
              <fill>
                <patternFill patternType="lightUp">
                  <fgColor theme="1" tint="0.499984740745262"/>
                  <bgColor rgb="FFC00000"/>
                </patternFill>
              </fill>
            </x14:dxf>
          </x14:cfRule>
          <xm:sqref>N223:N226</xm:sqref>
        </x14:conditionalFormatting>
        <x14:conditionalFormatting xmlns:xm="http://schemas.microsoft.com/office/excel/2006/main">
          <x14:cfRule type="containsText" priority="745" operator="containsText" id="{14E0A03F-9EF9-42D3-8014-63BD3CE5BD88}">
            <xm:f>NOT(ISERROR(SEARCH("Baja",N233)))</xm:f>
            <xm:f>"Baja"</xm:f>
            <x14:dxf>
              <font>
                <color auto="1"/>
              </font>
              <fill>
                <patternFill patternType="lightDown">
                  <fgColor theme="0" tint="-0.24994659260841701"/>
                  <bgColor rgb="FF92D050"/>
                </patternFill>
              </fill>
            </x14:dxf>
          </x14:cfRule>
          <x14:cfRule type="containsText" priority="746" operator="containsText" id="{90FE0B03-486C-4BAC-84CA-3D202C65B482}">
            <xm:f>NOT(ISERROR(SEARCH("Medio",N233)))</xm:f>
            <xm:f>"Medio"</xm:f>
            <x14:dxf>
              <fill>
                <patternFill patternType="lightDown">
                  <fgColor rgb="FFFFFF99"/>
                  <bgColor rgb="FFFFFF00"/>
                </patternFill>
              </fill>
            </x14:dxf>
          </x14:cfRule>
          <x14:cfRule type="containsText" priority="747" operator="containsText" id="{48A60ECF-3D31-4118-B482-99D005808813}">
            <xm:f>NOT(ISERROR(SEARCH("Alta",N233)))</xm:f>
            <xm:f>"Alta"</xm:f>
            <x14:dxf>
              <font>
                <color theme="0"/>
              </font>
              <fill>
                <patternFill patternType="lightUp">
                  <fgColor theme="1" tint="0.499984740745262"/>
                  <bgColor rgb="FFC00000"/>
                </patternFill>
              </fill>
            </x14:dxf>
          </x14:cfRule>
          <xm:sqref>N233 N235:N253</xm:sqref>
        </x14:conditionalFormatting>
        <x14:conditionalFormatting xmlns:xm="http://schemas.microsoft.com/office/excel/2006/main">
          <x14:cfRule type="containsText" priority="741" operator="containsText" id="{1D21B205-DE90-4659-9BFB-A0E5E2AC20C7}">
            <xm:f>NOT(ISERROR(SEARCH("Baja",N234)))</xm:f>
            <xm:f>"Baja"</xm:f>
            <x14:dxf>
              <font>
                <color auto="1"/>
              </font>
              <fill>
                <patternFill patternType="lightDown">
                  <fgColor theme="0" tint="-0.24994659260841701"/>
                  <bgColor rgb="FF92D050"/>
                </patternFill>
              </fill>
            </x14:dxf>
          </x14:cfRule>
          <x14:cfRule type="containsText" priority="742" operator="containsText" id="{04ECA2EA-7508-41F0-A818-A326AE3130B6}">
            <xm:f>NOT(ISERROR(SEARCH("Medio",N234)))</xm:f>
            <xm:f>"Medio"</xm:f>
            <x14:dxf>
              <fill>
                <patternFill patternType="lightDown">
                  <fgColor rgb="FFFFFF99"/>
                  <bgColor rgb="FFFFFF00"/>
                </patternFill>
              </fill>
            </x14:dxf>
          </x14:cfRule>
          <x14:cfRule type="containsText" priority="743" operator="containsText" id="{A619D1A4-C977-4480-826B-C39BA45D1D10}">
            <xm:f>NOT(ISERROR(SEARCH("Alta",N234)))</xm:f>
            <xm:f>"Alta"</xm:f>
            <x14:dxf>
              <font>
                <color theme="0"/>
              </font>
              <fill>
                <patternFill patternType="lightUp">
                  <fgColor theme="1" tint="0.499984740745262"/>
                  <bgColor rgb="FFC00000"/>
                </patternFill>
              </fill>
            </x14:dxf>
          </x14:cfRule>
          <xm:sqref>N234</xm:sqref>
        </x14:conditionalFormatting>
        <x14:conditionalFormatting xmlns:xm="http://schemas.microsoft.com/office/excel/2006/main">
          <x14:cfRule type="containsText" priority="688" operator="containsText" id="{245E10D1-A373-4EDA-A6AB-B68CEE483E3C}">
            <xm:f>NOT(ISERROR(SEARCH("Baja",N254)))</xm:f>
            <xm:f>"Baja"</xm:f>
            <x14:dxf>
              <font>
                <color auto="1"/>
              </font>
              <fill>
                <patternFill patternType="lightDown">
                  <fgColor theme="0" tint="-0.24994659260841701"/>
                  <bgColor rgb="FF92D050"/>
                </patternFill>
              </fill>
            </x14:dxf>
          </x14:cfRule>
          <x14:cfRule type="containsText" priority="689" operator="containsText" id="{EB73A163-32C0-42E3-8790-C21A41323E07}">
            <xm:f>NOT(ISERROR(SEARCH("Medio",N254)))</xm:f>
            <xm:f>"Medio"</xm:f>
            <x14:dxf>
              <fill>
                <patternFill patternType="lightDown">
                  <fgColor rgb="FFFFFF99"/>
                  <bgColor rgb="FFFFFF00"/>
                </patternFill>
              </fill>
            </x14:dxf>
          </x14:cfRule>
          <x14:cfRule type="containsText" priority="690" operator="containsText" id="{F7910D6C-6CE0-4062-930A-5E801BD2E795}">
            <xm:f>NOT(ISERROR(SEARCH("Alta",N254)))</xm:f>
            <xm:f>"Alta"</xm:f>
            <x14:dxf>
              <font>
                <color theme="0"/>
              </font>
              <fill>
                <patternFill patternType="lightUp">
                  <fgColor theme="1" tint="0.499984740745262"/>
                  <bgColor rgb="FFC00000"/>
                </patternFill>
              </fill>
            </x14:dxf>
          </x14:cfRule>
          <xm:sqref>N254 N256:N262</xm:sqref>
        </x14:conditionalFormatting>
        <x14:conditionalFormatting xmlns:xm="http://schemas.microsoft.com/office/excel/2006/main">
          <x14:cfRule type="containsText" priority="684" operator="containsText" id="{B18CEA10-B9B0-4C35-870F-523CD6F01C27}">
            <xm:f>NOT(ISERROR(SEARCH("Baja",N255)))</xm:f>
            <xm:f>"Baja"</xm:f>
            <x14:dxf>
              <font>
                <color auto="1"/>
              </font>
              <fill>
                <patternFill patternType="lightDown">
                  <fgColor theme="0" tint="-0.24994659260841701"/>
                  <bgColor rgb="FF92D050"/>
                </patternFill>
              </fill>
            </x14:dxf>
          </x14:cfRule>
          <x14:cfRule type="containsText" priority="685" operator="containsText" id="{6180D248-33ED-4A69-83EB-050DA7F7C27C}">
            <xm:f>NOT(ISERROR(SEARCH("Medio",N255)))</xm:f>
            <xm:f>"Medio"</xm:f>
            <x14:dxf>
              <fill>
                <patternFill patternType="lightDown">
                  <fgColor rgb="FFFFFF99"/>
                  <bgColor rgb="FFFFFF00"/>
                </patternFill>
              </fill>
            </x14:dxf>
          </x14:cfRule>
          <x14:cfRule type="containsText" priority="686" operator="containsText" id="{963483F9-79D8-4DF8-8D4B-E61378D8C166}">
            <xm:f>NOT(ISERROR(SEARCH("Alta",N255)))</xm:f>
            <xm:f>"Alta"</xm:f>
            <x14:dxf>
              <font>
                <color theme="0"/>
              </font>
              <fill>
                <patternFill patternType="lightUp">
                  <fgColor theme="1" tint="0.499984740745262"/>
                  <bgColor rgb="FFC00000"/>
                </patternFill>
              </fill>
            </x14:dxf>
          </x14:cfRule>
          <xm:sqref>N255</xm:sqref>
        </x14:conditionalFormatting>
        <x14:conditionalFormatting xmlns:xm="http://schemas.microsoft.com/office/excel/2006/main">
          <x14:cfRule type="containsText" priority="655" operator="containsText" id="{1105242B-7BCB-4478-81AA-E926FE3E608B}">
            <xm:f>NOT(ISERROR(SEARCH("Baja",N263)))</xm:f>
            <xm:f>"Baja"</xm:f>
            <x14:dxf>
              <font>
                <color auto="1"/>
              </font>
              <fill>
                <patternFill patternType="lightDown">
                  <fgColor theme="0" tint="-0.24994659260841701"/>
                  <bgColor rgb="FF92D050"/>
                </patternFill>
              </fill>
            </x14:dxf>
          </x14:cfRule>
          <x14:cfRule type="containsText" priority="656" operator="containsText" id="{02F905A3-0FA2-4E3E-B833-ED481E052B78}">
            <xm:f>NOT(ISERROR(SEARCH("Medio",N263)))</xm:f>
            <xm:f>"Medio"</xm:f>
            <x14:dxf>
              <fill>
                <patternFill patternType="lightDown">
                  <fgColor rgb="FFFFFF99"/>
                  <bgColor rgb="FFFFFF00"/>
                </patternFill>
              </fill>
            </x14:dxf>
          </x14:cfRule>
          <x14:cfRule type="containsText" priority="657" operator="containsText" id="{FBAAC0AE-44BC-46A2-B4BF-831D8DD4D387}">
            <xm:f>NOT(ISERROR(SEARCH("Alta",N263)))</xm:f>
            <xm:f>"Alta"</xm:f>
            <x14:dxf>
              <font>
                <color theme="0"/>
              </font>
              <fill>
                <patternFill patternType="lightUp">
                  <fgColor theme="1" tint="0.499984740745262"/>
                  <bgColor rgb="FFC00000"/>
                </patternFill>
              </fill>
            </x14:dxf>
          </x14:cfRule>
          <xm:sqref>N263 N265:N275</xm:sqref>
        </x14:conditionalFormatting>
        <x14:conditionalFormatting xmlns:xm="http://schemas.microsoft.com/office/excel/2006/main">
          <x14:cfRule type="containsText" priority="651" operator="containsText" id="{14A1CBC7-9E39-445C-A9C5-963610937255}">
            <xm:f>NOT(ISERROR(SEARCH("Baja",N264)))</xm:f>
            <xm:f>"Baja"</xm:f>
            <x14:dxf>
              <font>
                <color auto="1"/>
              </font>
              <fill>
                <patternFill patternType="lightDown">
                  <fgColor theme="0" tint="-0.24994659260841701"/>
                  <bgColor rgb="FF92D050"/>
                </patternFill>
              </fill>
            </x14:dxf>
          </x14:cfRule>
          <x14:cfRule type="containsText" priority="652" operator="containsText" id="{55599ECF-71E8-40C1-B222-F43343B80884}">
            <xm:f>NOT(ISERROR(SEARCH("Medio",N264)))</xm:f>
            <xm:f>"Medio"</xm:f>
            <x14:dxf>
              <fill>
                <patternFill patternType="lightDown">
                  <fgColor rgb="FFFFFF99"/>
                  <bgColor rgb="FFFFFF00"/>
                </patternFill>
              </fill>
            </x14:dxf>
          </x14:cfRule>
          <x14:cfRule type="containsText" priority="653" operator="containsText" id="{FDDD277D-1BBE-48D6-813D-0F093469B4D1}">
            <xm:f>NOT(ISERROR(SEARCH("Alta",N264)))</xm:f>
            <xm:f>"Alta"</xm:f>
            <x14:dxf>
              <font>
                <color theme="0"/>
              </font>
              <fill>
                <patternFill patternType="lightUp">
                  <fgColor theme="1" tint="0.499984740745262"/>
                  <bgColor rgb="FFC00000"/>
                </patternFill>
              </fill>
            </x14:dxf>
          </x14:cfRule>
          <xm:sqref>N264</xm:sqref>
        </x14:conditionalFormatting>
        <x14:conditionalFormatting xmlns:xm="http://schemas.microsoft.com/office/excel/2006/main">
          <x14:cfRule type="containsText" priority="622" operator="containsText" id="{C76B2C18-A0F4-4D8B-8070-1A30794A08A0}">
            <xm:f>NOT(ISERROR(SEARCH("Baja",N276)))</xm:f>
            <xm:f>"Baja"</xm:f>
            <x14:dxf>
              <font>
                <color auto="1"/>
              </font>
              <fill>
                <patternFill patternType="lightDown">
                  <fgColor theme="0" tint="-0.24994659260841701"/>
                  <bgColor rgb="FF92D050"/>
                </patternFill>
              </fill>
            </x14:dxf>
          </x14:cfRule>
          <x14:cfRule type="containsText" priority="623" operator="containsText" id="{3D4B3F78-3B15-497E-881C-9B6611EC4EDD}">
            <xm:f>NOT(ISERROR(SEARCH("Medio",N276)))</xm:f>
            <xm:f>"Medio"</xm:f>
            <x14:dxf>
              <fill>
                <patternFill patternType="lightDown">
                  <fgColor rgb="FFFFFF99"/>
                  <bgColor rgb="FFFFFF00"/>
                </patternFill>
              </fill>
            </x14:dxf>
          </x14:cfRule>
          <x14:cfRule type="containsText" priority="624" operator="containsText" id="{C6BEDBCF-69FF-4744-9086-05D019ACC7B7}">
            <xm:f>NOT(ISERROR(SEARCH("Alta",N276)))</xm:f>
            <xm:f>"Alta"</xm:f>
            <x14:dxf>
              <font>
                <color theme="0"/>
              </font>
              <fill>
                <patternFill patternType="lightUp">
                  <fgColor theme="1" tint="0.499984740745262"/>
                  <bgColor rgb="FFC00000"/>
                </patternFill>
              </fill>
            </x14:dxf>
          </x14:cfRule>
          <xm:sqref>N276 N278:N285</xm:sqref>
        </x14:conditionalFormatting>
        <x14:conditionalFormatting xmlns:xm="http://schemas.microsoft.com/office/excel/2006/main">
          <x14:cfRule type="containsText" priority="618" operator="containsText" id="{3B171970-9BD7-48E7-9827-DCEFDCE557CC}">
            <xm:f>NOT(ISERROR(SEARCH("Baja",N277)))</xm:f>
            <xm:f>"Baja"</xm:f>
            <x14:dxf>
              <font>
                <color auto="1"/>
              </font>
              <fill>
                <patternFill patternType="lightDown">
                  <fgColor theme="0" tint="-0.24994659260841701"/>
                  <bgColor rgb="FF92D050"/>
                </patternFill>
              </fill>
            </x14:dxf>
          </x14:cfRule>
          <x14:cfRule type="containsText" priority="619" operator="containsText" id="{D781E02B-EFD9-4DAD-9131-DBD8E2DC4981}">
            <xm:f>NOT(ISERROR(SEARCH("Medio",N277)))</xm:f>
            <xm:f>"Medio"</xm:f>
            <x14:dxf>
              <fill>
                <patternFill patternType="lightDown">
                  <fgColor rgb="FFFFFF99"/>
                  <bgColor rgb="FFFFFF00"/>
                </patternFill>
              </fill>
            </x14:dxf>
          </x14:cfRule>
          <x14:cfRule type="containsText" priority="620" operator="containsText" id="{59D529CA-FA7F-43E7-AD5D-FB76698F472C}">
            <xm:f>NOT(ISERROR(SEARCH("Alta",N277)))</xm:f>
            <xm:f>"Alta"</xm:f>
            <x14:dxf>
              <font>
                <color theme="0"/>
              </font>
              <fill>
                <patternFill patternType="lightUp">
                  <fgColor theme="1" tint="0.499984740745262"/>
                  <bgColor rgb="FFC00000"/>
                </patternFill>
              </fill>
            </x14:dxf>
          </x14:cfRule>
          <xm:sqref>N277</xm:sqref>
        </x14:conditionalFormatting>
        <x14:conditionalFormatting xmlns:xm="http://schemas.microsoft.com/office/excel/2006/main">
          <x14:cfRule type="containsText" priority="597" operator="containsText" id="{19EF6701-F3E3-4037-91C0-ED5E5DA2EA17}">
            <xm:f>NOT(ISERROR(SEARCH("Baja",N286)))</xm:f>
            <xm:f>"Baja"</xm:f>
            <x14:dxf>
              <font>
                <color auto="1"/>
              </font>
              <fill>
                <patternFill patternType="lightDown">
                  <fgColor theme="0" tint="-0.24994659260841701"/>
                  <bgColor rgb="FF92D050"/>
                </patternFill>
              </fill>
            </x14:dxf>
          </x14:cfRule>
          <x14:cfRule type="containsText" priority="598" operator="containsText" id="{E3C42DC3-8A94-4E38-9CF2-9749A4C905B2}">
            <xm:f>NOT(ISERROR(SEARCH("Medio",N286)))</xm:f>
            <xm:f>"Medio"</xm:f>
            <x14:dxf>
              <fill>
                <patternFill patternType="lightDown">
                  <fgColor rgb="FFFFFF99"/>
                  <bgColor rgb="FFFFFF00"/>
                </patternFill>
              </fill>
            </x14:dxf>
          </x14:cfRule>
          <x14:cfRule type="containsText" priority="599" operator="containsText" id="{D12826F4-E626-4690-BFCE-E616C1AA5DAF}">
            <xm:f>NOT(ISERROR(SEARCH("Alta",N286)))</xm:f>
            <xm:f>"Alta"</xm:f>
            <x14:dxf>
              <font>
                <color theme="0"/>
              </font>
              <fill>
                <patternFill patternType="lightUp">
                  <fgColor theme="1" tint="0.499984740745262"/>
                  <bgColor rgb="FFC00000"/>
                </patternFill>
              </fill>
            </x14:dxf>
          </x14:cfRule>
          <xm:sqref>N286 N289:N293</xm:sqref>
        </x14:conditionalFormatting>
        <x14:conditionalFormatting xmlns:xm="http://schemas.microsoft.com/office/excel/2006/main">
          <x14:cfRule type="containsText" priority="593" operator="containsText" id="{A6E87467-ECB6-436F-A3C3-7084E6BE1CEB}">
            <xm:f>NOT(ISERROR(SEARCH("Baja",N287)))</xm:f>
            <xm:f>"Baja"</xm:f>
            <x14:dxf>
              <font>
                <color auto="1"/>
              </font>
              <fill>
                <patternFill patternType="lightDown">
                  <fgColor theme="0" tint="-0.24994659260841701"/>
                  <bgColor rgb="FF92D050"/>
                </patternFill>
              </fill>
            </x14:dxf>
          </x14:cfRule>
          <x14:cfRule type="containsText" priority="594" operator="containsText" id="{47B06B3C-BEB4-43D2-8952-FB6015D591F5}">
            <xm:f>NOT(ISERROR(SEARCH("Medio",N287)))</xm:f>
            <xm:f>"Medio"</xm:f>
            <x14:dxf>
              <fill>
                <patternFill patternType="lightDown">
                  <fgColor rgb="FFFFFF99"/>
                  <bgColor rgb="FFFFFF00"/>
                </patternFill>
              </fill>
            </x14:dxf>
          </x14:cfRule>
          <x14:cfRule type="containsText" priority="595" operator="containsText" id="{79324A5A-9DBD-48DA-B45C-AA5A4C4870C8}">
            <xm:f>NOT(ISERROR(SEARCH("Alta",N287)))</xm:f>
            <xm:f>"Alta"</xm:f>
            <x14:dxf>
              <font>
                <color theme="0"/>
              </font>
              <fill>
                <patternFill patternType="lightUp">
                  <fgColor theme="1" tint="0.499984740745262"/>
                  <bgColor rgb="FFC00000"/>
                </patternFill>
              </fill>
            </x14:dxf>
          </x14:cfRule>
          <xm:sqref>N287:N288</xm:sqref>
        </x14:conditionalFormatting>
        <x14:conditionalFormatting xmlns:xm="http://schemas.microsoft.com/office/excel/2006/main">
          <x14:cfRule type="containsText" priority="570" operator="containsText" id="{52662B75-E9B0-4473-B706-712CB4AF8C46}">
            <xm:f>NOT(ISERROR(SEARCH("Baja",N296)))</xm:f>
            <xm:f>"Baja"</xm:f>
            <x14:dxf>
              <font>
                <color auto="1"/>
              </font>
              <fill>
                <patternFill patternType="lightDown">
                  <fgColor theme="0" tint="-0.24994659260841701"/>
                  <bgColor rgb="FF92D050"/>
                </patternFill>
              </fill>
            </x14:dxf>
          </x14:cfRule>
          <x14:cfRule type="containsText" priority="571" operator="containsText" id="{1696E9FB-9BFD-4635-93F1-63F48B9CDA52}">
            <xm:f>NOT(ISERROR(SEARCH("Medio",N296)))</xm:f>
            <xm:f>"Medio"</xm:f>
            <x14:dxf>
              <fill>
                <patternFill patternType="lightDown">
                  <fgColor rgb="FFFFFF99"/>
                  <bgColor rgb="FFFFFF00"/>
                </patternFill>
              </fill>
            </x14:dxf>
          </x14:cfRule>
          <x14:cfRule type="containsText" priority="572" operator="containsText" id="{6BF6B8B1-6370-46AC-BE57-4CD9128C4E66}">
            <xm:f>NOT(ISERROR(SEARCH("Alta",N296)))</xm:f>
            <xm:f>"Alta"</xm:f>
            <x14:dxf>
              <font>
                <color theme="0"/>
              </font>
              <fill>
                <patternFill patternType="lightUp">
                  <fgColor theme="1" tint="0.499984740745262"/>
                  <bgColor rgb="FFC00000"/>
                </patternFill>
              </fill>
            </x14:dxf>
          </x14:cfRule>
          <xm:sqref>N476:N560 N296:N305</xm:sqref>
        </x14:conditionalFormatting>
        <x14:conditionalFormatting xmlns:xm="http://schemas.microsoft.com/office/excel/2006/main">
          <x14:cfRule type="containsText" priority="566" operator="containsText" id="{D1FB4190-4E64-4DD5-A806-DAF56E6727DE}">
            <xm:f>NOT(ISERROR(SEARCH("Baja",N294)))</xm:f>
            <xm:f>"Baja"</xm:f>
            <x14:dxf>
              <font>
                <color auto="1"/>
              </font>
              <fill>
                <patternFill patternType="lightDown">
                  <fgColor theme="0" tint="-0.24994659260841701"/>
                  <bgColor rgb="FF92D050"/>
                </patternFill>
              </fill>
            </x14:dxf>
          </x14:cfRule>
          <x14:cfRule type="containsText" priority="567" operator="containsText" id="{D35AB098-8E4E-42AF-ADFF-19ECE2C4CA4F}">
            <xm:f>NOT(ISERROR(SEARCH("Medio",N294)))</xm:f>
            <xm:f>"Medio"</xm:f>
            <x14:dxf>
              <fill>
                <patternFill patternType="lightDown">
                  <fgColor rgb="FFFFFF99"/>
                  <bgColor rgb="FFFFFF00"/>
                </patternFill>
              </fill>
            </x14:dxf>
          </x14:cfRule>
          <x14:cfRule type="containsText" priority="568" operator="containsText" id="{FE3302E8-3243-43B1-B3E4-2F0DB3CE079D}">
            <xm:f>NOT(ISERROR(SEARCH("Alta",N294)))</xm:f>
            <xm:f>"Alta"</xm:f>
            <x14:dxf>
              <font>
                <color theme="0"/>
              </font>
              <fill>
                <patternFill patternType="lightUp">
                  <fgColor theme="1" tint="0.499984740745262"/>
                  <bgColor rgb="FFC00000"/>
                </patternFill>
              </fill>
            </x14:dxf>
          </x14:cfRule>
          <xm:sqref>N294:N295</xm:sqref>
        </x14:conditionalFormatting>
        <x14:conditionalFormatting xmlns:xm="http://schemas.microsoft.com/office/excel/2006/main">
          <x14:cfRule type="containsText" priority="512" operator="containsText" id="{7FF86331-A7A9-4858-BEEA-AC88D5B74520}">
            <xm:f>NOT(ISERROR(SEARCH("Baja",N306)))</xm:f>
            <xm:f>"Baja"</xm:f>
            <x14:dxf>
              <font>
                <color auto="1"/>
              </font>
              <fill>
                <patternFill patternType="lightDown">
                  <fgColor theme="0" tint="-0.24994659260841701"/>
                  <bgColor rgb="FF92D050"/>
                </patternFill>
              </fill>
            </x14:dxf>
          </x14:cfRule>
          <x14:cfRule type="containsText" priority="513" operator="containsText" id="{BC1FBA28-0645-4445-8CD0-A758B1682AA4}">
            <xm:f>NOT(ISERROR(SEARCH("Medio",N306)))</xm:f>
            <xm:f>"Medio"</xm:f>
            <x14:dxf>
              <fill>
                <patternFill patternType="lightDown">
                  <fgColor rgb="FFFFFF99"/>
                  <bgColor rgb="FFFFFF00"/>
                </patternFill>
              </fill>
            </x14:dxf>
          </x14:cfRule>
          <x14:cfRule type="containsText" priority="514" operator="containsText" id="{FC5AAD06-FD7A-4F30-BC42-192E1860247A}">
            <xm:f>NOT(ISERROR(SEARCH("Alta",N306)))</xm:f>
            <xm:f>"Alta"</xm:f>
            <x14:dxf>
              <font>
                <color theme="0"/>
              </font>
              <fill>
                <patternFill patternType="lightUp">
                  <fgColor theme="1" tint="0.499984740745262"/>
                  <bgColor rgb="FFC00000"/>
                </patternFill>
              </fill>
            </x14:dxf>
          </x14:cfRule>
          <xm:sqref>N306:N341</xm:sqref>
        </x14:conditionalFormatting>
        <x14:conditionalFormatting xmlns:xm="http://schemas.microsoft.com/office/excel/2006/main">
          <x14:cfRule type="containsText" priority="396" operator="containsText" id="{EC304B14-AF2E-4F4E-9574-AB647EB33730}">
            <xm:f>NOT(ISERROR(SEARCH("Baja",N342)))</xm:f>
            <xm:f>"Baja"</xm:f>
            <x14:dxf>
              <font>
                <color auto="1"/>
              </font>
              <fill>
                <patternFill patternType="lightDown">
                  <fgColor theme="0" tint="-0.24994659260841701"/>
                  <bgColor rgb="FF92D050"/>
                </patternFill>
              </fill>
            </x14:dxf>
          </x14:cfRule>
          <x14:cfRule type="containsText" priority="397" operator="containsText" id="{0B98DCDD-F985-4109-B555-01360FD9056C}">
            <xm:f>NOT(ISERROR(SEARCH("Medio",N342)))</xm:f>
            <xm:f>"Medio"</xm:f>
            <x14:dxf>
              <fill>
                <patternFill patternType="lightDown">
                  <fgColor rgb="FFFFFF99"/>
                  <bgColor rgb="FFFFFF00"/>
                </patternFill>
              </fill>
            </x14:dxf>
          </x14:cfRule>
          <x14:cfRule type="containsText" priority="398" operator="containsText" id="{376A3BBB-EA5C-4D92-984E-CB652F6EA330}">
            <xm:f>NOT(ISERROR(SEARCH("Alta",N342)))</xm:f>
            <xm:f>"Alta"</xm:f>
            <x14:dxf>
              <font>
                <color theme="0"/>
              </font>
              <fill>
                <patternFill patternType="lightUp">
                  <fgColor theme="1" tint="0.499984740745262"/>
                  <bgColor rgb="FFC00000"/>
                </patternFill>
              </fill>
            </x14:dxf>
          </x14:cfRule>
          <xm:sqref>N342:N349</xm:sqref>
        </x14:conditionalFormatting>
        <x14:conditionalFormatting xmlns:xm="http://schemas.microsoft.com/office/excel/2006/main">
          <x14:cfRule type="containsText" priority="269" operator="containsText" id="{0914802B-1588-41C8-83EC-3106E66A333D}">
            <xm:f>NOT(ISERROR(SEARCH("Baja",N350)))</xm:f>
            <xm:f>"Baja"</xm:f>
            <x14:dxf>
              <font>
                <color auto="1"/>
              </font>
              <fill>
                <patternFill patternType="lightDown">
                  <fgColor theme="0" tint="-0.24994659260841701"/>
                  <bgColor rgb="FF92D050"/>
                </patternFill>
              </fill>
            </x14:dxf>
          </x14:cfRule>
          <x14:cfRule type="containsText" priority="270" operator="containsText" id="{7ECF036C-EDD0-4519-A286-01408DD9092A}">
            <xm:f>NOT(ISERROR(SEARCH("Medio",N350)))</xm:f>
            <xm:f>"Medio"</xm:f>
            <x14:dxf>
              <fill>
                <patternFill patternType="lightDown">
                  <fgColor rgb="FFFFFF99"/>
                  <bgColor rgb="FFFFFF00"/>
                </patternFill>
              </fill>
            </x14:dxf>
          </x14:cfRule>
          <x14:cfRule type="containsText" priority="271" operator="containsText" id="{1AE7A81A-AB00-4DFE-890C-D1586E2AE904}">
            <xm:f>NOT(ISERROR(SEARCH("Alta",N350)))</xm:f>
            <xm:f>"Alta"</xm:f>
            <x14:dxf>
              <font>
                <color theme="0"/>
              </font>
              <fill>
                <patternFill patternType="lightUp">
                  <fgColor theme="1" tint="0.499984740745262"/>
                  <bgColor rgb="FFC00000"/>
                </patternFill>
              </fill>
            </x14:dxf>
          </x14:cfRule>
          <xm:sqref>N350 N352:N356</xm:sqref>
        </x14:conditionalFormatting>
        <x14:conditionalFormatting xmlns:xm="http://schemas.microsoft.com/office/excel/2006/main">
          <x14:cfRule type="containsText" priority="265" operator="containsText" id="{78CCD3DC-6334-4B2D-8B32-4134A04374A7}">
            <xm:f>NOT(ISERROR(SEARCH("Baja",N351)))</xm:f>
            <xm:f>"Baja"</xm:f>
            <x14:dxf>
              <font>
                <color auto="1"/>
              </font>
              <fill>
                <patternFill patternType="lightDown">
                  <fgColor theme="0" tint="-0.24994659260841701"/>
                  <bgColor rgb="FF92D050"/>
                </patternFill>
              </fill>
            </x14:dxf>
          </x14:cfRule>
          <x14:cfRule type="containsText" priority="266" operator="containsText" id="{9AEC814B-FBF9-4423-A047-411BD5C29412}">
            <xm:f>NOT(ISERROR(SEARCH("Medio",N351)))</xm:f>
            <xm:f>"Medio"</xm:f>
            <x14:dxf>
              <fill>
                <patternFill patternType="lightDown">
                  <fgColor rgb="FFFFFF99"/>
                  <bgColor rgb="FFFFFF00"/>
                </patternFill>
              </fill>
            </x14:dxf>
          </x14:cfRule>
          <x14:cfRule type="containsText" priority="267" operator="containsText" id="{066D8E65-F294-4F0F-9F60-F574E5BD8340}">
            <xm:f>NOT(ISERROR(SEARCH("Alta",N351)))</xm:f>
            <xm:f>"Alta"</xm:f>
            <x14:dxf>
              <font>
                <color theme="0"/>
              </font>
              <fill>
                <patternFill patternType="lightUp">
                  <fgColor theme="1" tint="0.499984740745262"/>
                  <bgColor rgb="FFC00000"/>
                </patternFill>
              </fill>
            </x14:dxf>
          </x14:cfRule>
          <xm:sqref>N351</xm:sqref>
        </x14:conditionalFormatting>
        <x14:conditionalFormatting xmlns:xm="http://schemas.microsoft.com/office/excel/2006/main">
          <x14:cfRule type="containsText" priority="240" operator="containsText" id="{26E103C1-F567-4DB5-BF56-31ABDD2D34CE}">
            <xm:f>NOT(ISERROR(SEARCH("Baja",N357)))</xm:f>
            <xm:f>"Baja"</xm:f>
            <x14:dxf>
              <font>
                <color auto="1"/>
              </font>
              <fill>
                <patternFill patternType="lightDown">
                  <fgColor theme="0" tint="-0.24994659260841701"/>
                  <bgColor rgb="FF92D050"/>
                </patternFill>
              </fill>
            </x14:dxf>
          </x14:cfRule>
          <x14:cfRule type="containsText" priority="241" operator="containsText" id="{47E3D9E9-85A0-46D1-BE51-15F6B546C6AE}">
            <xm:f>NOT(ISERROR(SEARCH("Medio",N357)))</xm:f>
            <xm:f>"Medio"</xm:f>
            <x14:dxf>
              <fill>
                <patternFill patternType="lightDown">
                  <fgColor rgb="FFFFFF99"/>
                  <bgColor rgb="FFFFFF00"/>
                </patternFill>
              </fill>
            </x14:dxf>
          </x14:cfRule>
          <x14:cfRule type="containsText" priority="242" operator="containsText" id="{C0DB8DA6-DE28-4989-AE91-A4E17F6B8901}">
            <xm:f>NOT(ISERROR(SEARCH("Alta",N357)))</xm:f>
            <xm:f>"Alta"</xm:f>
            <x14:dxf>
              <font>
                <color theme="0"/>
              </font>
              <fill>
                <patternFill patternType="lightUp">
                  <fgColor theme="1" tint="0.499984740745262"/>
                  <bgColor rgb="FFC00000"/>
                </patternFill>
              </fill>
            </x14:dxf>
          </x14:cfRule>
          <xm:sqref>N357 N359:N365</xm:sqref>
        </x14:conditionalFormatting>
        <x14:conditionalFormatting xmlns:xm="http://schemas.microsoft.com/office/excel/2006/main">
          <x14:cfRule type="containsText" priority="236" operator="containsText" id="{0E0B6DEA-FD8E-455A-A7FF-8B4EDA110D44}">
            <xm:f>NOT(ISERROR(SEARCH("Baja",N358)))</xm:f>
            <xm:f>"Baja"</xm:f>
            <x14:dxf>
              <font>
                <color auto="1"/>
              </font>
              <fill>
                <patternFill patternType="lightDown">
                  <fgColor theme="0" tint="-0.24994659260841701"/>
                  <bgColor rgb="FF92D050"/>
                </patternFill>
              </fill>
            </x14:dxf>
          </x14:cfRule>
          <x14:cfRule type="containsText" priority="237" operator="containsText" id="{49962907-E560-4FCA-A719-9E0730F0DAFF}">
            <xm:f>NOT(ISERROR(SEARCH("Medio",N358)))</xm:f>
            <xm:f>"Medio"</xm:f>
            <x14:dxf>
              <fill>
                <patternFill patternType="lightDown">
                  <fgColor rgb="FFFFFF99"/>
                  <bgColor rgb="FFFFFF00"/>
                </patternFill>
              </fill>
            </x14:dxf>
          </x14:cfRule>
          <x14:cfRule type="containsText" priority="238" operator="containsText" id="{009B4A14-7F54-4208-B998-7619E019C494}">
            <xm:f>NOT(ISERROR(SEARCH("Alta",N358)))</xm:f>
            <xm:f>"Alta"</xm:f>
            <x14:dxf>
              <font>
                <color theme="0"/>
              </font>
              <fill>
                <patternFill patternType="lightUp">
                  <fgColor theme="1" tint="0.499984740745262"/>
                  <bgColor rgb="FFC00000"/>
                </patternFill>
              </fill>
            </x14:dxf>
          </x14:cfRule>
          <xm:sqref>N358</xm:sqref>
        </x14:conditionalFormatting>
        <x14:conditionalFormatting xmlns:xm="http://schemas.microsoft.com/office/excel/2006/main">
          <x14:cfRule type="containsText" priority="195" operator="containsText" id="{1CB2F939-2BBD-4F19-9329-81D50C5E9DC8}">
            <xm:f>NOT(ISERROR(SEARCH("Baja",N366)))</xm:f>
            <xm:f>"Baja"</xm:f>
            <x14:dxf>
              <font>
                <color auto="1"/>
              </font>
              <fill>
                <patternFill patternType="lightDown">
                  <fgColor theme="0" tint="-0.24994659260841701"/>
                  <bgColor rgb="FF92D050"/>
                </patternFill>
              </fill>
            </x14:dxf>
          </x14:cfRule>
          <x14:cfRule type="containsText" priority="196" operator="containsText" id="{8AB80CC6-BA95-492E-ACE5-DCA07C4E4AF7}">
            <xm:f>NOT(ISERROR(SEARCH("Medio",N366)))</xm:f>
            <xm:f>"Medio"</xm:f>
            <x14:dxf>
              <fill>
                <patternFill patternType="lightDown">
                  <fgColor rgb="FFFFFF99"/>
                  <bgColor rgb="FFFFFF00"/>
                </patternFill>
              </fill>
            </x14:dxf>
          </x14:cfRule>
          <x14:cfRule type="containsText" priority="197" operator="containsText" id="{11255492-BBD3-4DDD-98F9-ED1D74517215}">
            <xm:f>NOT(ISERROR(SEARCH("Alta",N366)))</xm:f>
            <xm:f>"Alta"</xm:f>
            <x14:dxf>
              <font>
                <color theme="0"/>
              </font>
              <fill>
                <patternFill patternType="lightUp">
                  <fgColor theme="1" tint="0.499984740745262"/>
                  <bgColor rgb="FFC00000"/>
                </patternFill>
              </fill>
            </x14:dxf>
          </x14:cfRule>
          <xm:sqref>N366:N370</xm:sqref>
        </x14:conditionalFormatting>
        <x14:conditionalFormatting xmlns:xm="http://schemas.microsoft.com/office/excel/2006/main">
          <x14:cfRule type="containsText" priority="170" operator="containsText" id="{83BCC15F-4F6A-4905-BB34-20206CDF42FE}">
            <xm:f>NOT(ISERROR(SEARCH("Baja",N371)))</xm:f>
            <xm:f>"Baja"</xm:f>
            <x14:dxf>
              <font>
                <color auto="1"/>
              </font>
              <fill>
                <patternFill patternType="lightDown">
                  <fgColor theme="0" tint="-0.24994659260841701"/>
                  <bgColor rgb="FF92D050"/>
                </patternFill>
              </fill>
            </x14:dxf>
          </x14:cfRule>
          <x14:cfRule type="containsText" priority="171" operator="containsText" id="{0009EB6F-5DF6-492E-90F3-21B1974A12D5}">
            <xm:f>NOT(ISERROR(SEARCH("Medio",N371)))</xm:f>
            <xm:f>"Medio"</xm:f>
            <x14:dxf>
              <fill>
                <patternFill patternType="lightDown">
                  <fgColor rgb="FFFFFF99"/>
                  <bgColor rgb="FFFFFF00"/>
                </patternFill>
              </fill>
            </x14:dxf>
          </x14:cfRule>
          <x14:cfRule type="containsText" priority="172" operator="containsText" id="{1D12DBB3-AB36-4675-80BC-FA153BBD5AAB}">
            <xm:f>NOT(ISERROR(SEARCH("Alta",N371)))</xm:f>
            <xm:f>"Alta"</xm:f>
            <x14:dxf>
              <font>
                <color theme="0"/>
              </font>
              <fill>
                <patternFill patternType="lightUp">
                  <fgColor theme="1" tint="0.499984740745262"/>
                  <bgColor rgb="FFC00000"/>
                </patternFill>
              </fill>
            </x14:dxf>
          </x14:cfRule>
          <xm:sqref>N371:N379</xm:sqref>
        </x14:conditionalFormatting>
        <x14:conditionalFormatting xmlns:xm="http://schemas.microsoft.com/office/excel/2006/main">
          <x14:cfRule type="containsText" priority="144" operator="containsText" id="{CEDFE014-CE7C-4E2D-B4C3-9D78A2E569B0}">
            <xm:f>NOT(ISERROR(SEARCH("Baja",N380)))</xm:f>
            <xm:f>"Baja"</xm:f>
            <x14:dxf>
              <font>
                <color auto="1"/>
              </font>
              <fill>
                <patternFill patternType="lightDown">
                  <fgColor theme="0" tint="-0.24994659260841701"/>
                  <bgColor rgb="FF92D050"/>
                </patternFill>
              </fill>
            </x14:dxf>
          </x14:cfRule>
          <x14:cfRule type="containsText" priority="145" operator="containsText" id="{297F7260-8EBA-4D25-9E1B-36BB7CC2E54E}">
            <xm:f>NOT(ISERROR(SEARCH("Medio",N380)))</xm:f>
            <xm:f>"Medio"</xm:f>
            <x14:dxf>
              <fill>
                <patternFill patternType="lightDown">
                  <fgColor rgb="FFFFFF99"/>
                  <bgColor rgb="FFFFFF00"/>
                </patternFill>
              </fill>
            </x14:dxf>
          </x14:cfRule>
          <x14:cfRule type="containsText" priority="146" operator="containsText" id="{2A429306-97AB-47B8-9BED-9784DE1DF59F}">
            <xm:f>NOT(ISERROR(SEARCH("Alta",N380)))</xm:f>
            <xm:f>"Alta"</xm:f>
            <x14:dxf>
              <font>
                <color theme="0"/>
              </font>
              <fill>
                <patternFill patternType="lightUp">
                  <fgColor theme="1" tint="0.499984740745262"/>
                  <bgColor rgb="FFC00000"/>
                </patternFill>
              </fill>
            </x14:dxf>
          </x14:cfRule>
          <xm:sqref>N380:N386</xm:sqref>
        </x14:conditionalFormatting>
        <x14:conditionalFormatting xmlns:xm="http://schemas.microsoft.com/office/excel/2006/main">
          <x14:cfRule type="containsText" priority="121" operator="containsText" id="{19B3EC86-AF42-4406-AECF-FDEBBCFAE93F}">
            <xm:f>NOT(ISERROR(SEARCH("Baja",N387)))</xm:f>
            <xm:f>"Baja"</xm:f>
            <x14:dxf>
              <font>
                <color auto="1"/>
              </font>
              <fill>
                <patternFill patternType="lightDown">
                  <fgColor theme="0" tint="-0.24994659260841701"/>
                  <bgColor rgb="FF92D050"/>
                </patternFill>
              </fill>
            </x14:dxf>
          </x14:cfRule>
          <x14:cfRule type="containsText" priority="122" operator="containsText" id="{EC56B617-106B-4BC4-963A-3649322B41E9}">
            <xm:f>NOT(ISERROR(SEARCH("Medio",N387)))</xm:f>
            <xm:f>"Medio"</xm:f>
            <x14:dxf>
              <fill>
                <patternFill patternType="lightDown">
                  <fgColor rgb="FFFFFF99"/>
                  <bgColor rgb="FFFFFF00"/>
                </patternFill>
              </fill>
            </x14:dxf>
          </x14:cfRule>
          <x14:cfRule type="containsText" priority="123" operator="containsText" id="{1DE23168-1CA9-48E3-B420-9F82FFC5CDB4}">
            <xm:f>NOT(ISERROR(SEARCH("Alta",N387)))</xm:f>
            <xm:f>"Alta"</xm:f>
            <x14:dxf>
              <font>
                <color theme="0"/>
              </font>
              <fill>
                <patternFill patternType="lightUp">
                  <fgColor theme="1" tint="0.499984740745262"/>
                  <bgColor rgb="FFC00000"/>
                </patternFill>
              </fill>
            </x14:dxf>
          </x14:cfRule>
          <xm:sqref>N387:N398</xm:sqref>
        </x14:conditionalFormatting>
        <x14:conditionalFormatting xmlns:xm="http://schemas.microsoft.com/office/excel/2006/main">
          <x14:cfRule type="containsText" priority="101" operator="containsText" id="{D493E32C-AC79-4201-8009-D2356D35A266}">
            <xm:f>NOT(ISERROR(SEARCH("Baja",N399)))</xm:f>
            <xm:f>"Baja"</xm:f>
            <x14:dxf>
              <font>
                <color auto="1"/>
              </font>
              <fill>
                <patternFill patternType="lightDown">
                  <fgColor theme="0" tint="-0.24994659260841701"/>
                  <bgColor rgb="FF92D050"/>
                </patternFill>
              </fill>
            </x14:dxf>
          </x14:cfRule>
          <x14:cfRule type="containsText" priority="102" operator="containsText" id="{D66E0DD7-8EAA-4A4E-B0C6-29B7800F100D}">
            <xm:f>NOT(ISERROR(SEARCH("Medio",N399)))</xm:f>
            <xm:f>"Medio"</xm:f>
            <x14:dxf>
              <fill>
                <patternFill patternType="lightDown">
                  <fgColor rgb="FFFFFF99"/>
                  <bgColor rgb="FFFFFF00"/>
                </patternFill>
              </fill>
            </x14:dxf>
          </x14:cfRule>
          <x14:cfRule type="containsText" priority="103" operator="containsText" id="{15D3E5A9-9306-4DD9-A209-ECDC83CFACFC}">
            <xm:f>NOT(ISERROR(SEARCH("Alta",N399)))</xm:f>
            <xm:f>"Alta"</xm:f>
            <x14:dxf>
              <font>
                <color theme="0"/>
              </font>
              <fill>
                <patternFill patternType="lightUp">
                  <fgColor theme="1" tint="0.499984740745262"/>
                  <bgColor rgb="FFC00000"/>
                </patternFill>
              </fill>
            </x14:dxf>
          </x14:cfRule>
          <xm:sqref>N399:N410</xm:sqref>
        </x14:conditionalFormatting>
        <x14:conditionalFormatting xmlns:xm="http://schemas.microsoft.com/office/excel/2006/main">
          <x14:cfRule type="containsText" priority="84" operator="containsText" id="{4F774E80-6A55-4EE7-86C4-44FE04F59B60}">
            <xm:f>NOT(ISERROR(SEARCH("Baja",N411)))</xm:f>
            <xm:f>"Baja"</xm:f>
            <x14:dxf>
              <font>
                <color auto="1"/>
              </font>
              <fill>
                <patternFill patternType="lightDown">
                  <fgColor theme="0" tint="-0.24994659260841701"/>
                  <bgColor rgb="FF92D050"/>
                </patternFill>
              </fill>
            </x14:dxf>
          </x14:cfRule>
          <x14:cfRule type="containsText" priority="85" operator="containsText" id="{F019A90D-580C-4D0C-908D-C74D5189115F}">
            <xm:f>NOT(ISERROR(SEARCH("Medio",N411)))</xm:f>
            <xm:f>"Medio"</xm:f>
            <x14:dxf>
              <fill>
                <patternFill patternType="lightDown">
                  <fgColor rgb="FFFFFF99"/>
                  <bgColor rgb="FFFFFF00"/>
                </patternFill>
              </fill>
            </x14:dxf>
          </x14:cfRule>
          <x14:cfRule type="containsText" priority="86" operator="containsText" id="{FA15C214-1118-4BBA-B3F5-A8C73F744CC0}">
            <xm:f>NOT(ISERROR(SEARCH("Alta",N411)))</xm:f>
            <xm:f>"Alta"</xm:f>
            <x14:dxf>
              <font>
                <color theme="0"/>
              </font>
              <fill>
                <patternFill patternType="lightUp">
                  <fgColor theme="1" tint="0.499984740745262"/>
                  <bgColor rgb="FFC00000"/>
                </patternFill>
              </fill>
            </x14:dxf>
          </x14:cfRule>
          <xm:sqref>N411:N416</xm:sqref>
        </x14:conditionalFormatting>
        <x14:conditionalFormatting xmlns:xm="http://schemas.microsoft.com/office/excel/2006/main">
          <x14:cfRule type="containsText" priority="61" operator="containsText" id="{E7754BFD-000B-4548-9874-0B2D002EF87C}">
            <xm:f>NOT(ISERROR(SEARCH("Baja",N417)))</xm:f>
            <xm:f>"Baja"</xm:f>
            <x14:dxf>
              <font>
                <color auto="1"/>
              </font>
              <fill>
                <patternFill patternType="lightDown">
                  <fgColor theme="0" tint="-0.24994659260841701"/>
                  <bgColor rgb="FF92D050"/>
                </patternFill>
              </fill>
            </x14:dxf>
          </x14:cfRule>
          <x14:cfRule type="containsText" priority="62" operator="containsText" id="{34C0AB65-B6C9-4D7F-9647-78723C35D232}">
            <xm:f>NOT(ISERROR(SEARCH("Medio",N417)))</xm:f>
            <xm:f>"Medio"</xm:f>
            <x14:dxf>
              <fill>
                <patternFill patternType="lightDown">
                  <fgColor rgb="FFFFFF99"/>
                  <bgColor rgb="FFFFFF00"/>
                </patternFill>
              </fill>
            </x14:dxf>
          </x14:cfRule>
          <x14:cfRule type="containsText" priority="63" operator="containsText" id="{3AC4C60F-400A-40A7-BF15-8DE7D055AE2E}">
            <xm:f>NOT(ISERROR(SEARCH("Alta",N417)))</xm:f>
            <xm:f>"Alta"</xm:f>
            <x14:dxf>
              <font>
                <color theme="0"/>
              </font>
              <fill>
                <patternFill patternType="lightUp">
                  <fgColor theme="1" tint="0.499984740745262"/>
                  <bgColor rgb="FFC00000"/>
                </patternFill>
              </fill>
            </x14:dxf>
          </x14:cfRule>
          <xm:sqref>N417:N447</xm:sqref>
        </x14:conditionalFormatting>
        <x14:conditionalFormatting xmlns:xm="http://schemas.microsoft.com/office/excel/2006/main">
          <x14:cfRule type="containsText" priority="36" operator="containsText" id="{3FE0BE1F-A11E-436F-BB11-C793CB3A07BC}">
            <xm:f>NOT(ISERROR(SEARCH("Baja",N448)))</xm:f>
            <xm:f>"Baja"</xm:f>
            <x14:dxf>
              <font>
                <color auto="1"/>
              </font>
              <fill>
                <patternFill patternType="lightDown">
                  <fgColor theme="0" tint="-0.24994659260841701"/>
                  <bgColor rgb="FF92D050"/>
                </patternFill>
              </fill>
            </x14:dxf>
          </x14:cfRule>
          <x14:cfRule type="containsText" priority="37" operator="containsText" id="{DBAE0A19-414D-493E-A922-3E9DE31A648D}">
            <xm:f>NOT(ISERROR(SEARCH("Medio",N448)))</xm:f>
            <xm:f>"Medio"</xm:f>
            <x14:dxf>
              <fill>
                <patternFill patternType="lightDown">
                  <fgColor rgb="FFFFFF99"/>
                  <bgColor rgb="FFFFFF00"/>
                </patternFill>
              </fill>
            </x14:dxf>
          </x14:cfRule>
          <x14:cfRule type="containsText" priority="38" operator="containsText" id="{FF76F3DF-F37B-4732-83FD-A1AE07515F01}">
            <xm:f>NOT(ISERROR(SEARCH("Alta",N448)))</xm:f>
            <xm:f>"Alta"</xm:f>
            <x14:dxf>
              <font>
                <color theme="0"/>
              </font>
              <fill>
                <patternFill patternType="lightUp">
                  <fgColor theme="1" tint="0.499984740745262"/>
                  <bgColor rgb="FFC00000"/>
                </patternFill>
              </fill>
            </x14:dxf>
          </x14:cfRule>
          <xm:sqref>N448:N471</xm:sqref>
        </x14:conditionalFormatting>
        <x14:conditionalFormatting xmlns:xm="http://schemas.microsoft.com/office/excel/2006/main">
          <x14:cfRule type="containsText" priority="14" operator="containsText" id="{AFDB4AB3-F471-4F99-836C-582EC1800FF6}">
            <xm:f>NOT(ISERROR(SEARCH("Baja",N472)))</xm:f>
            <xm:f>"Baja"</xm:f>
            <x14:dxf>
              <font>
                <color auto="1"/>
              </font>
              <fill>
                <patternFill patternType="lightDown">
                  <fgColor theme="0" tint="-0.24994659260841701"/>
                  <bgColor rgb="FF92D050"/>
                </patternFill>
              </fill>
            </x14:dxf>
          </x14:cfRule>
          <x14:cfRule type="containsText" priority="15" operator="containsText" id="{F512819E-5BA8-403C-ADAD-C49874066F23}">
            <xm:f>NOT(ISERROR(SEARCH("Medio",N472)))</xm:f>
            <xm:f>"Medio"</xm:f>
            <x14:dxf>
              <fill>
                <patternFill patternType="lightDown">
                  <fgColor rgb="FFFFFF99"/>
                  <bgColor rgb="FFFFFF00"/>
                </patternFill>
              </fill>
            </x14:dxf>
          </x14:cfRule>
          <x14:cfRule type="containsText" priority="16" operator="containsText" id="{BC0DE884-46C1-4623-A16F-5C91FD03EE27}">
            <xm:f>NOT(ISERROR(SEARCH("Alta",N472)))</xm:f>
            <xm:f>"Alta"</xm:f>
            <x14:dxf>
              <font>
                <color theme="0"/>
              </font>
              <fill>
                <patternFill patternType="lightUp">
                  <fgColor theme="1" tint="0.499984740745262"/>
                  <bgColor rgb="FFC00000"/>
                </patternFill>
              </fill>
            </x14:dxf>
          </x14:cfRule>
          <xm:sqref>N472:N475</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598FCA-59E1-43C3-A379-63C1433C8131}">
  <dimension ref="A1"/>
  <sheetViews>
    <sheetView workbookViewId="0"/>
  </sheetViews>
  <sheetFormatPr baseColWidth="10" defaultColWidth="11.453125" defaultRowHeight="14.5" x14ac:dyDescent="0.35"/>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C00000"/>
  </sheetPr>
  <dimension ref="B1:P48"/>
  <sheetViews>
    <sheetView zoomScale="80" zoomScaleNormal="80" workbookViewId="0">
      <selection activeCell="J15" sqref="J15"/>
    </sheetView>
  </sheetViews>
  <sheetFormatPr baseColWidth="10" defaultColWidth="11.54296875" defaultRowHeight="14.5" x14ac:dyDescent="0.35"/>
  <cols>
    <col min="1" max="1" width="6.54296875" style="155" customWidth="1"/>
    <col min="2" max="2" width="11.54296875" style="154"/>
    <col min="3" max="3" width="31.1796875" style="155" customWidth="1"/>
    <col min="4" max="4" width="34.1796875" style="155" bestFit="1" customWidth="1"/>
    <col min="5" max="14" width="34.1796875" style="155" customWidth="1"/>
    <col min="15" max="15" width="21.81640625" style="155" bestFit="1" customWidth="1"/>
    <col min="16" max="16" width="28.54296875" style="155" customWidth="1"/>
    <col min="17" max="16384" width="11.54296875" style="155"/>
  </cols>
  <sheetData>
    <row r="1" spans="2:16" ht="15" thickBot="1" x14ac:dyDescent="0.4"/>
    <row r="2" spans="2:16" ht="29.5" thickBot="1" x14ac:dyDescent="0.4">
      <c r="B2" s="181" t="s">
        <v>104</v>
      </c>
      <c r="C2" s="156" t="s">
        <v>107</v>
      </c>
      <c r="D2" s="156" t="s">
        <v>1236</v>
      </c>
      <c r="E2" s="156" t="s">
        <v>113</v>
      </c>
      <c r="F2" s="157" t="s">
        <v>119</v>
      </c>
      <c r="G2" s="157" t="s">
        <v>125</v>
      </c>
      <c r="H2" s="156" t="s">
        <v>131</v>
      </c>
      <c r="I2" s="158" t="s">
        <v>235</v>
      </c>
      <c r="J2" s="158" t="s">
        <v>140</v>
      </c>
      <c r="K2" s="158" t="s">
        <v>236</v>
      </c>
      <c r="L2" s="156" t="s">
        <v>1237</v>
      </c>
      <c r="M2" s="156" t="s">
        <v>1238</v>
      </c>
      <c r="N2" s="156" t="s">
        <v>1239</v>
      </c>
      <c r="O2" s="156" t="s">
        <v>1240</v>
      </c>
      <c r="P2" s="141" t="s">
        <v>1241</v>
      </c>
    </row>
    <row r="3" spans="2:16" s="154" customFormat="1" ht="73" thickBot="1" x14ac:dyDescent="0.4">
      <c r="B3" s="159" t="s">
        <v>298</v>
      </c>
      <c r="C3" s="159" t="s">
        <v>1242</v>
      </c>
      <c r="D3" s="160" t="s">
        <v>1243</v>
      </c>
      <c r="E3" s="161" t="s">
        <v>396</v>
      </c>
      <c r="F3" s="191" t="s">
        <v>1244</v>
      </c>
      <c r="G3" s="191" t="s">
        <v>1244</v>
      </c>
      <c r="H3" s="162" t="s">
        <v>434</v>
      </c>
      <c r="I3" s="163" t="s">
        <v>515</v>
      </c>
      <c r="J3" s="163" t="s">
        <v>516</v>
      </c>
      <c r="K3" s="164" t="s">
        <v>517</v>
      </c>
      <c r="L3" s="165" t="s">
        <v>329</v>
      </c>
      <c r="M3" s="166" t="s">
        <v>518</v>
      </c>
      <c r="N3" s="160" t="s">
        <v>506</v>
      </c>
      <c r="O3" s="159" t="s">
        <v>352</v>
      </c>
      <c r="P3" s="160" t="s">
        <v>315</v>
      </c>
    </row>
    <row r="4" spans="2:16" s="154" customFormat="1" ht="44" thickBot="1" x14ac:dyDescent="0.4">
      <c r="B4" s="167" t="s">
        <v>1245</v>
      </c>
      <c r="C4" s="167" t="s">
        <v>330</v>
      </c>
      <c r="D4" s="168" t="s">
        <v>395</v>
      </c>
      <c r="E4" s="169" t="s">
        <v>319</v>
      </c>
      <c r="F4" s="192" t="s">
        <v>1246</v>
      </c>
      <c r="G4" s="192" t="s">
        <v>1246</v>
      </c>
      <c r="H4" s="170" t="s">
        <v>1247</v>
      </c>
      <c r="I4" s="171" t="s">
        <v>515</v>
      </c>
      <c r="J4" s="171" t="s">
        <v>1248</v>
      </c>
      <c r="K4" s="166" t="s">
        <v>517</v>
      </c>
      <c r="L4" s="165" t="s">
        <v>365</v>
      </c>
      <c r="M4" s="166" t="s">
        <v>518</v>
      </c>
      <c r="N4" s="168" t="s">
        <v>419</v>
      </c>
      <c r="O4" s="167" t="s">
        <v>522</v>
      </c>
      <c r="P4" s="172" t="s">
        <v>296</v>
      </c>
    </row>
    <row r="5" spans="2:16" s="154" customFormat="1" ht="58.5" thickBot="1" x14ac:dyDescent="0.4">
      <c r="B5" s="167" t="s">
        <v>348</v>
      </c>
      <c r="C5" s="167" t="s">
        <v>299</v>
      </c>
      <c r="D5" s="168" t="s">
        <v>318</v>
      </c>
      <c r="E5" s="173" t="s">
        <v>301</v>
      </c>
      <c r="F5" s="192" t="s">
        <v>681</v>
      </c>
      <c r="G5" s="192" t="s">
        <v>681</v>
      </c>
      <c r="H5" s="170" t="s">
        <v>580</v>
      </c>
      <c r="I5" s="171" t="s">
        <v>515</v>
      </c>
      <c r="J5" s="171" t="s">
        <v>582</v>
      </c>
      <c r="K5" s="166" t="s">
        <v>517</v>
      </c>
      <c r="L5" s="174" t="s">
        <v>306</v>
      </c>
      <c r="M5" s="166" t="s">
        <v>518</v>
      </c>
      <c r="N5" s="168" t="s">
        <v>738</v>
      </c>
      <c r="O5" s="168" t="s">
        <v>503</v>
      </c>
    </row>
    <row r="6" spans="2:16" s="154" customFormat="1" ht="44" thickBot="1" x14ac:dyDescent="0.4">
      <c r="B6" s="175" t="s">
        <v>463</v>
      </c>
      <c r="C6" s="167" t="s">
        <v>317</v>
      </c>
      <c r="D6" s="168" t="s">
        <v>1249</v>
      </c>
      <c r="E6" s="154" t="s">
        <v>329</v>
      </c>
      <c r="F6" s="192" t="s">
        <v>1250</v>
      </c>
      <c r="G6" s="192" t="s">
        <v>1250</v>
      </c>
      <c r="H6" s="170" t="s">
        <v>1251</v>
      </c>
      <c r="I6" s="171" t="s">
        <v>548</v>
      </c>
      <c r="J6" s="171" t="s">
        <v>1252</v>
      </c>
      <c r="K6" s="166" t="s">
        <v>550</v>
      </c>
      <c r="L6" s="165"/>
      <c r="M6" s="165" t="s">
        <v>551</v>
      </c>
      <c r="N6" s="168" t="s">
        <v>426</v>
      </c>
      <c r="O6" s="168" t="s">
        <v>321</v>
      </c>
    </row>
    <row r="7" spans="2:16" s="154" customFormat="1" ht="44" thickBot="1" x14ac:dyDescent="0.4">
      <c r="B7" s="259" t="s">
        <v>329</v>
      </c>
      <c r="C7" s="176" t="s">
        <v>418</v>
      </c>
      <c r="D7" s="168" t="s">
        <v>300</v>
      </c>
      <c r="F7" s="192" t="s">
        <v>1253</v>
      </c>
      <c r="G7" s="192" t="s">
        <v>1253</v>
      </c>
      <c r="H7" s="170" t="s">
        <v>1254</v>
      </c>
      <c r="I7" s="171" t="s">
        <v>548</v>
      </c>
      <c r="J7" s="171" t="s">
        <v>1255</v>
      </c>
      <c r="K7" s="166" t="s">
        <v>550</v>
      </c>
      <c r="L7" s="165"/>
      <c r="M7" s="165" t="s">
        <v>551</v>
      </c>
      <c r="N7" s="168" t="s">
        <v>1256</v>
      </c>
      <c r="O7" s="168" t="s">
        <v>334</v>
      </c>
    </row>
    <row r="8" spans="2:16" s="154" customFormat="1" ht="44" thickBot="1" x14ac:dyDescent="0.4">
      <c r="C8" s="154" t="s">
        <v>329</v>
      </c>
      <c r="D8" s="168" t="s">
        <v>1257</v>
      </c>
      <c r="F8" s="192" t="s">
        <v>1258</v>
      </c>
      <c r="G8" s="192" t="s">
        <v>1258</v>
      </c>
      <c r="H8" s="170" t="s">
        <v>985</v>
      </c>
      <c r="I8" s="171" t="s">
        <v>548</v>
      </c>
      <c r="J8" s="171" t="s">
        <v>986</v>
      </c>
      <c r="K8" s="166" t="s">
        <v>550</v>
      </c>
      <c r="L8" s="165"/>
      <c r="M8" s="165" t="s">
        <v>551</v>
      </c>
      <c r="N8" s="168" t="s">
        <v>543</v>
      </c>
      <c r="O8" s="168" t="s">
        <v>326</v>
      </c>
    </row>
    <row r="9" spans="2:16" s="154" customFormat="1" ht="87.5" thickBot="1" x14ac:dyDescent="0.4">
      <c r="D9" s="168" t="s">
        <v>1101</v>
      </c>
      <c r="F9" s="192" t="s">
        <v>1259</v>
      </c>
      <c r="G9" s="192" t="s">
        <v>1259</v>
      </c>
      <c r="H9" s="170" t="s">
        <v>304</v>
      </c>
      <c r="I9" s="171" t="s">
        <v>548</v>
      </c>
      <c r="J9" s="171" t="s">
        <v>549</v>
      </c>
      <c r="K9" s="166" t="s">
        <v>550</v>
      </c>
      <c r="L9" s="165"/>
      <c r="M9" s="165" t="s">
        <v>551</v>
      </c>
      <c r="N9" s="168" t="s">
        <v>1260</v>
      </c>
      <c r="O9" s="172" t="s">
        <v>177</v>
      </c>
    </row>
    <row r="10" spans="2:16" s="154" customFormat="1" ht="44" thickBot="1" x14ac:dyDescent="0.4">
      <c r="D10" s="168" t="s">
        <v>463</v>
      </c>
      <c r="F10" s="192" t="s">
        <v>464</v>
      </c>
      <c r="G10" s="192" t="s">
        <v>464</v>
      </c>
      <c r="H10" s="170" t="s">
        <v>1070</v>
      </c>
      <c r="I10" s="171" t="s">
        <v>548</v>
      </c>
      <c r="J10" s="171" t="s">
        <v>1261</v>
      </c>
      <c r="K10" s="166" t="s">
        <v>550</v>
      </c>
      <c r="L10" s="165"/>
      <c r="M10" s="165" t="s">
        <v>551</v>
      </c>
      <c r="N10" s="168" t="s">
        <v>538</v>
      </c>
      <c r="O10" s="154" t="s">
        <v>329</v>
      </c>
    </row>
    <row r="11" spans="2:16" s="154" customFormat="1" ht="44" thickBot="1" x14ac:dyDescent="0.4">
      <c r="D11" s="172" t="s">
        <v>331</v>
      </c>
      <c r="F11" s="192" t="s">
        <v>1262</v>
      </c>
      <c r="G11" s="192" t="s">
        <v>1262</v>
      </c>
      <c r="H11" s="170" t="s">
        <v>639</v>
      </c>
      <c r="I11" s="171" t="s">
        <v>548</v>
      </c>
      <c r="J11" s="171" t="s">
        <v>641</v>
      </c>
      <c r="K11" s="166" t="s">
        <v>550</v>
      </c>
      <c r="L11" s="165"/>
      <c r="M11" s="165" t="s">
        <v>551</v>
      </c>
      <c r="N11" s="168" t="s">
        <v>498</v>
      </c>
      <c r="O11" s="177"/>
    </row>
    <row r="12" spans="2:16" s="154" customFormat="1" ht="44" thickBot="1" x14ac:dyDescent="0.4">
      <c r="F12" s="192" t="s">
        <v>1263</v>
      </c>
      <c r="G12" s="192" t="s">
        <v>1263</v>
      </c>
      <c r="H12" s="170" t="s">
        <v>1264</v>
      </c>
      <c r="I12" s="171" t="s">
        <v>548</v>
      </c>
      <c r="J12" s="171" t="s">
        <v>1265</v>
      </c>
      <c r="K12" s="166" t="s">
        <v>550</v>
      </c>
      <c r="L12" s="165"/>
      <c r="M12" s="165" t="s">
        <v>551</v>
      </c>
      <c r="N12" s="168" t="s">
        <v>308</v>
      </c>
      <c r="O12" s="177"/>
    </row>
    <row r="13" spans="2:16" s="154" customFormat="1" ht="44" thickBot="1" x14ac:dyDescent="0.4">
      <c r="F13" s="192" t="s">
        <v>1266</v>
      </c>
      <c r="G13" s="192" t="s">
        <v>1266</v>
      </c>
      <c r="H13" s="170" t="s">
        <v>1267</v>
      </c>
      <c r="I13" s="171" t="s">
        <v>548</v>
      </c>
      <c r="J13" s="171" t="s">
        <v>1268</v>
      </c>
      <c r="K13" s="166" t="s">
        <v>550</v>
      </c>
      <c r="L13" s="165"/>
      <c r="M13" s="165" t="s">
        <v>551</v>
      </c>
      <c r="N13" s="168" t="s">
        <v>463</v>
      </c>
      <c r="O13" s="177"/>
    </row>
    <row r="14" spans="2:16" s="154" customFormat="1" ht="44" thickBot="1" x14ac:dyDescent="0.4">
      <c r="F14" s="192" t="s">
        <v>1269</v>
      </c>
      <c r="G14" s="192" t="s">
        <v>1269</v>
      </c>
      <c r="H14" s="170" t="s">
        <v>603</v>
      </c>
      <c r="I14" s="171" t="s">
        <v>548</v>
      </c>
      <c r="J14" s="171" t="s">
        <v>605</v>
      </c>
      <c r="K14" s="166" t="s">
        <v>550</v>
      </c>
      <c r="L14" s="165"/>
      <c r="M14" s="165" t="s">
        <v>551</v>
      </c>
      <c r="N14" s="172" t="s">
        <v>331</v>
      </c>
      <c r="O14" s="177"/>
    </row>
    <row r="15" spans="2:16" s="154" customFormat="1" ht="58.5" thickBot="1" x14ac:dyDescent="0.4">
      <c r="F15" s="192" t="s">
        <v>1270</v>
      </c>
      <c r="G15" s="192" t="s">
        <v>1270</v>
      </c>
      <c r="H15" s="170" t="s">
        <v>363</v>
      </c>
      <c r="I15" s="171" t="s">
        <v>486</v>
      </c>
      <c r="J15" s="171" t="s">
        <v>487</v>
      </c>
      <c r="K15" s="166" t="s">
        <v>488</v>
      </c>
      <c r="L15" s="165"/>
      <c r="M15" s="165" t="s">
        <v>489</v>
      </c>
      <c r="N15" s="177"/>
      <c r="O15" s="177"/>
    </row>
    <row r="16" spans="2:16" s="154" customFormat="1" ht="29.5" thickBot="1" x14ac:dyDescent="0.4">
      <c r="F16" s="192" t="s">
        <v>1271</v>
      </c>
      <c r="G16" s="192" t="s">
        <v>1271</v>
      </c>
      <c r="H16" s="170" t="s">
        <v>377</v>
      </c>
      <c r="I16" s="171" t="s">
        <v>465</v>
      </c>
      <c r="J16" s="171" t="s">
        <v>465</v>
      </c>
      <c r="K16" s="166" t="s">
        <v>466</v>
      </c>
      <c r="L16" s="165"/>
      <c r="M16" s="165" t="s">
        <v>329</v>
      </c>
      <c r="N16" s="177"/>
      <c r="O16" s="177"/>
    </row>
    <row r="17" spans="6:15" s="154" customFormat="1" ht="58.5" thickBot="1" x14ac:dyDescent="0.4">
      <c r="F17" s="192" t="s">
        <v>638</v>
      </c>
      <c r="G17" s="192" t="s">
        <v>638</v>
      </c>
      <c r="H17" s="178" t="s">
        <v>1272</v>
      </c>
      <c r="I17" s="179" t="s">
        <v>1273</v>
      </c>
      <c r="J17" s="179" t="s">
        <v>487</v>
      </c>
      <c r="K17" s="180" t="s">
        <v>517</v>
      </c>
      <c r="L17" s="165"/>
      <c r="M17" s="174" t="s">
        <v>518</v>
      </c>
      <c r="N17" s="177"/>
      <c r="O17" s="177"/>
    </row>
    <row r="18" spans="6:15" ht="15" thickBot="1" x14ac:dyDescent="0.4">
      <c r="F18" s="192" t="s">
        <v>1274</v>
      </c>
      <c r="G18" s="192" t="s">
        <v>1274</v>
      </c>
      <c r="H18" s="177"/>
      <c r="I18" s="177"/>
      <c r="J18" s="177"/>
      <c r="K18" s="177"/>
      <c r="L18" s="177"/>
      <c r="M18" s="177"/>
      <c r="N18" s="177"/>
      <c r="O18" s="177"/>
    </row>
    <row r="19" spans="6:15" ht="15" thickBot="1" x14ac:dyDescent="0.4">
      <c r="F19" s="192" t="s">
        <v>362</v>
      </c>
      <c r="G19" s="192" t="s">
        <v>362</v>
      </c>
      <c r="H19" s="177"/>
      <c r="I19" s="177"/>
      <c r="J19" s="177"/>
      <c r="K19" s="177"/>
      <c r="L19" s="177"/>
      <c r="M19" s="177"/>
    </row>
    <row r="20" spans="6:15" ht="15" thickBot="1" x14ac:dyDescent="0.4">
      <c r="F20" s="192" t="s">
        <v>1084</v>
      </c>
      <c r="G20" s="192" t="s">
        <v>1084</v>
      </c>
      <c r="H20" s="177"/>
      <c r="I20" s="177"/>
      <c r="J20" s="177"/>
      <c r="K20" s="177"/>
      <c r="L20" s="177"/>
      <c r="M20" s="177"/>
    </row>
    <row r="21" spans="6:15" ht="15" thickBot="1" x14ac:dyDescent="0.4">
      <c r="F21" s="192" t="s">
        <v>497</v>
      </c>
      <c r="G21" s="192" t="s">
        <v>497</v>
      </c>
      <c r="H21" s="177"/>
      <c r="I21" s="177"/>
      <c r="J21" s="177"/>
      <c r="K21" s="177"/>
      <c r="L21" s="177"/>
      <c r="M21" s="177"/>
    </row>
    <row r="22" spans="6:15" ht="15" thickBot="1" x14ac:dyDescent="0.4">
      <c r="F22" s="192" t="s">
        <v>1275</v>
      </c>
      <c r="G22" s="192" t="s">
        <v>1275</v>
      </c>
      <c r="H22" s="177"/>
      <c r="I22" s="177"/>
      <c r="J22" s="177"/>
      <c r="K22" s="177"/>
      <c r="L22" s="177"/>
      <c r="M22" s="177"/>
    </row>
    <row r="23" spans="6:15" ht="15" thickBot="1" x14ac:dyDescent="0.4">
      <c r="F23" s="192" t="s">
        <v>1276</v>
      </c>
      <c r="G23" s="192" t="s">
        <v>1276</v>
      </c>
    </row>
    <row r="24" spans="6:15" ht="15" thickBot="1" x14ac:dyDescent="0.4">
      <c r="F24" s="192" t="s">
        <v>1277</v>
      </c>
      <c r="G24" s="192" t="s">
        <v>1277</v>
      </c>
    </row>
    <row r="25" spans="6:15" ht="15" thickBot="1" x14ac:dyDescent="0.4">
      <c r="F25" s="192" t="s">
        <v>1278</v>
      </c>
      <c r="G25" s="192" t="s">
        <v>1278</v>
      </c>
    </row>
    <row r="26" spans="6:15" ht="15" thickBot="1" x14ac:dyDescent="0.4">
      <c r="F26" s="192" t="s">
        <v>397</v>
      </c>
      <c r="G26" s="192" t="s">
        <v>397</v>
      </c>
    </row>
    <row r="27" spans="6:15" ht="28.5" thickBot="1" x14ac:dyDescent="0.4">
      <c r="F27" s="192" t="s">
        <v>444</v>
      </c>
      <c r="G27" s="192" t="s">
        <v>444</v>
      </c>
    </row>
    <row r="28" spans="6:15" ht="28.5" thickBot="1" x14ac:dyDescent="0.4">
      <c r="F28" s="192" t="s">
        <v>1279</v>
      </c>
      <c r="G28" s="192" t="s">
        <v>1279</v>
      </c>
    </row>
    <row r="29" spans="6:15" ht="56.5" thickBot="1" x14ac:dyDescent="0.4">
      <c r="F29" s="192" t="s">
        <v>1280</v>
      </c>
      <c r="G29" s="192" t="s">
        <v>1280</v>
      </c>
    </row>
    <row r="30" spans="6:15" ht="28.5" thickBot="1" x14ac:dyDescent="0.4">
      <c r="F30" s="192" t="s">
        <v>1281</v>
      </c>
      <c r="G30" s="192" t="s">
        <v>1281</v>
      </c>
    </row>
    <row r="31" spans="6:15" ht="28.5" thickBot="1" x14ac:dyDescent="0.4">
      <c r="F31" s="192" t="s">
        <v>1282</v>
      </c>
      <c r="G31" s="192" t="s">
        <v>1282</v>
      </c>
    </row>
    <row r="32" spans="6:15" ht="28.5" thickBot="1" x14ac:dyDescent="0.4">
      <c r="F32" s="192" t="s">
        <v>1283</v>
      </c>
      <c r="G32" s="192" t="s">
        <v>1283</v>
      </c>
    </row>
    <row r="33" spans="6:7" ht="28.5" thickBot="1" x14ac:dyDescent="0.4">
      <c r="F33" s="192" t="s">
        <v>1284</v>
      </c>
      <c r="G33" s="192" t="s">
        <v>1284</v>
      </c>
    </row>
    <row r="34" spans="6:7" ht="28.5" thickBot="1" x14ac:dyDescent="0.4">
      <c r="F34" s="192" t="s">
        <v>1285</v>
      </c>
      <c r="G34" s="192" t="s">
        <v>1285</v>
      </c>
    </row>
    <row r="35" spans="6:7" ht="28.5" thickBot="1" x14ac:dyDescent="0.4">
      <c r="F35" s="192" t="s">
        <v>1286</v>
      </c>
      <c r="G35" s="192" t="s">
        <v>1286</v>
      </c>
    </row>
    <row r="36" spans="6:7" ht="28.5" thickBot="1" x14ac:dyDescent="0.4">
      <c r="F36" s="192" t="s">
        <v>1287</v>
      </c>
      <c r="G36" s="192" t="s">
        <v>1287</v>
      </c>
    </row>
    <row r="37" spans="6:7" ht="42.5" thickBot="1" x14ac:dyDescent="0.4">
      <c r="F37" s="192" t="s">
        <v>1288</v>
      </c>
      <c r="G37" s="192" t="s">
        <v>1288</v>
      </c>
    </row>
    <row r="38" spans="6:7" ht="42.5" thickBot="1" x14ac:dyDescent="0.4">
      <c r="F38" s="192" t="s">
        <v>1289</v>
      </c>
      <c r="G38" s="192" t="s">
        <v>1289</v>
      </c>
    </row>
    <row r="39" spans="6:7" ht="15" thickBot="1" x14ac:dyDescent="0.4">
      <c r="F39" s="192" t="s">
        <v>1290</v>
      </c>
      <c r="G39" s="192" t="s">
        <v>1290</v>
      </c>
    </row>
    <row r="40" spans="6:7" ht="28.5" thickBot="1" x14ac:dyDescent="0.4">
      <c r="F40" s="192" t="s">
        <v>1291</v>
      </c>
      <c r="G40" s="192" t="s">
        <v>1291</v>
      </c>
    </row>
    <row r="41" spans="6:7" ht="15" thickBot="1" x14ac:dyDescent="0.4">
      <c r="F41" s="192" t="s">
        <v>1292</v>
      </c>
      <c r="G41" s="192" t="s">
        <v>1292</v>
      </c>
    </row>
    <row r="42" spans="6:7" ht="15" thickBot="1" x14ac:dyDescent="0.4">
      <c r="F42" s="192" t="s">
        <v>1293</v>
      </c>
      <c r="G42" s="192" t="s">
        <v>1293</v>
      </c>
    </row>
    <row r="43" spans="6:7" ht="28.5" thickBot="1" x14ac:dyDescent="0.4">
      <c r="F43" s="192" t="s">
        <v>1294</v>
      </c>
      <c r="G43" s="192" t="s">
        <v>1294</v>
      </c>
    </row>
    <row r="44" spans="6:7" ht="15" thickBot="1" x14ac:dyDescent="0.4">
      <c r="F44" s="192" t="s">
        <v>529</v>
      </c>
      <c r="G44" s="192" t="s">
        <v>529</v>
      </c>
    </row>
    <row r="45" spans="6:7" ht="15" thickBot="1" x14ac:dyDescent="0.4">
      <c r="F45" s="192" t="s">
        <v>594</v>
      </c>
      <c r="G45" s="192" t="s">
        <v>594</v>
      </c>
    </row>
    <row r="46" spans="6:7" ht="15" thickBot="1" x14ac:dyDescent="0.4">
      <c r="F46" s="192" t="s">
        <v>1295</v>
      </c>
      <c r="G46" s="192" t="s">
        <v>1295</v>
      </c>
    </row>
    <row r="47" spans="6:7" ht="28" x14ac:dyDescent="0.35">
      <c r="F47" s="193" t="s">
        <v>619</v>
      </c>
      <c r="G47" s="193" t="s">
        <v>619</v>
      </c>
    </row>
    <row r="48" spans="6:7" x14ac:dyDescent="0.35">
      <c r="F48" s="177" t="s">
        <v>360</v>
      </c>
      <c r="G48" s="177" t="s">
        <v>360</v>
      </c>
    </row>
  </sheetData>
  <pageMargins left="0.7" right="0.7" top="0.75" bottom="0.75" header="0.3" footer="0.3"/>
  <pageSetup orientation="portrait"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C00000"/>
  </sheetPr>
  <dimension ref="A1:G83"/>
  <sheetViews>
    <sheetView topLeftCell="A17" workbookViewId="0">
      <selection activeCell="E46" sqref="E46"/>
    </sheetView>
  </sheetViews>
  <sheetFormatPr baseColWidth="10" defaultColWidth="0" defaultRowHeight="12.5" x14ac:dyDescent="0.25"/>
  <cols>
    <col min="1" max="1" width="4.1796875" style="3" customWidth="1"/>
    <col min="2" max="2" width="45.1796875" style="8" customWidth="1"/>
    <col min="3" max="3" width="15.81640625" style="1" customWidth="1"/>
    <col min="4" max="4" width="6.453125" style="3" customWidth="1"/>
    <col min="5" max="5" width="47.54296875" style="3" customWidth="1"/>
    <col min="6" max="6" width="18" style="3" customWidth="1"/>
    <col min="7" max="7" width="57.81640625" style="3" hidden="1" customWidth="1"/>
    <col min="8" max="16384" width="10.81640625" style="3" hidden="1"/>
  </cols>
  <sheetData>
    <row r="1" spans="2:4" ht="13" thickBot="1" x14ac:dyDescent="0.3"/>
    <row r="2" spans="2:4" ht="13.5" thickBot="1" x14ac:dyDescent="0.3">
      <c r="B2" s="538" t="s">
        <v>1296</v>
      </c>
      <c r="C2" s="539"/>
      <c r="D2" s="540"/>
    </row>
    <row r="3" spans="2:4" ht="13.5" thickBot="1" x14ac:dyDescent="0.3">
      <c r="B3" s="51" t="s">
        <v>64</v>
      </c>
      <c r="C3" s="51" t="s">
        <v>1297</v>
      </c>
      <c r="D3" s="53" t="s">
        <v>64</v>
      </c>
    </row>
    <row r="4" spans="2:4" x14ac:dyDescent="0.25">
      <c r="B4" s="38">
        <v>5</v>
      </c>
      <c r="C4" s="35" t="s">
        <v>376</v>
      </c>
      <c r="D4" s="39">
        <v>5</v>
      </c>
    </row>
    <row r="5" spans="2:4" x14ac:dyDescent="0.25">
      <c r="B5" s="40">
        <v>3</v>
      </c>
      <c r="C5" s="36" t="s">
        <v>293</v>
      </c>
      <c r="D5" s="41">
        <v>3</v>
      </c>
    </row>
    <row r="6" spans="2:4" x14ac:dyDescent="0.25">
      <c r="B6" s="40">
        <v>1</v>
      </c>
      <c r="C6" s="36" t="s">
        <v>294</v>
      </c>
      <c r="D6" s="41">
        <v>1</v>
      </c>
    </row>
    <row r="7" spans="2:4" ht="13" thickBot="1" x14ac:dyDescent="0.3">
      <c r="B7" s="42">
        <v>0</v>
      </c>
      <c r="C7" s="37" t="s">
        <v>1298</v>
      </c>
      <c r="D7" s="43">
        <v>5</v>
      </c>
    </row>
    <row r="8" spans="2:4" x14ac:dyDescent="0.25">
      <c r="B8" s="1"/>
    </row>
    <row r="9" spans="2:4" x14ac:dyDescent="0.25">
      <c r="B9" s="1"/>
    </row>
    <row r="10" spans="2:4" ht="13.5" thickBot="1" x14ac:dyDescent="0.3">
      <c r="B10" s="34" t="s">
        <v>1299</v>
      </c>
    </row>
    <row r="11" spans="2:4" x14ac:dyDescent="0.25">
      <c r="B11" s="35" t="s">
        <v>358</v>
      </c>
    </row>
    <row r="12" spans="2:4" x14ac:dyDescent="0.25">
      <c r="B12" s="36" t="s">
        <v>179</v>
      </c>
    </row>
    <row r="13" spans="2:4" x14ac:dyDescent="0.25">
      <c r="B13" s="36" t="s">
        <v>181</v>
      </c>
    </row>
    <row r="14" spans="2:4" ht="12.75" customHeight="1" x14ac:dyDescent="0.25">
      <c r="B14" s="36" t="s">
        <v>347</v>
      </c>
    </row>
    <row r="15" spans="2:4" x14ac:dyDescent="0.25">
      <c r="B15" s="36" t="s">
        <v>185</v>
      </c>
    </row>
    <row r="16" spans="2:4" x14ac:dyDescent="0.25">
      <c r="B16" s="36" t="s">
        <v>338</v>
      </c>
    </row>
    <row r="17" spans="2:5" x14ac:dyDescent="0.25">
      <c r="B17" s="36" t="s">
        <v>1300</v>
      </c>
    </row>
    <row r="18" spans="2:5" ht="13" thickBot="1" x14ac:dyDescent="0.3">
      <c r="B18" s="36" t="s">
        <v>191</v>
      </c>
    </row>
    <row r="19" spans="2:5" ht="13.5" thickBot="1" x14ac:dyDescent="0.3">
      <c r="B19" s="36" t="s">
        <v>324</v>
      </c>
      <c r="E19" s="51" t="s">
        <v>1301</v>
      </c>
    </row>
    <row r="20" spans="2:5" ht="13" thickBot="1" x14ac:dyDescent="0.3">
      <c r="B20" s="37" t="s">
        <v>195</v>
      </c>
      <c r="E20" s="44" t="s">
        <v>315</v>
      </c>
    </row>
    <row r="21" spans="2:5" x14ac:dyDescent="0.25">
      <c r="B21" s="1"/>
      <c r="E21" s="46" t="s">
        <v>296</v>
      </c>
    </row>
    <row r="22" spans="2:5" ht="13" thickBot="1" x14ac:dyDescent="0.3">
      <c r="B22" s="1"/>
      <c r="E22" s="47" t="s">
        <v>329</v>
      </c>
    </row>
    <row r="23" spans="2:5" ht="13" thickBot="1" x14ac:dyDescent="0.3">
      <c r="B23" s="1"/>
      <c r="E23" s="5"/>
    </row>
    <row r="24" spans="2:5" ht="13.5" thickBot="1" x14ac:dyDescent="0.3">
      <c r="B24" s="51" t="s">
        <v>197</v>
      </c>
      <c r="C24" s="51" t="s">
        <v>64</v>
      </c>
      <c r="E24" s="51" t="s">
        <v>1302</v>
      </c>
    </row>
    <row r="25" spans="2:5" x14ac:dyDescent="0.25">
      <c r="B25" s="35" t="s">
        <v>314</v>
      </c>
      <c r="C25" s="32">
        <v>5</v>
      </c>
      <c r="E25" s="44" t="s">
        <v>315</v>
      </c>
    </row>
    <row r="26" spans="2:5" x14ac:dyDescent="0.25">
      <c r="B26" s="36" t="s">
        <v>292</v>
      </c>
      <c r="C26" s="33">
        <v>3</v>
      </c>
      <c r="E26" s="46" t="s">
        <v>296</v>
      </c>
    </row>
    <row r="27" spans="2:5" ht="13" thickBot="1" x14ac:dyDescent="0.3">
      <c r="B27" s="36" t="s">
        <v>375</v>
      </c>
      <c r="C27" s="33">
        <v>1</v>
      </c>
      <c r="E27" s="47" t="s">
        <v>329</v>
      </c>
    </row>
    <row r="28" spans="2:5" ht="13" thickBot="1" x14ac:dyDescent="0.3">
      <c r="B28" s="37" t="s">
        <v>1298</v>
      </c>
      <c r="C28" s="12">
        <v>5</v>
      </c>
      <c r="E28" s="5"/>
    </row>
    <row r="29" spans="2:5" ht="13.5" thickBot="1" x14ac:dyDescent="0.3">
      <c r="B29" s="10"/>
      <c r="E29" s="51" t="s">
        <v>1303</v>
      </c>
    </row>
    <row r="30" spans="2:5" ht="13" thickBot="1" x14ac:dyDescent="0.3">
      <c r="B30" s="10"/>
      <c r="E30" s="44" t="s">
        <v>315</v>
      </c>
    </row>
    <row r="31" spans="2:5" ht="13.5" thickBot="1" x14ac:dyDescent="0.3">
      <c r="B31" s="51" t="s">
        <v>207</v>
      </c>
      <c r="C31" s="51" t="s">
        <v>64</v>
      </c>
      <c r="E31" s="46" t="s">
        <v>296</v>
      </c>
    </row>
    <row r="32" spans="2:5" ht="13" thickBot="1" x14ac:dyDescent="0.3">
      <c r="B32" s="35" t="s">
        <v>376</v>
      </c>
      <c r="C32" s="32">
        <v>5</v>
      </c>
      <c r="E32" s="47"/>
    </row>
    <row r="33" spans="2:5" ht="13" thickBot="1" x14ac:dyDescent="0.3">
      <c r="B33" s="36" t="s">
        <v>293</v>
      </c>
      <c r="C33" s="33">
        <v>3</v>
      </c>
      <c r="E33" s="5"/>
    </row>
    <row r="34" spans="2:5" ht="13.5" thickBot="1" x14ac:dyDescent="0.3">
      <c r="B34" s="36" t="s">
        <v>294</v>
      </c>
      <c r="C34" s="33">
        <v>1</v>
      </c>
      <c r="E34" s="51" t="s">
        <v>1304</v>
      </c>
    </row>
    <row r="35" spans="2:5" ht="13" thickBot="1" x14ac:dyDescent="0.3">
      <c r="B35" s="37" t="s">
        <v>1298</v>
      </c>
      <c r="C35" s="12">
        <v>5</v>
      </c>
      <c r="E35" s="48" t="s">
        <v>297</v>
      </c>
    </row>
    <row r="36" spans="2:5" x14ac:dyDescent="0.25">
      <c r="B36" s="10"/>
      <c r="C36" s="9"/>
      <c r="E36" s="49" t="s">
        <v>342</v>
      </c>
    </row>
    <row r="37" spans="2:5" ht="13" thickBot="1" x14ac:dyDescent="0.3">
      <c r="B37" s="10"/>
      <c r="C37" s="9"/>
      <c r="E37" s="50" t="s">
        <v>316</v>
      </c>
    </row>
    <row r="38" spans="2:5" ht="13" thickBot="1" x14ac:dyDescent="0.3">
      <c r="B38" s="10"/>
      <c r="C38" s="9"/>
      <c r="E38" s="47" t="s">
        <v>329</v>
      </c>
    </row>
    <row r="39" spans="2:5" ht="13.5" thickBot="1" x14ac:dyDescent="0.3">
      <c r="B39" s="51" t="s">
        <v>212</v>
      </c>
      <c r="C39" s="51" t="s">
        <v>64</v>
      </c>
      <c r="E39" s="5"/>
    </row>
    <row r="40" spans="2:5" ht="13.5" thickBot="1" x14ac:dyDescent="0.3">
      <c r="B40" s="38" t="s">
        <v>376</v>
      </c>
      <c r="C40" s="44">
        <v>5</v>
      </c>
      <c r="E40" s="52" t="s">
        <v>1305</v>
      </c>
    </row>
    <row r="41" spans="2:5" x14ac:dyDescent="0.25">
      <c r="B41" s="40" t="s">
        <v>293</v>
      </c>
      <c r="C41" s="46">
        <v>3</v>
      </c>
      <c r="E41" s="44" t="s">
        <v>315</v>
      </c>
    </row>
    <row r="42" spans="2:5" ht="13" thickBot="1" x14ac:dyDescent="0.3">
      <c r="B42" s="40" t="s">
        <v>294</v>
      </c>
      <c r="C42" s="46">
        <v>1</v>
      </c>
      <c r="E42" s="45" t="s">
        <v>296</v>
      </c>
    </row>
    <row r="43" spans="2:5" ht="13" thickBot="1" x14ac:dyDescent="0.3">
      <c r="B43" s="42" t="s">
        <v>1298</v>
      </c>
      <c r="C43" s="45">
        <v>5</v>
      </c>
      <c r="E43" s="47" t="s">
        <v>329</v>
      </c>
    </row>
    <row r="44" spans="2:5" ht="13" thickBot="1" x14ac:dyDescent="0.3">
      <c r="B44" s="1"/>
    </row>
    <row r="45" spans="2:5" ht="13.5" thickBot="1" x14ac:dyDescent="0.3">
      <c r="B45" s="51" t="s">
        <v>197</v>
      </c>
      <c r="C45" s="51" t="s">
        <v>64</v>
      </c>
    </row>
    <row r="46" spans="2:5" x14ac:dyDescent="0.25">
      <c r="B46" s="38" t="s">
        <v>314</v>
      </c>
      <c r="C46" s="44" t="s">
        <v>1306</v>
      </c>
    </row>
    <row r="47" spans="2:5" x14ac:dyDescent="0.25">
      <c r="B47" s="40" t="s">
        <v>292</v>
      </c>
      <c r="C47" s="46" t="s">
        <v>1307</v>
      </c>
    </row>
    <row r="48" spans="2:5" x14ac:dyDescent="0.25">
      <c r="B48" s="40" t="s">
        <v>375</v>
      </c>
      <c r="C48" s="46" t="s">
        <v>1308</v>
      </c>
    </row>
    <row r="49" spans="2:3" ht="13" thickBot="1" x14ac:dyDescent="0.3">
      <c r="B49" s="42" t="s">
        <v>1298</v>
      </c>
      <c r="C49" s="45" t="s">
        <v>1309</v>
      </c>
    </row>
    <row r="50" spans="2:3" x14ac:dyDescent="0.25">
      <c r="B50" s="1"/>
    </row>
    <row r="51" spans="2:3" x14ac:dyDescent="0.25">
      <c r="B51" s="1"/>
    </row>
    <row r="52" spans="2:3" x14ac:dyDescent="0.25">
      <c r="B52" s="1"/>
    </row>
    <row r="53" spans="2:3" x14ac:dyDescent="0.25">
      <c r="B53" s="1"/>
    </row>
    <row r="54" spans="2:3" x14ac:dyDescent="0.25">
      <c r="B54" s="1"/>
    </row>
    <row r="55" spans="2:3" x14ac:dyDescent="0.25">
      <c r="B55" s="1"/>
    </row>
    <row r="56" spans="2:3" x14ac:dyDescent="0.25">
      <c r="B56" s="1"/>
    </row>
    <row r="57" spans="2:3" x14ac:dyDescent="0.25">
      <c r="B57" s="1"/>
    </row>
    <row r="58" spans="2:3" x14ac:dyDescent="0.25">
      <c r="B58" s="1"/>
    </row>
    <row r="59" spans="2:3" x14ac:dyDescent="0.25">
      <c r="B59" s="1"/>
    </row>
    <row r="60" spans="2:3" x14ac:dyDescent="0.25">
      <c r="B60" s="1"/>
    </row>
    <row r="61" spans="2:3" x14ac:dyDescent="0.25">
      <c r="B61" s="1"/>
    </row>
    <row r="62" spans="2:3" x14ac:dyDescent="0.25">
      <c r="B62" s="1"/>
    </row>
    <row r="63" spans="2:3" x14ac:dyDescent="0.25">
      <c r="B63" s="1"/>
    </row>
    <row r="64" spans="2:3" x14ac:dyDescent="0.25">
      <c r="B64" s="1"/>
    </row>
    <row r="65" spans="2:2" x14ac:dyDescent="0.25">
      <c r="B65" s="1"/>
    </row>
    <row r="66" spans="2:2" x14ac:dyDescent="0.25">
      <c r="B66" s="1"/>
    </row>
    <row r="67" spans="2:2" x14ac:dyDescent="0.25">
      <c r="B67" s="1"/>
    </row>
    <row r="68" spans="2:2" x14ac:dyDescent="0.25">
      <c r="B68" s="1"/>
    </row>
    <row r="69" spans="2:2" x14ac:dyDescent="0.25">
      <c r="B69" s="1"/>
    </row>
    <row r="70" spans="2:2" x14ac:dyDescent="0.25">
      <c r="B70" s="1"/>
    </row>
    <row r="71" spans="2:2" x14ac:dyDescent="0.25">
      <c r="B71" s="1"/>
    </row>
    <row r="72" spans="2:2" x14ac:dyDescent="0.25">
      <c r="B72" s="1"/>
    </row>
    <row r="73" spans="2:2" x14ac:dyDescent="0.25">
      <c r="B73" s="1"/>
    </row>
    <row r="74" spans="2:2" x14ac:dyDescent="0.25">
      <c r="B74" s="1"/>
    </row>
    <row r="75" spans="2:2" x14ac:dyDescent="0.25">
      <c r="B75" s="1"/>
    </row>
    <row r="76" spans="2:2" x14ac:dyDescent="0.25">
      <c r="B76" s="1"/>
    </row>
    <row r="77" spans="2:2" x14ac:dyDescent="0.25">
      <c r="B77" s="1"/>
    </row>
    <row r="78" spans="2:2" x14ac:dyDescent="0.25">
      <c r="B78" s="1"/>
    </row>
    <row r="79" spans="2:2" x14ac:dyDescent="0.25">
      <c r="B79" s="1"/>
    </row>
    <row r="80" spans="2:2" x14ac:dyDescent="0.25">
      <c r="B80" s="1"/>
    </row>
    <row r="81" spans="2:2" x14ac:dyDescent="0.25">
      <c r="B81" s="1"/>
    </row>
    <row r="82" spans="2:2" x14ac:dyDescent="0.25">
      <c r="B82" s="1"/>
    </row>
    <row r="83" spans="2:2" x14ac:dyDescent="0.25">
      <c r="B83" s="1"/>
    </row>
  </sheetData>
  <mergeCells count="1">
    <mergeCell ref="B2:D2"/>
  </mergeCells>
  <pageMargins left="0.7" right="0.7" top="0.75" bottom="0.75" header="0.3" footer="0.3"/>
  <pageSetup paperSize="5" orientation="portrait" horizontalDpi="4294967292"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19</vt:i4>
      </vt:variant>
    </vt:vector>
  </HeadingPairs>
  <TitlesOfParts>
    <vt:vector size="27" baseType="lpstr">
      <vt:lpstr>Datos Generales</vt:lpstr>
      <vt:lpstr>Detalle Campos e Instructivo</vt:lpstr>
      <vt:lpstr>Tipo de Activos</vt:lpstr>
      <vt:lpstr>Calificación Valoración</vt:lpstr>
      <vt:lpstr>Inventario Activos</vt:lpstr>
      <vt:lpstr>Hoja1</vt:lpstr>
      <vt:lpstr>Listas Ley Transparencia</vt:lpstr>
      <vt:lpstr>Listas Generales</vt:lpstr>
      <vt:lpstr>lst_avisoprivacidad</vt:lpstr>
      <vt:lpstr>lst_clasoreserinfo</vt:lpstr>
      <vt:lpstr>lst_condleg</vt:lpstr>
      <vt:lpstr>lst_confidencialidad</vt:lpstr>
      <vt:lpstr>lst_datosabiertos</vt:lpstr>
      <vt:lpstr>lst_datospersonales</vt:lpstr>
      <vt:lpstr>lst_datossensibles</vt:lpstr>
      <vt:lpstr>lst_disponibilidad</vt:lpstr>
      <vt:lpstr>lst_formato</vt:lpstr>
      <vt:lpstr>lst_frecuencia</vt:lpstr>
      <vt:lpstr>lst_idioma</vt:lpstr>
      <vt:lpstr>lst_infpubdis</vt:lpstr>
      <vt:lpstr>lst_integridad</vt:lpstr>
      <vt:lpstr>lst_lugarconsu</vt:lpstr>
      <vt:lpstr>lst_medioconser</vt:lpstr>
      <vt:lpstr>lst_responinfo</vt:lpstr>
      <vt:lpstr>lst_respprodinf</vt:lpstr>
      <vt:lpstr>lst_tipoactivos</vt:lpstr>
      <vt:lpstr>lst_tipodedato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Oscar Javier Ordoñez Alvarez</dc:creator>
  <cp:keywords/>
  <dc:description/>
  <cp:lastModifiedBy>Maria Carolina Castro Becerra</cp:lastModifiedBy>
  <cp:revision/>
  <dcterms:created xsi:type="dcterms:W3CDTF">2020-04-30T04:21:42Z</dcterms:created>
  <dcterms:modified xsi:type="dcterms:W3CDTF">2024-02-05T21:16:21Z</dcterms:modified>
  <cp:category/>
  <cp:contentStatus/>
</cp:coreProperties>
</file>