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dff1afc708cebd/Documentos/SIC 2021/MIPG SIC  ESTRATEGIA POLITICAS Y AUTODIAGNOSTICOS/PLAN DE PARTICIPACION CIUDADANA 2023 SIC/"/>
    </mc:Choice>
  </mc:AlternateContent>
  <xr:revisionPtr revIDLastSave="37" documentId="13_ncr:1_{330E2C9D-445A-4738-A113-06780605DBDD}" xr6:coauthVersionLast="47" xr6:coauthVersionMax="47" xr10:uidLastSave="{6E24C246-ECA1-4409-9021-94AFA75032FA}"/>
  <bookViews>
    <workbookView xWindow="-120" yWindow="-120" windowWidth="20730" windowHeight="11040" tabRatio="946" xr2:uid="{2215232C-616C-4264-BC40-F278B67B1F36}"/>
  </bookViews>
  <sheets>
    <sheet name="Plan Seguimiento Diciembre 2023" sheetId="7" r:id="rId1"/>
    <sheet name="LISTAS" sheetId="11" state="hidden" r:id="rId2"/>
    <sheet name="CONTROL DE CAMBIOS" sheetId="15" r:id="rId3"/>
  </sheets>
  <definedNames>
    <definedName name="_1">#REF!</definedName>
    <definedName name="_2">#REF!</definedName>
    <definedName name="_xlnm._FilterDatabase" localSheetId="0" hidden="1">'Plan Seguimiento Diciembre 2023'!$A$2:$AB$21</definedName>
    <definedName name="INSUMOS">#REF!</definedName>
    <definedName name="Objetivos_Estratégic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7" l="1"/>
  <c r="H19" i="7"/>
  <c r="H17" i="7"/>
  <c r="H15" i="7"/>
  <c r="H13" i="7"/>
  <c r="H12" i="7"/>
  <c r="H11" i="7"/>
  <c r="H10" i="7"/>
  <c r="H9" i="7"/>
  <c r="H8" i="7"/>
  <c r="H7" i="7"/>
  <c r="H6" i="7"/>
  <c r="H5" i="7"/>
  <c r="H4" i="7"/>
  <c r="H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Mario Quintero Solano</author>
  </authors>
  <commentList>
    <comment ref="F2" authorId="0" shapeId="0" xr:uid="{69D72E4E-BCC4-4D58-ACCD-C581525D606A}">
      <text>
        <r>
          <rPr>
            <b/>
            <sz val="9"/>
            <color indexed="81"/>
            <rFont val="Tahoma"/>
            <family val="2"/>
          </rPr>
          <t>Carlos Mario Quintero Solano: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Seleccionar la fase (ver descripción en el instructivo de diligenciamiento)</t>
        </r>
      </text>
    </comment>
    <comment ref="G2" authorId="0" shapeId="0" xr:uid="{8405C104-E961-4DCE-B39D-6EF7FBFA0735}">
      <text>
        <r>
          <rPr>
            <b/>
            <sz val="9"/>
            <color indexed="81"/>
            <rFont val="Tahoma"/>
            <family val="2"/>
          </rPr>
          <t xml:space="preserve">Carlos Mario Quintero Solano:
</t>
        </r>
        <r>
          <rPr>
            <sz val="8"/>
            <color indexed="81"/>
            <rFont val="Tahoma"/>
            <family val="2"/>
          </rPr>
          <t>Seleccionar el nivel de involucramiento (ver descripción en el instructivo de diligenciamiento)</t>
        </r>
      </text>
    </comment>
    <comment ref="H2" authorId="0" shapeId="0" xr:uid="{1101B721-821E-405D-AC3F-27A824B81157}">
      <text>
        <r>
          <rPr>
            <b/>
            <sz val="9"/>
            <color indexed="81"/>
            <rFont val="Tahoma"/>
            <family val="2"/>
          </rPr>
          <t>Carlos Mario Quintero Solano:</t>
        </r>
        <r>
          <rPr>
            <sz val="9"/>
            <color indexed="81"/>
            <rFont val="Tahoma"/>
            <family val="2"/>
          </rPr>
          <t xml:space="preserve">
No borrar la fórmula</t>
        </r>
      </text>
    </comment>
    <comment ref="I2" authorId="0" shapeId="0" xr:uid="{A797DB13-19BC-449F-8953-3E2981642335}">
      <text>
        <r>
          <rPr>
            <b/>
            <sz val="9"/>
            <color indexed="81"/>
            <rFont val="Tahoma"/>
            <family val="2"/>
          </rPr>
          <t>Carlos Mario Quintero Solano:</t>
        </r>
        <r>
          <rPr>
            <sz val="9"/>
            <color indexed="81"/>
            <rFont val="Tahoma"/>
            <family val="2"/>
          </rPr>
          <t xml:space="preserve">
Redactar el objetivo participativo</t>
        </r>
      </text>
    </comment>
  </commentList>
</comments>
</file>

<file path=xl/sharedStrings.xml><?xml version="1.0" encoding="utf-8"?>
<sst xmlns="http://schemas.openxmlformats.org/spreadsheetml/2006/main" count="386" uniqueCount="166">
  <si>
    <t>N/A</t>
  </si>
  <si>
    <t>AREA/GRUPO</t>
  </si>
  <si>
    <t>Diagnostico</t>
  </si>
  <si>
    <t>Seguimiento</t>
  </si>
  <si>
    <t>Ejecución/Implementacion</t>
  </si>
  <si>
    <t>TIPO</t>
  </si>
  <si>
    <t>Producto</t>
  </si>
  <si>
    <t>DESCRIPCION PRODUCTO/ACTIVIDAD</t>
  </si>
  <si>
    <t>PLAN INSTITUCIONAL ASOCIADO</t>
  </si>
  <si>
    <t>CANTIDAD ACTIVIDADES/EVENTOS</t>
  </si>
  <si>
    <t>FRECUENCIA SEGUIMIENTO</t>
  </si>
  <si>
    <t>MEDIO UTILIZADO-INFORMAR CIUDADANIA/FUNCIONARIOS</t>
  </si>
  <si>
    <t>CANAL UTILIZADO</t>
  </si>
  <si>
    <t>FECHA ESTIMADA REALIZACION</t>
  </si>
  <si>
    <t>Mensual</t>
  </si>
  <si>
    <t>Virtual</t>
  </si>
  <si>
    <t>Semestral</t>
  </si>
  <si>
    <t>Presencial</t>
  </si>
  <si>
    <t>Planeacion/Formulacion</t>
  </si>
  <si>
    <t>Evaluacion</t>
  </si>
  <si>
    <t>Consulta</t>
  </si>
  <si>
    <t>Informacion</t>
  </si>
  <si>
    <t>Actividad</t>
  </si>
  <si>
    <t>Actividad (producto)</t>
  </si>
  <si>
    <t>Ejecucion – colaboracion</t>
  </si>
  <si>
    <t>Control y evaluacion ciudadana</t>
  </si>
  <si>
    <t>Formulacion o decision participativa</t>
  </si>
  <si>
    <t>NIVEL DE INVOLUCRAMIENTO (CIUDADANIA)</t>
  </si>
  <si>
    <t>FASE DE LA GESTIÓN PUBLICA</t>
  </si>
  <si>
    <t>OBJETIVO DEL PROCESO PARTICIPATIVO DE INVOLUCRAMIENTO (CIUDADANIA)</t>
  </si>
  <si>
    <t>Plan de Mejoramiento</t>
  </si>
  <si>
    <t>Otro</t>
  </si>
  <si>
    <t>1. IDENTIFICACION Y SELECCIÓN</t>
  </si>
  <si>
    <t>2. FORMULACION</t>
  </si>
  <si>
    <t xml:space="preserve">3. ALCANCE </t>
  </si>
  <si>
    <t>3. Participar a través del aporte de ideas, hechos, experiencias y propuestas para la caracterización de la situación abordada.</t>
  </si>
  <si>
    <t>4. Identificar oportunidades de mejora frente a los servicios prestados.</t>
  </si>
  <si>
    <t>5. Co-diseñar y co-producir los servicios y apoyos que necesitan las personas en condición de discapacidad y vulnerabilidad, adultos mayores, niñ@s, grupos étnicos,  entre otros.</t>
  </si>
  <si>
    <t>6. Medir la percepción y la calidad de los servicios prestados.</t>
  </si>
  <si>
    <t>7. Conocer los intereses de información sobre la gestión institucional.</t>
  </si>
  <si>
    <t>ALCANCE PARTICIPATIVO 1</t>
  </si>
  <si>
    <t>ALCANCE PARTICIPATIVO 2</t>
  </si>
  <si>
    <t>ALCANCE PARTICIPATIVO 3</t>
  </si>
  <si>
    <t>MECANISMOS/CANALES</t>
  </si>
  <si>
    <t xml:space="preserve">1. Publicación para comentarios  </t>
  </si>
  <si>
    <t xml:space="preserve">2. Circulación para comentarios  </t>
  </si>
  <si>
    <t xml:space="preserve">3. Grupos focales  </t>
  </si>
  <si>
    <t xml:space="preserve">4. Audiencias públicas  </t>
  </si>
  <si>
    <t xml:space="preserve">5. Grupo de expertos o consultivo  </t>
  </si>
  <si>
    <t>ITEM</t>
  </si>
  <si>
    <t>Ciudadanos en general</t>
  </si>
  <si>
    <t>Poblacion en condicion de discapacidad</t>
  </si>
  <si>
    <t>Grupos etnicos</t>
  </si>
  <si>
    <t>Entidades gubernamentales</t>
  </si>
  <si>
    <t>Niñ@s</t>
  </si>
  <si>
    <t>Adultos Mayores</t>
  </si>
  <si>
    <t>Otros grupos de interes</t>
  </si>
  <si>
    <t>Una unica vez</t>
  </si>
  <si>
    <t>Trimestral</t>
  </si>
  <si>
    <t>Anual</t>
  </si>
  <si>
    <t>Pagina web</t>
  </si>
  <si>
    <t>Redes sociales</t>
  </si>
  <si>
    <t>Intrasic</t>
  </si>
  <si>
    <t>Todas las anteriores</t>
  </si>
  <si>
    <t>CANTIDAD DE ASISTENTES</t>
  </si>
  <si>
    <t>Bimestral</t>
  </si>
  <si>
    <t>% DE AVANCE TOTAL</t>
  </si>
  <si>
    <t>APLICA COMO PARTICIPACION CIUDADANA?</t>
  </si>
  <si>
    <t>Todos los anteriores</t>
  </si>
  <si>
    <t>GRUPO DE VALOR 1</t>
  </si>
  <si>
    <t>GRUPO DE VALOR 2</t>
  </si>
  <si>
    <t>GRUPO DE VALOR 3</t>
  </si>
  <si>
    <t>GRUPO DE VALOR 4</t>
  </si>
  <si>
    <t>Virtual/Presencial</t>
  </si>
  <si>
    <t>Presencial/Virtual</t>
  </si>
  <si>
    <t>Página web/Redes Sociales</t>
  </si>
  <si>
    <r>
      <t xml:space="preserve">4. MECANISMOS </t>
    </r>
    <r>
      <rPr>
        <b/>
        <i/>
        <sz val="8"/>
        <color rgb="FFFF0000"/>
        <rFont val="Arial"/>
        <family val="2"/>
      </rPr>
      <t>(No aplica para Nivel de  Involucramiento "INFORMACION")</t>
    </r>
  </si>
  <si>
    <t>EVIDENCIA</t>
  </si>
  <si>
    <t xml:space="preserve">6000-Delegatura para el Control y Verificación de Reglamentos Técnicos y Metrología Legal  </t>
  </si>
  <si>
    <t>6000-6-2</t>
  </si>
  <si>
    <t>6000-6</t>
  </si>
  <si>
    <t>6000-7</t>
  </si>
  <si>
    <t>6000-7-2</t>
  </si>
  <si>
    <t>6000-23</t>
  </si>
  <si>
    <t>6000-23-1</t>
  </si>
  <si>
    <t>6000-23-3</t>
  </si>
  <si>
    <t>6000-24</t>
  </si>
  <si>
    <t>6000-24-4</t>
  </si>
  <si>
    <t>6000-25</t>
  </si>
  <si>
    <t>6000-25-4</t>
  </si>
  <si>
    <t>PA 2023</t>
  </si>
  <si>
    <t>PAAC 2023</t>
  </si>
  <si>
    <t>2. Identificar un problema, necesidad u oportunidad de mejora involucrando a los ciudadanos e interesados (diagnóstico de problemas e identificación de necesidades)</t>
  </si>
  <si>
    <t>8. Colaborar en la innovación abierta.</t>
  </si>
  <si>
    <t>9. Promocionar el control social y/o veedurías ciudadanas.</t>
  </si>
  <si>
    <t>1. Participar en la decisión del rumbo de las políticas, planes, programas, proyectos o trámites de la entidad (planeación y/o presupuesto participativo).</t>
  </si>
  <si>
    <t>10. Mejorar los trámites a través de ejercicios de participación ciudadana.</t>
  </si>
  <si>
    <t>11. Involucramiento ciudadano en el ejercicio de rendición de cuentas (mejoramiento).</t>
  </si>
  <si>
    <t>Veedurías ciudadanas y grupos de control social</t>
  </si>
  <si>
    <t>Academia</t>
  </si>
  <si>
    <t>Sector privado, gremios y empresas</t>
  </si>
  <si>
    <t>Órganos de control</t>
  </si>
  <si>
    <t>Organizaciones de la sociedad civil</t>
  </si>
  <si>
    <t>Carteleras, boletines, folletos u otros recursos físicos</t>
  </si>
  <si>
    <t>Radio, televisión y otros medios audiovisuales</t>
  </si>
  <si>
    <t>Correo electrónico</t>
  </si>
  <si>
    <t>Mensajes de texto</t>
  </si>
  <si>
    <t>Llamadas</t>
  </si>
  <si>
    <t>Recibir retroalimentación de los ciudadanos o grupos de valor sobre las jornadas de senbilización realizadas por la delegatura.</t>
  </si>
  <si>
    <t>Involucrar a los grupos de valor para aclarar conceptos técnicos y dudas sobre los temas tratados que son de su interes</t>
  </si>
  <si>
    <t>Recibir la retroalimentación de los ciudadanos para el proyecto de acto administrativo</t>
  </si>
  <si>
    <t>https://www.sic.gov.co/proyectos-de-resolucion</t>
  </si>
  <si>
    <t>Publicar y dar a conocer a la ciudadanía en general la Resolución 35152 de 28 de Junio de 2023: " “Por la cual se modifica el capitulo Noveno del Titulo VI de la circular Única de la Superintendencia de Industria y Comercio"</t>
  </si>
  <si>
    <t>https://www.sic.gov.co/repositorio-de-normatividad?field_tipo_de_norma_value=3</t>
  </si>
  <si>
    <t>72-Grupo de Atención al Ciudadano</t>
  </si>
  <si>
    <t>72-2</t>
  </si>
  <si>
    <t>72-2-4</t>
  </si>
  <si>
    <t>71-Grupo de Formación</t>
  </si>
  <si>
    <t>71-5</t>
  </si>
  <si>
    <t>71-5-2</t>
  </si>
  <si>
    <t>30-7</t>
  </si>
  <si>
    <t>30-7-2</t>
  </si>
  <si>
    <t>30-Oficina Asesora de Planeación</t>
  </si>
  <si>
    <t>30-11</t>
  </si>
  <si>
    <t>Consultar y solicitar aportes a las comunicades étnicas sobre la pertinencia del alcance y los temas* a tratar en las jordanas de socialización.
*Temas que pueden someterse a validación de las comunidades y que podrían estar sujetos a modificaciones o aclaraciones.</t>
  </si>
  <si>
    <t>Pendiente</t>
  </si>
  <si>
    <t>Obtener la retroalimentación de los ciudadanos sobre la percepción y utilidad de las rutas metodológicas de trámites en lenguaje claro divulgadas y socializadas</t>
  </si>
  <si>
    <t>Justificación</t>
  </si>
  <si>
    <t>Tipo</t>
  </si>
  <si>
    <t>Área/Grupo</t>
  </si>
  <si>
    <t>Descripción del cambio</t>
  </si>
  <si>
    <t>Inclusión</t>
  </si>
  <si>
    <t>Ajuste</t>
  </si>
  <si>
    <t>Eliminación</t>
  </si>
  <si>
    <t>Fecha ajuste (día/mes/año)</t>
  </si>
  <si>
    <t xml:space="preserve">                                     PLAN DE PARTICIPACIÓN CIUDADANA SIC 2023</t>
  </si>
  <si>
    <t>Realizar las jornadas de formación de la Estrategia de sensibilización ¨Ancestral SIC¨ dirigida  a comunidades étnicas.</t>
  </si>
  <si>
    <t>Mesas de Trabajo SICAL/Regulación para atender los temas relacionados con RT (reglamentos técnicos) de los actores del SICAL (sistema nacional de la calidad).</t>
  </si>
  <si>
    <t>Jornadas de sensibilización en temas de la Delegatura dirigidas a grupos de interés.</t>
  </si>
  <si>
    <t>Mesas de Trabajo SICAL/Regulación para atender los temas relacionados con RT de los actores del SICAL.</t>
  </si>
  <si>
    <t>Proyecto de acto de modificación al reglamento técnico metrológico 88919 de 2017. Expedido (aplicable a alcohosensores).</t>
  </si>
  <si>
    <t>Ajustar el proyecto de acto administrativo acorde a  comentarios, si hubiere lugar, y enviar al Grupo de Regulación.</t>
  </si>
  <si>
    <t>Ajustar el proyecto de acto administrativo acorde con comentarios, si hubiere lugar y enviar al Grupo de regulación para su expedición.</t>
  </si>
  <si>
    <t>Proyecto de reglamento técnico metrológico aplicable a medidores de energía eléctrica de uso residencial.</t>
  </si>
  <si>
    <t>Tramitar la publicación en la página web de la Entidad del proyecto de acto administrativo de reglamento técnico metrológico aplicable a medidores de energía eléctrica de uso residencial)  para comentarios.</t>
  </si>
  <si>
    <t>Proyecto de reglamento técnico aplicable a instrumentos de pesaje de funcionamiento no automático.</t>
  </si>
  <si>
    <t>Tramitar la publicación en la página web de la Entidad del proyecto de acto administrativo de reglamento técnico metrológico aplicable a instrumentos de pesaje de funcionamiento no automático  para comentarios.</t>
  </si>
  <si>
    <t>Rutas Metodológicas de Tramites de servicio a la ciudadanía en lenguaje claro, elaboradas y publicadas.</t>
  </si>
  <si>
    <t>Solicitar la Publicación de las Rutas Metodológicas de Tramites de servicio a la ciudadanía en lenguaje claro al grupo de comunicaciones.</t>
  </si>
  <si>
    <t>Jornadas de formación de la Estrategia de sensibilización ¨Ancestral SIC¨ dirigida  a comunidades étnicas, sobre los derechos y deberes del consumidor definidos en el Estatuto del Consumidor.</t>
  </si>
  <si>
    <t>Versión: 01
Fecha: 11/09/2023</t>
  </si>
  <si>
    <t>Recibir las observaciones de la ciudadanía para los temas a considerar para la audicencia de rendición de cuentas 2022-2023.</t>
  </si>
  <si>
    <t>Audiencia pública de rendición de cuentas.</t>
  </si>
  <si>
    <t>Ejecutar el plan de trabajo para la Audiencia pública de rendición de cuentas.</t>
  </si>
  <si>
    <t>Documento de necesidades y expectativas de grupos de valor y partes interesadas.</t>
  </si>
  <si>
    <t>Dar a conocer a la ciudadanía en general el documento de comprensión de partes interesadas como base para el ejercicio de diagnóstico de necesidades e identificación de problemas.</t>
  </si>
  <si>
    <t>Realizar el documento de necesidades y expectativas de grupos de valor y partes interesadas.</t>
  </si>
  <si>
    <t>Plan de Acción 2023</t>
  </si>
  <si>
    <r>
      <rPr>
        <sz val="10"/>
        <rFont val="Arial"/>
        <family val="2"/>
      </rPr>
      <t>Informe de realización de jornadas de sensibilizaciones</t>
    </r>
    <r>
      <rPr>
        <sz val="10"/>
        <color rgb="FFFF0000"/>
        <rFont val="Arial"/>
        <family val="2"/>
      </rPr>
      <t>.</t>
    </r>
  </si>
  <si>
    <t>Actas de mesa de trabajo realizadas.</t>
  </si>
  <si>
    <t>Informe de resultados de socialización.</t>
  </si>
  <si>
    <t>Informes de jornadas.</t>
  </si>
  <si>
    <t>Informe de observaciones.</t>
  </si>
  <si>
    <t>Documento publicado en el Menú Participa de la página web de la Entidad.</t>
  </si>
  <si>
    <t>AVANCE GENERAL</t>
  </si>
  <si>
    <t>30-11-2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</si>
</sst>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240A]d&quot; de &quot;mmmm&quot; de &quot;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8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ABABAB"/>
      </left>
      <right style="medium">
        <color rgb="FFABABAB"/>
      </right>
      <top style="medium">
        <color rgb="FFABABAB"/>
      </top>
      <bottom style="medium">
        <color rgb="FFABABA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18" fillId="0" borderId="0"/>
  </cellStyleXfs>
  <cellXfs count="7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7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7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2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right" vertical="center" wrapText="1"/>
    </xf>
    <xf numFmtId="14" fontId="2" fillId="7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2" fillId="9" borderId="1" xfId="0" applyNumberFormat="1" applyFont="1" applyFill="1" applyBorder="1" applyAlignment="1">
      <alignment horizontal="center" vertical="center" wrapText="1"/>
    </xf>
    <xf numFmtId="14" fontId="13" fillId="1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10" fillId="10" borderId="1" xfId="2" applyNumberFormat="1" applyFill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 wrapText="1"/>
    </xf>
    <xf numFmtId="41" fontId="15" fillId="0" borderId="1" xfId="3" applyFont="1" applyBorder="1" applyAlignment="1">
      <alignment horizontal="center" vertical="center" wrapText="1"/>
    </xf>
    <xf numFmtId="41" fontId="0" fillId="0" borderId="1" xfId="3" applyFont="1" applyBorder="1" applyAlignment="1">
      <alignment vertical="center"/>
    </xf>
    <xf numFmtId="41" fontId="0" fillId="0" borderId="0" xfId="3" applyFont="1" applyBorder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41" fontId="0" fillId="0" borderId="1" xfId="3" applyFont="1" applyBorder="1" applyAlignment="1">
      <alignment horizontal="center" vertical="center"/>
    </xf>
    <xf numFmtId="14" fontId="10" fillId="0" borderId="1" xfId="2" applyNumberFormat="1" applyBorder="1" applyAlignment="1">
      <alignment vertical="center"/>
    </xf>
    <xf numFmtId="14" fontId="10" fillId="0" borderId="1" xfId="2" applyNumberFormat="1" applyBorder="1" applyAlignment="1">
      <alignment vertical="center" wrapText="1"/>
    </xf>
    <xf numFmtId="41" fontId="3" fillId="0" borderId="1" xfId="3" applyFont="1" applyBorder="1" applyAlignment="1">
      <alignment horizontal="center" vertical="center"/>
    </xf>
    <xf numFmtId="14" fontId="3" fillId="0" borderId="1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8" fillId="0" borderId="0" xfId="4"/>
    <xf numFmtId="0" fontId="19" fillId="0" borderId="0" xfId="4" applyFont="1"/>
    <xf numFmtId="0" fontId="20" fillId="14" borderId="5" xfId="4" applyFont="1" applyFill="1" applyBorder="1" applyAlignment="1">
      <alignment vertical="center" wrapText="1"/>
    </xf>
    <xf numFmtId="14" fontId="21" fillId="11" borderId="5" xfId="4" applyNumberFormat="1" applyFont="1" applyFill="1" applyBorder="1" applyAlignment="1">
      <alignment horizontal="center" vertical="center" wrapText="1"/>
    </xf>
    <xf numFmtId="0" fontId="21" fillId="14" borderId="5" xfId="4" applyFont="1" applyFill="1" applyBorder="1" applyAlignment="1">
      <alignment horizontal="center" vertical="center" wrapText="1"/>
    </xf>
    <xf numFmtId="0" fontId="21" fillId="15" borderId="5" xfId="4" applyFont="1" applyFill="1" applyBorder="1" applyAlignment="1">
      <alignment horizontal="center" vertical="center" wrapText="1"/>
    </xf>
    <xf numFmtId="164" fontId="20" fillId="14" borderId="5" xfId="4" applyNumberFormat="1" applyFont="1" applyFill="1" applyBorder="1" applyAlignment="1">
      <alignment horizontal="center" vertical="center" wrapText="1"/>
    </xf>
    <xf numFmtId="41" fontId="3" fillId="0" borderId="1" xfId="3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41" fontId="3" fillId="0" borderId="1" xfId="3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41" fontId="13" fillId="0" borderId="4" xfId="3" applyFont="1" applyFill="1" applyBorder="1" applyAlignment="1">
      <alignment vertical="center"/>
    </xf>
    <xf numFmtId="9" fontId="22" fillId="0" borderId="1" xfId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1" fontId="3" fillId="0" borderId="1" xfId="3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3" fillId="12" borderId="1" xfId="0" applyNumberFormat="1" applyFont="1" applyFill="1" applyBorder="1" applyAlignment="1">
      <alignment horizontal="center" vertical="center"/>
    </xf>
    <xf numFmtId="14" fontId="13" fillId="11" borderId="1" xfId="0" applyNumberFormat="1" applyFont="1" applyFill="1" applyBorder="1" applyAlignment="1">
      <alignment horizontal="center" vertical="center"/>
    </xf>
    <xf numFmtId="14" fontId="13" fillId="11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9" fontId="23" fillId="0" borderId="1" xfId="1" applyFont="1" applyBorder="1" applyAlignment="1">
      <alignment horizontal="center" vertical="center" wrapText="1"/>
    </xf>
  </cellXfs>
  <cellStyles count="5">
    <cellStyle name="Hipervínculo" xfId="2" builtinId="8"/>
    <cellStyle name="Millares [0]" xfId="3" builtinId="6"/>
    <cellStyle name="Normal" xfId="0" builtinId="0"/>
    <cellStyle name="Normal 2" xfId="4" xr:uid="{4F0C058E-04EF-4188-9D25-33E04013B941}"/>
    <cellStyle name="Porcentaje" xfId="1" builtinId="5"/>
  </cellStyles>
  <dxfs count="3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1143080</xdr:colOff>
      <xdr:row>0</xdr:row>
      <xdr:rowOff>156884</xdr:rowOff>
    </xdr:from>
    <xdr:to>
      <xdr:col>0</xdr:col>
      <xdr:colOff>2521323</xdr:colOff>
      <xdr:row>0</xdr:row>
      <xdr:rowOff>579488</xdr:rowOff>
    </xdr:to>
    <xdr:pic>
      <xdr:nvPicPr>
        <xdr:cNvPr id="2" name="Imagen 1" descr="Logo SIC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14"/>
        <a:stretch/>
      </xdr:blipFill>
      <xdr:spPr bwMode="auto">
        <a:xfrm>
          <a:off x="2124155" y="156884"/>
          <a:ext cx="1381045" cy="422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140635</xdr:colOff>
      <xdr:row>0</xdr:row>
      <xdr:rowOff>198344</xdr:rowOff>
    </xdr:from>
    <xdr:to>
      <xdr:col>0</xdr:col>
      <xdr:colOff>990600</xdr:colOff>
      <xdr:row>0</xdr:row>
      <xdr:rowOff>534521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042558B-61A4-4CCE-B5DA-B9EA0C31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710" y="198344"/>
          <a:ext cx="849965" cy="336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sic.gov.co/proyectos-de-resolucion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sic.gov.co/repositorio-de-normatividad?field_tipo_de_norma_value=3" TargetMode="External"/><Relationship Id="rId1" Type="http://schemas.openxmlformats.org/officeDocument/2006/relationships/hyperlink" Target="https://www.sic.gov.co/proyectos-de-resolucio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c.gov.co/proyectos-de-resoluc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@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2B9D-DC09-48B2-9E57-843586A7813F}">
  <sheetPr>
    <tabColor rgb="FF002060"/>
  </sheetPr>
  <dimension ref="A1:AB21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RowHeight="12.75" outlineLevelCol="1" x14ac:dyDescent="0.2"/>
  <cols>
    <col min="1" max="1" width="42" style="4" bestFit="1" customWidth="1"/>
    <col min="2" max="2" width="17.140625" style="73" customWidth="1"/>
    <col min="3" max="3" width="85.5703125" style="2" customWidth="1"/>
    <col min="4" max="4" width="20" style="2" bestFit="1" customWidth="1"/>
    <col min="5" max="5" width="26.42578125" style="2" bestFit="1" customWidth="1"/>
    <col min="6" max="6" width="26.140625" style="8" hidden="1" customWidth="1"/>
    <col min="7" max="7" width="26.42578125" style="8" hidden="1" customWidth="1"/>
    <col min="8" max="8" width="31" style="8" hidden="1" customWidth="1"/>
    <col min="9" max="9" width="57.5703125" style="8" customWidth="1" outlineLevel="1"/>
    <col min="10" max="10" width="51.28515625" style="8" customWidth="1" outlineLevel="1"/>
    <col min="11" max="12" width="27.140625" style="39" customWidth="1" outlineLevel="1"/>
    <col min="13" max="13" width="30.42578125" style="8" bestFit="1" customWidth="1" outlineLevel="1"/>
    <col min="14" max="14" width="39.5703125" style="4" bestFit="1" customWidth="1"/>
    <col min="15" max="15" width="24.28515625" style="4" bestFit="1" customWidth="1"/>
    <col min="16" max="16" width="21.42578125" style="4" bestFit="1" customWidth="1"/>
    <col min="17" max="17" width="31.140625" style="4" bestFit="1" customWidth="1"/>
    <col min="18" max="18" width="24.85546875" style="38" bestFit="1" customWidth="1"/>
    <col min="19" max="19" width="17.28515625" style="4" bestFit="1" customWidth="1"/>
    <col min="20" max="20" width="20.42578125" style="4" bestFit="1" customWidth="1"/>
    <col min="21" max="21" width="24.85546875" style="4" bestFit="1" customWidth="1"/>
    <col min="22" max="22" width="39.5703125" style="4" bestFit="1" customWidth="1"/>
    <col min="23" max="23" width="20.42578125" style="4" bestFit="1" customWidth="1"/>
    <col min="24" max="24" width="17.140625" style="4" bestFit="1" customWidth="1"/>
    <col min="25" max="25" width="42" style="4" bestFit="1" customWidth="1"/>
    <col min="26" max="26" width="14.85546875" style="30" customWidth="1"/>
    <col min="27" max="27" width="14.85546875" style="9" customWidth="1"/>
    <col min="28" max="28" width="11.42578125" style="4" customWidth="1" outlineLevel="1"/>
    <col min="29" max="29" width="26.28515625" style="4" customWidth="1"/>
    <col min="30" max="16384" width="11.42578125" style="4"/>
  </cols>
  <sheetData>
    <row r="1" spans="1:27" ht="59.25" customHeight="1" x14ac:dyDescent="0.2">
      <c r="A1" s="66" t="s">
        <v>135</v>
      </c>
      <c r="B1" s="67"/>
      <c r="C1" s="68"/>
      <c r="D1" s="49" t="s">
        <v>150</v>
      </c>
      <c r="E1" s="48"/>
      <c r="F1" s="69" t="s">
        <v>32</v>
      </c>
      <c r="G1" s="69"/>
      <c r="H1" s="69"/>
      <c r="I1" s="34" t="s">
        <v>33</v>
      </c>
      <c r="J1" s="70" t="s">
        <v>34</v>
      </c>
      <c r="K1" s="71"/>
      <c r="L1" s="71"/>
      <c r="M1" s="32" t="s">
        <v>76</v>
      </c>
      <c r="N1" s="60"/>
      <c r="O1" s="61"/>
      <c r="P1" s="61"/>
      <c r="Q1" s="61"/>
      <c r="R1" s="62"/>
      <c r="S1" s="61"/>
      <c r="T1" s="61"/>
      <c r="U1" s="61"/>
      <c r="V1" s="61"/>
      <c r="W1" s="61"/>
      <c r="X1" s="61"/>
      <c r="Y1" s="61"/>
      <c r="Z1" s="74" t="s">
        <v>164</v>
      </c>
      <c r="AA1" s="75">
        <v>1</v>
      </c>
    </row>
    <row r="2" spans="1:27" s="5" customFormat="1" ht="54.75" customHeight="1" x14ac:dyDescent="0.2">
      <c r="A2" s="13" t="s">
        <v>1</v>
      </c>
      <c r="B2" s="13" t="s">
        <v>49</v>
      </c>
      <c r="C2" s="13" t="s">
        <v>7</v>
      </c>
      <c r="D2" s="14" t="s">
        <v>5</v>
      </c>
      <c r="E2" s="14" t="s">
        <v>8</v>
      </c>
      <c r="F2" s="26" t="s">
        <v>28</v>
      </c>
      <c r="G2" s="26" t="s">
        <v>27</v>
      </c>
      <c r="H2" s="19" t="s">
        <v>67</v>
      </c>
      <c r="I2" s="31" t="s">
        <v>29</v>
      </c>
      <c r="J2" s="6" t="s">
        <v>40</v>
      </c>
      <c r="K2" s="6" t="s">
        <v>41</v>
      </c>
      <c r="L2" s="6" t="s">
        <v>42</v>
      </c>
      <c r="M2" s="33" t="s">
        <v>43</v>
      </c>
      <c r="N2" s="25" t="s">
        <v>69</v>
      </c>
      <c r="O2" s="25" t="s">
        <v>70</v>
      </c>
      <c r="P2" s="25" t="s">
        <v>71</v>
      </c>
      <c r="Q2" s="25" t="s">
        <v>72</v>
      </c>
      <c r="R2" s="36" t="s">
        <v>9</v>
      </c>
      <c r="S2" s="25" t="s">
        <v>10</v>
      </c>
      <c r="T2" s="25" t="s">
        <v>11</v>
      </c>
      <c r="U2" s="25" t="s">
        <v>11</v>
      </c>
      <c r="V2" s="25" t="s">
        <v>11</v>
      </c>
      <c r="W2" s="25" t="s">
        <v>12</v>
      </c>
      <c r="X2" s="25" t="s">
        <v>64</v>
      </c>
      <c r="Y2" s="25" t="s">
        <v>77</v>
      </c>
      <c r="Z2" s="27" t="s">
        <v>13</v>
      </c>
      <c r="AA2" s="25" t="s">
        <v>66</v>
      </c>
    </row>
    <row r="3" spans="1:27" s="23" customFormat="1" ht="44.25" customHeight="1" x14ac:dyDescent="0.2">
      <c r="A3" s="12" t="s">
        <v>78</v>
      </c>
      <c r="B3" s="41" t="s">
        <v>80</v>
      </c>
      <c r="C3" s="12" t="s">
        <v>138</v>
      </c>
      <c r="D3" s="12" t="s">
        <v>6</v>
      </c>
      <c r="E3" s="12" t="s">
        <v>157</v>
      </c>
      <c r="F3" s="21"/>
      <c r="G3" s="21"/>
      <c r="H3" s="21" t="str">
        <f t="shared" ref="H3" si="0">IF(ISBLANK(G3),"",IF(G3="N/A","NO APLICA PC","SI APLICA PC"))</f>
        <v/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8"/>
      <c r="AA3" s="21"/>
    </row>
    <row r="4" spans="1:27" ht="25.5" x14ac:dyDescent="0.2">
      <c r="A4" s="20" t="s">
        <v>78</v>
      </c>
      <c r="B4" s="72" t="s">
        <v>79</v>
      </c>
      <c r="C4" s="40" t="s">
        <v>138</v>
      </c>
      <c r="D4" s="3" t="s">
        <v>23</v>
      </c>
      <c r="E4" s="3" t="s">
        <v>157</v>
      </c>
      <c r="F4" s="7" t="s">
        <v>4</v>
      </c>
      <c r="G4" s="7" t="s">
        <v>21</v>
      </c>
      <c r="H4" s="7" t="str">
        <f>IF(ISBLANK(G4),"",IF(G4="N/A","NO APLICA PC","SI APLICA PC"))</f>
        <v>SI APLICA PC</v>
      </c>
      <c r="I4" s="35" t="s">
        <v>108</v>
      </c>
      <c r="J4" s="10" t="s">
        <v>36</v>
      </c>
      <c r="K4" s="10" t="s">
        <v>38</v>
      </c>
      <c r="L4" s="10" t="s">
        <v>0</v>
      </c>
      <c r="M4" s="7" t="s">
        <v>46</v>
      </c>
      <c r="N4" s="15" t="s">
        <v>50</v>
      </c>
      <c r="O4" s="15" t="s">
        <v>53</v>
      </c>
      <c r="P4" s="15" t="s">
        <v>100</v>
      </c>
      <c r="Q4" s="7" t="s">
        <v>0</v>
      </c>
      <c r="R4" s="37">
        <v>150</v>
      </c>
      <c r="S4" s="7" t="s">
        <v>14</v>
      </c>
      <c r="T4" s="7" t="s">
        <v>60</v>
      </c>
      <c r="U4" s="7" t="s">
        <v>61</v>
      </c>
      <c r="V4" s="7" t="s">
        <v>105</v>
      </c>
      <c r="W4" s="7" t="s">
        <v>73</v>
      </c>
      <c r="X4" s="65">
        <v>477</v>
      </c>
      <c r="Y4" s="42" t="s">
        <v>158</v>
      </c>
      <c r="Z4" s="29">
        <v>45275</v>
      </c>
      <c r="AA4" s="63">
        <v>1</v>
      </c>
    </row>
    <row r="5" spans="1:27" s="23" customFormat="1" ht="38.25" x14ac:dyDescent="0.2">
      <c r="A5" s="12" t="s">
        <v>78</v>
      </c>
      <c r="B5" s="41" t="s">
        <v>81</v>
      </c>
      <c r="C5" s="12" t="s">
        <v>137</v>
      </c>
      <c r="D5" s="12" t="s">
        <v>6</v>
      </c>
      <c r="E5" s="12" t="s">
        <v>157</v>
      </c>
      <c r="F5" s="21"/>
      <c r="G5" s="21"/>
      <c r="H5" s="21" t="str">
        <f t="shared" ref="H5" si="1">IF(ISBLANK(G5),"",IF(G5="N/A","NO APLICA PC","SI APLICA PC"))</f>
        <v/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8"/>
      <c r="AA5" s="21"/>
    </row>
    <row r="6" spans="1:27" ht="38.25" x14ac:dyDescent="0.2">
      <c r="A6" s="20" t="s">
        <v>78</v>
      </c>
      <c r="B6" s="22" t="s">
        <v>82</v>
      </c>
      <c r="C6" s="3" t="s">
        <v>139</v>
      </c>
      <c r="D6" s="3" t="s">
        <v>23</v>
      </c>
      <c r="E6" s="3" t="s">
        <v>157</v>
      </c>
      <c r="F6" s="7" t="s">
        <v>4</v>
      </c>
      <c r="G6" s="7" t="s">
        <v>21</v>
      </c>
      <c r="H6" s="7" t="str">
        <f>IF(ISBLANK(G6),"",IF(G6="N/A","NO APLICA PC","SI APLICA PC"))</f>
        <v>SI APLICA PC</v>
      </c>
      <c r="I6" s="35" t="s">
        <v>109</v>
      </c>
      <c r="J6" s="15" t="s">
        <v>35</v>
      </c>
      <c r="K6" s="7" t="s">
        <v>0</v>
      </c>
      <c r="L6" s="7" t="s">
        <v>0</v>
      </c>
      <c r="M6" s="7" t="s">
        <v>46</v>
      </c>
      <c r="N6" s="15" t="s">
        <v>53</v>
      </c>
      <c r="O6" s="7" t="s">
        <v>0</v>
      </c>
      <c r="P6" s="7" t="s">
        <v>0</v>
      </c>
      <c r="Q6" s="7" t="s">
        <v>0</v>
      </c>
      <c r="R6" s="37">
        <v>29</v>
      </c>
      <c r="S6" s="7" t="s">
        <v>14</v>
      </c>
      <c r="T6" s="7" t="s">
        <v>105</v>
      </c>
      <c r="U6" s="7" t="s">
        <v>0</v>
      </c>
      <c r="V6" s="7" t="s">
        <v>104</v>
      </c>
      <c r="W6" s="7" t="s">
        <v>17</v>
      </c>
      <c r="X6" s="65">
        <v>435</v>
      </c>
      <c r="Y6" s="10" t="s">
        <v>159</v>
      </c>
      <c r="Z6" s="29">
        <v>45275</v>
      </c>
      <c r="AA6" s="63">
        <v>1</v>
      </c>
    </row>
    <row r="7" spans="1:27" s="23" customFormat="1" ht="38.25" x14ac:dyDescent="0.2">
      <c r="A7" s="12" t="s">
        <v>78</v>
      </c>
      <c r="B7" s="41" t="s">
        <v>83</v>
      </c>
      <c r="C7" s="12" t="s">
        <v>140</v>
      </c>
      <c r="D7" s="12" t="s">
        <v>6</v>
      </c>
      <c r="E7" s="12" t="s">
        <v>157</v>
      </c>
      <c r="F7" s="21"/>
      <c r="G7" s="21"/>
      <c r="H7" s="21" t="str">
        <f t="shared" ref="H7" si="2">IF(ISBLANK(G7),"",IF(G7="N/A","NO APLICA PC","SI APLICA PC"))</f>
        <v/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8"/>
      <c r="AA7" s="21"/>
    </row>
    <row r="8" spans="1:27" ht="38.25" x14ac:dyDescent="0.2">
      <c r="A8" s="20" t="s">
        <v>78</v>
      </c>
      <c r="B8" s="22" t="s">
        <v>84</v>
      </c>
      <c r="C8" s="3" t="s">
        <v>141</v>
      </c>
      <c r="D8" s="3" t="s">
        <v>23</v>
      </c>
      <c r="E8" s="3" t="s">
        <v>157</v>
      </c>
      <c r="F8" s="7" t="s">
        <v>18</v>
      </c>
      <c r="G8" s="7" t="s">
        <v>20</v>
      </c>
      <c r="H8" s="7" t="str">
        <f>IF(ISBLANK(G8),"",IF(G8="N/A","NO APLICA PC","SI APLICA PC"))</f>
        <v>SI APLICA PC</v>
      </c>
      <c r="I8" s="10" t="s">
        <v>110</v>
      </c>
      <c r="J8" s="15" t="s">
        <v>35</v>
      </c>
      <c r="K8" s="7" t="s">
        <v>0</v>
      </c>
      <c r="L8" s="7" t="s">
        <v>0</v>
      </c>
      <c r="M8" s="7" t="s">
        <v>44</v>
      </c>
      <c r="N8" s="7" t="s">
        <v>50</v>
      </c>
      <c r="O8" s="15" t="s">
        <v>100</v>
      </c>
      <c r="P8" s="7" t="s">
        <v>0</v>
      </c>
      <c r="Q8" s="7" t="s">
        <v>0</v>
      </c>
      <c r="R8" s="37">
        <v>1</v>
      </c>
      <c r="S8" s="7" t="s">
        <v>57</v>
      </c>
      <c r="T8" s="7" t="s">
        <v>60</v>
      </c>
      <c r="U8" s="7" t="s">
        <v>105</v>
      </c>
      <c r="V8" s="7" t="s">
        <v>0</v>
      </c>
      <c r="W8" s="7" t="s">
        <v>15</v>
      </c>
      <c r="X8" s="43">
        <v>5</v>
      </c>
      <c r="Y8" s="45" t="s">
        <v>111</v>
      </c>
      <c r="Z8" s="29">
        <v>45072</v>
      </c>
      <c r="AA8" s="63">
        <v>1</v>
      </c>
    </row>
    <row r="9" spans="1:27" ht="51" x14ac:dyDescent="0.2">
      <c r="A9" s="20" t="s">
        <v>78</v>
      </c>
      <c r="B9" s="22" t="s">
        <v>85</v>
      </c>
      <c r="C9" s="20" t="s">
        <v>142</v>
      </c>
      <c r="D9" s="3" t="s">
        <v>23</v>
      </c>
      <c r="E9" s="3" t="s">
        <v>157</v>
      </c>
      <c r="F9" s="7" t="s">
        <v>4</v>
      </c>
      <c r="G9" s="7" t="s">
        <v>21</v>
      </c>
      <c r="H9" s="7" t="str">
        <f>IF(ISBLANK(G9),"",IF(G9="N/A","NO APLICA PC","SI APLICA PC"))</f>
        <v>SI APLICA PC</v>
      </c>
      <c r="I9" s="35" t="s">
        <v>112</v>
      </c>
      <c r="J9" s="7" t="s">
        <v>39</v>
      </c>
      <c r="K9" s="7" t="s">
        <v>0</v>
      </c>
      <c r="L9" s="7" t="s">
        <v>0</v>
      </c>
      <c r="M9" s="7" t="s">
        <v>0</v>
      </c>
      <c r="N9" s="7" t="s">
        <v>50</v>
      </c>
      <c r="O9" s="15" t="s">
        <v>100</v>
      </c>
      <c r="P9" s="15" t="s">
        <v>53</v>
      </c>
      <c r="Q9" s="7" t="s">
        <v>53</v>
      </c>
      <c r="R9" s="37">
        <v>1</v>
      </c>
      <c r="S9" s="7" t="s">
        <v>57</v>
      </c>
      <c r="T9" s="7" t="s">
        <v>60</v>
      </c>
      <c r="U9" s="7" t="s">
        <v>0</v>
      </c>
      <c r="V9" s="7" t="s">
        <v>0</v>
      </c>
      <c r="W9" s="7" t="s">
        <v>15</v>
      </c>
      <c r="X9" s="10" t="s">
        <v>0</v>
      </c>
      <c r="Y9" s="45" t="s">
        <v>113</v>
      </c>
      <c r="Z9" s="29">
        <v>45105</v>
      </c>
      <c r="AA9" s="63">
        <v>1</v>
      </c>
    </row>
    <row r="10" spans="1:27" s="23" customFormat="1" ht="38.25" x14ac:dyDescent="0.2">
      <c r="A10" s="12" t="s">
        <v>78</v>
      </c>
      <c r="B10" s="41" t="s">
        <v>86</v>
      </c>
      <c r="C10" s="12" t="s">
        <v>143</v>
      </c>
      <c r="D10" s="12" t="s">
        <v>6</v>
      </c>
      <c r="E10" s="12" t="s">
        <v>157</v>
      </c>
      <c r="F10" s="21"/>
      <c r="G10" s="21"/>
      <c r="H10" s="21" t="str">
        <f t="shared" ref="H10" si="3">IF(ISBLANK(G10),"",IF(G10="N/A","NO APLICA PC","SI APLICA PC"))</f>
        <v/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8"/>
      <c r="AA10" s="21"/>
    </row>
    <row r="11" spans="1:27" ht="38.25" x14ac:dyDescent="0.2">
      <c r="A11" s="20" t="s">
        <v>78</v>
      </c>
      <c r="B11" s="22" t="s">
        <v>87</v>
      </c>
      <c r="C11" s="3" t="s">
        <v>144</v>
      </c>
      <c r="D11" s="3" t="s">
        <v>23</v>
      </c>
      <c r="E11" s="3" t="s">
        <v>157</v>
      </c>
      <c r="F11" s="7" t="s">
        <v>18</v>
      </c>
      <c r="G11" s="7" t="s">
        <v>20</v>
      </c>
      <c r="H11" s="7" t="str">
        <f>IF(ISBLANK(G11),"",IF(G11="N/A","NO APLICA PC","SI APLICA PC"))</f>
        <v>SI APLICA PC</v>
      </c>
      <c r="I11" s="35" t="s">
        <v>110</v>
      </c>
      <c r="J11" s="15" t="s">
        <v>35</v>
      </c>
      <c r="K11" s="7" t="s">
        <v>0</v>
      </c>
      <c r="L11" s="7" t="s">
        <v>0</v>
      </c>
      <c r="M11" s="7" t="s">
        <v>44</v>
      </c>
      <c r="N11" s="7" t="s">
        <v>50</v>
      </c>
      <c r="O11" s="15" t="s">
        <v>100</v>
      </c>
      <c r="P11" s="7" t="s">
        <v>0</v>
      </c>
      <c r="Q11" s="7" t="s">
        <v>0</v>
      </c>
      <c r="R11" s="37">
        <v>1</v>
      </c>
      <c r="S11" s="7" t="s">
        <v>57</v>
      </c>
      <c r="T11" s="7" t="s">
        <v>60</v>
      </c>
      <c r="U11" s="7" t="s">
        <v>0</v>
      </c>
      <c r="V11" s="7" t="s">
        <v>0</v>
      </c>
      <c r="W11" s="7" t="s">
        <v>15</v>
      </c>
      <c r="X11" s="43">
        <v>7</v>
      </c>
      <c r="Y11" s="44" t="s">
        <v>111</v>
      </c>
      <c r="Z11" s="29">
        <v>45114</v>
      </c>
      <c r="AA11" s="63">
        <v>1</v>
      </c>
    </row>
    <row r="12" spans="1:27" s="23" customFormat="1" ht="38.25" x14ac:dyDescent="0.2">
      <c r="A12" s="12" t="s">
        <v>78</v>
      </c>
      <c r="B12" s="41" t="s">
        <v>88</v>
      </c>
      <c r="C12" s="12" t="s">
        <v>145</v>
      </c>
      <c r="D12" s="12" t="s">
        <v>6</v>
      </c>
      <c r="E12" s="12" t="s">
        <v>157</v>
      </c>
      <c r="F12" s="21"/>
      <c r="G12" s="21"/>
      <c r="H12" s="21" t="str">
        <f t="shared" ref="H12" si="4">IF(ISBLANK(G12),"",IF(G12="N/A","NO APLICA PC","SI APLICA PC"))</f>
        <v/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8"/>
      <c r="AA12" s="21"/>
    </row>
    <row r="13" spans="1:27" ht="38.25" x14ac:dyDescent="0.2">
      <c r="A13" s="20" t="s">
        <v>78</v>
      </c>
      <c r="B13" s="22" t="s">
        <v>89</v>
      </c>
      <c r="C13" s="3" t="s">
        <v>146</v>
      </c>
      <c r="D13" s="3" t="s">
        <v>23</v>
      </c>
      <c r="E13" s="3" t="s">
        <v>157</v>
      </c>
      <c r="F13" s="7" t="s">
        <v>18</v>
      </c>
      <c r="G13" s="7" t="s">
        <v>20</v>
      </c>
      <c r="H13" s="7" t="str">
        <f>IF(ISBLANK(G13),"",IF(G13="N/A","NO APLICA PC","SI APLICA PC"))</f>
        <v>SI APLICA PC</v>
      </c>
      <c r="I13" s="35" t="s">
        <v>110</v>
      </c>
      <c r="J13" s="15" t="s">
        <v>35</v>
      </c>
      <c r="K13" s="7" t="s">
        <v>0</v>
      </c>
      <c r="L13" s="7" t="s">
        <v>0</v>
      </c>
      <c r="M13" s="7" t="s">
        <v>44</v>
      </c>
      <c r="N13" s="7" t="s">
        <v>50</v>
      </c>
      <c r="O13" s="15" t="s">
        <v>100</v>
      </c>
      <c r="P13" s="7" t="s">
        <v>0</v>
      </c>
      <c r="Q13" s="7" t="s">
        <v>0</v>
      </c>
      <c r="R13" s="37">
        <v>1</v>
      </c>
      <c r="S13" s="7" t="s">
        <v>57</v>
      </c>
      <c r="T13" s="7" t="s">
        <v>60</v>
      </c>
      <c r="U13" s="7" t="s">
        <v>0</v>
      </c>
      <c r="V13" s="7" t="s">
        <v>0</v>
      </c>
      <c r="W13" s="7" t="s">
        <v>15</v>
      </c>
      <c r="X13" s="43">
        <v>4</v>
      </c>
      <c r="Y13" s="44" t="s">
        <v>111</v>
      </c>
      <c r="Z13" s="29">
        <v>45027</v>
      </c>
      <c r="AA13" s="63">
        <v>1</v>
      </c>
    </row>
    <row r="14" spans="1:27" s="23" customFormat="1" ht="25.5" x14ac:dyDescent="0.2">
      <c r="A14" s="12" t="s">
        <v>114</v>
      </c>
      <c r="B14" s="41" t="s">
        <v>115</v>
      </c>
      <c r="C14" s="12" t="s">
        <v>147</v>
      </c>
      <c r="D14" s="12" t="s">
        <v>6</v>
      </c>
      <c r="E14" s="12" t="s">
        <v>157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8"/>
      <c r="AA14" s="21"/>
    </row>
    <row r="15" spans="1:27" ht="38.25" x14ac:dyDescent="0.2">
      <c r="A15" s="20" t="s">
        <v>114</v>
      </c>
      <c r="B15" s="22" t="s">
        <v>116</v>
      </c>
      <c r="C15" s="3" t="s">
        <v>148</v>
      </c>
      <c r="D15" s="3" t="s">
        <v>23</v>
      </c>
      <c r="E15" s="3" t="s">
        <v>157</v>
      </c>
      <c r="F15" s="7" t="s">
        <v>4</v>
      </c>
      <c r="G15" s="7" t="s">
        <v>20</v>
      </c>
      <c r="H15" s="7" t="str">
        <f>IF(ISBLANK(G15),"",IF(G15="N/A","NO APLICA PC","SI APLICA PC"))</f>
        <v>SI APLICA PC</v>
      </c>
      <c r="I15" s="35" t="s">
        <v>126</v>
      </c>
      <c r="J15" s="15" t="s">
        <v>36</v>
      </c>
      <c r="K15" s="15" t="s">
        <v>0</v>
      </c>
      <c r="L15" s="7" t="s">
        <v>0</v>
      </c>
      <c r="M15" s="7" t="s">
        <v>46</v>
      </c>
      <c r="N15" s="7" t="s">
        <v>52</v>
      </c>
      <c r="O15" s="15" t="s">
        <v>0</v>
      </c>
      <c r="P15" s="15" t="s">
        <v>0</v>
      </c>
      <c r="Q15" s="15" t="s">
        <v>0</v>
      </c>
      <c r="R15" s="37">
        <v>3</v>
      </c>
      <c r="S15" s="7" t="s">
        <v>58</v>
      </c>
      <c r="T15" s="7" t="s">
        <v>61</v>
      </c>
      <c r="U15" s="7" t="s">
        <v>17</v>
      </c>
      <c r="V15" s="7" t="s">
        <v>0</v>
      </c>
      <c r="W15" s="7" t="s">
        <v>17</v>
      </c>
      <c r="X15" s="46" t="s">
        <v>125</v>
      </c>
      <c r="Y15" s="47" t="s">
        <v>160</v>
      </c>
      <c r="Z15" s="29">
        <v>45260</v>
      </c>
      <c r="AA15" s="63">
        <v>1</v>
      </c>
    </row>
    <row r="16" spans="1:27" s="23" customFormat="1" ht="38.25" x14ac:dyDescent="0.2">
      <c r="A16" s="12" t="s">
        <v>117</v>
      </c>
      <c r="B16" s="41" t="s">
        <v>118</v>
      </c>
      <c r="C16" s="12" t="s">
        <v>149</v>
      </c>
      <c r="D16" s="12" t="s">
        <v>6</v>
      </c>
      <c r="E16" s="12" t="s">
        <v>157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8"/>
      <c r="AA16" s="21"/>
    </row>
    <row r="17" spans="1:28" s="9" customFormat="1" ht="76.5" x14ac:dyDescent="0.2">
      <c r="A17" s="20" t="s">
        <v>117</v>
      </c>
      <c r="B17" s="22" t="s">
        <v>119</v>
      </c>
      <c r="C17" s="20" t="s">
        <v>136</v>
      </c>
      <c r="D17" s="20" t="s">
        <v>23</v>
      </c>
      <c r="E17" s="20" t="s">
        <v>157</v>
      </c>
      <c r="F17" s="10" t="s">
        <v>4</v>
      </c>
      <c r="G17" s="10" t="s">
        <v>20</v>
      </c>
      <c r="H17" s="7" t="str">
        <f>IF(ISBLANK(G17),"",IF(G17="N/A","NO APLICA PC","SI APLICA PC"))</f>
        <v>SI APLICA PC</v>
      </c>
      <c r="I17" s="35" t="s">
        <v>124</v>
      </c>
      <c r="J17" s="35" t="s">
        <v>92</v>
      </c>
      <c r="K17" s="35" t="s">
        <v>35</v>
      </c>
      <c r="L17" s="10" t="s">
        <v>0</v>
      </c>
      <c r="M17" s="10" t="s">
        <v>46</v>
      </c>
      <c r="N17" s="10" t="s">
        <v>52</v>
      </c>
      <c r="O17" s="35" t="s">
        <v>0</v>
      </c>
      <c r="P17" s="35" t="s">
        <v>0</v>
      </c>
      <c r="Q17" s="35" t="s">
        <v>0</v>
      </c>
      <c r="R17" s="57">
        <v>15</v>
      </c>
      <c r="S17" s="10" t="s">
        <v>58</v>
      </c>
      <c r="T17" s="10" t="s">
        <v>17</v>
      </c>
      <c r="U17" s="10" t="s">
        <v>105</v>
      </c>
      <c r="V17" s="10" t="s">
        <v>0</v>
      </c>
      <c r="W17" s="10" t="s">
        <v>17</v>
      </c>
      <c r="X17" s="46">
        <v>345</v>
      </c>
      <c r="Y17" s="47" t="s">
        <v>161</v>
      </c>
      <c r="Z17" s="58">
        <v>45267</v>
      </c>
      <c r="AA17" s="63">
        <v>1</v>
      </c>
      <c r="AB17" s="4"/>
    </row>
    <row r="18" spans="1:28" s="23" customFormat="1" x14ac:dyDescent="0.2">
      <c r="A18" s="12" t="s">
        <v>122</v>
      </c>
      <c r="B18" s="41" t="s">
        <v>120</v>
      </c>
      <c r="C18" s="12" t="s">
        <v>152</v>
      </c>
      <c r="D18" s="12" t="s">
        <v>6</v>
      </c>
      <c r="E18" s="12" t="s">
        <v>157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8"/>
      <c r="AA18" s="21"/>
    </row>
    <row r="19" spans="1:28" ht="38.25" x14ac:dyDescent="0.2">
      <c r="A19" s="20" t="s">
        <v>122</v>
      </c>
      <c r="B19" s="22" t="s">
        <v>121</v>
      </c>
      <c r="C19" s="3" t="s">
        <v>153</v>
      </c>
      <c r="D19" s="3" t="s">
        <v>23</v>
      </c>
      <c r="E19" s="3" t="s">
        <v>157</v>
      </c>
      <c r="F19" s="7" t="s">
        <v>19</v>
      </c>
      <c r="G19" s="7" t="s">
        <v>20</v>
      </c>
      <c r="H19" s="7" t="str">
        <f>IF(ISBLANK(G19),"",IF(G19="N/A","NO APLICA PC","SI APLICA PC"))</f>
        <v>SI APLICA PC</v>
      </c>
      <c r="I19" s="35" t="s">
        <v>151</v>
      </c>
      <c r="J19" s="15" t="s">
        <v>39</v>
      </c>
      <c r="K19" s="15" t="s">
        <v>97</v>
      </c>
      <c r="L19" s="15" t="s">
        <v>0</v>
      </c>
      <c r="M19" s="7" t="s">
        <v>44</v>
      </c>
      <c r="N19" s="7" t="s">
        <v>50</v>
      </c>
      <c r="O19" s="7" t="s">
        <v>53</v>
      </c>
      <c r="P19" s="7" t="s">
        <v>52</v>
      </c>
      <c r="Q19" s="7" t="s">
        <v>100</v>
      </c>
      <c r="R19" s="37">
        <v>1</v>
      </c>
      <c r="S19" s="7" t="s">
        <v>58</v>
      </c>
      <c r="T19" s="15" t="s">
        <v>75</v>
      </c>
      <c r="U19" s="15" t="s">
        <v>104</v>
      </c>
      <c r="V19" s="7" t="s">
        <v>105</v>
      </c>
      <c r="W19" s="7" t="s">
        <v>73</v>
      </c>
      <c r="X19" s="43">
        <v>780</v>
      </c>
      <c r="Y19" s="46" t="s">
        <v>162</v>
      </c>
      <c r="Z19" s="29">
        <v>45282</v>
      </c>
      <c r="AA19" s="63">
        <v>1</v>
      </c>
    </row>
    <row r="20" spans="1:28" s="23" customFormat="1" x14ac:dyDescent="0.2">
      <c r="A20" s="12" t="s">
        <v>122</v>
      </c>
      <c r="B20" s="41" t="s">
        <v>123</v>
      </c>
      <c r="C20" s="12" t="s">
        <v>154</v>
      </c>
      <c r="D20" s="12" t="s">
        <v>6</v>
      </c>
      <c r="E20" s="12" t="s">
        <v>157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8"/>
      <c r="AA20" s="21"/>
    </row>
    <row r="21" spans="1:28" ht="38.25" x14ac:dyDescent="0.2">
      <c r="A21" s="20" t="s">
        <v>122</v>
      </c>
      <c r="B21" s="64" t="s">
        <v>165</v>
      </c>
      <c r="C21" s="20" t="s">
        <v>156</v>
      </c>
      <c r="D21" s="3" t="s">
        <v>23</v>
      </c>
      <c r="E21" s="3" t="s">
        <v>157</v>
      </c>
      <c r="F21" s="7" t="s">
        <v>2</v>
      </c>
      <c r="G21" s="7" t="s">
        <v>21</v>
      </c>
      <c r="H21" s="7" t="str">
        <f>IF(ISBLANK(G21),"",IF(G21="N/A","NO APLICA PC","SI APLICA PC"))</f>
        <v>SI APLICA PC</v>
      </c>
      <c r="I21" s="35" t="s">
        <v>155</v>
      </c>
      <c r="J21" s="15" t="s">
        <v>92</v>
      </c>
      <c r="K21" s="7" t="s">
        <v>0</v>
      </c>
      <c r="L21" s="7" t="s">
        <v>0</v>
      </c>
      <c r="M21" s="7" t="s">
        <v>0</v>
      </c>
      <c r="N21" s="7" t="s">
        <v>50</v>
      </c>
      <c r="O21" s="15" t="s">
        <v>68</v>
      </c>
      <c r="P21" s="7" t="s">
        <v>0</v>
      </c>
      <c r="Q21" s="7" t="s">
        <v>0</v>
      </c>
      <c r="R21" s="37">
        <v>1</v>
      </c>
      <c r="S21" s="7" t="s">
        <v>58</v>
      </c>
      <c r="T21" s="7" t="s">
        <v>60</v>
      </c>
      <c r="U21" s="7" t="s">
        <v>0</v>
      </c>
      <c r="V21" s="7" t="s">
        <v>0</v>
      </c>
      <c r="W21" s="7" t="s">
        <v>15</v>
      </c>
      <c r="X21" s="43" t="s">
        <v>125</v>
      </c>
      <c r="Y21" s="59" t="s">
        <v>163</v>
      </c>
      <c r="Z21" s="29">
        <v>45282</v>
      </c>
      <c r="AA21" s="63">
        <v>1</v>
      </c>
    </row>
  </sheetData>
  <sheetProtection insertColumns="0" insertRows="0" selectLockedCells="1" selectUnlockedCells="1"/>
  <autoFilter ref="A2:AB21" xr:uid="{1DA52B9D-DC09-48B2-9E57-843586A7813F}"/>
  <mergeCells count="3">
    <mergeCell ref="A1:C1"/>
    <mergeCell ref="F1:H1"/>
    <mergeCell ref="J1:L1"/>
  </mergeCells>
  <phoneticPr fontId="6" type="noConversion"/>
  <conditionalFormatting sqref="B4:C4">
    <cfRule type="expression" dxfId="32" priority="93">
      <formula>$E4&lt;&gt;""</formula>
    </cfRule>
  </conditionalFormatting>
  <conditionalFormatting sqref="B18:C18">
    <cfRule type="expression" dxfId="31" priority="92">
      <formula>$D18&lt;&gt;""</formula>
    </cfRule>
  </conditionalFormatting>
  <conditionalFormatting sqref="B20:C20">
    <cfRule type="expression" dxfId="30" priority="91">
      <formula>$D20&lt;&gt;""</formula>
    </cfRule>
  </conditionalFormatting>
  <conditionalFormatting sqref="AA1">
    <cfRule type="cellIs" dxfId="29" priority="85" operator="greaterThanOrEqual">
      <formula>1</formula>
    </cfRule>
    <cfRule type="cellIs" dxfId="28" priority="86" operator="between">
      <formula>0.8</formula>
      <formula>0.99</formula>
    </cfRule>
    <cfRule type="cellIs" dxfId="27" priority="87" operator="lessThan">
      <formula>0.8</formula>
    </cfRule>
  </conditionalFormatting>
  <conditionalFormatting sqref="AA4">
    <cfRule type="cellIs" dxfId="26" priority="58" operator="greaterThanOrEqual">
      <formula>1</formula>
    </cfRule>
    <cfRule type="cellIs" dxfId="25" priority="59" operator="between">
      <formula>0.8</formula>
      <formula>0.99</formula>
    </cfRule>
    <cfRule type="cellIs" dxfId="24" priority="60" operator="lessThan">
      <formula>0.8</formula>
    </cfRule>
  </conditionalFormatting>
  <conditionalFormatting sqref="AA6">
    <cfRule type="cellIs" dxfId="23" priority="55" operator="greaterThanOrEqual">
      <formula>1</formula>
    </cfRule>
    <cfRule type="cellIs" dxfId="22" priority="56" operator="between">
      <formula>0.8</formula>
      <formula>0.99</formula>
    </cfRule>
    <cfRule type="cellIs" dxfId="21" priority="57" operator="lessThan">
      <formula>0.8</formula>
    </cfRule>
  </conditionalFormatting>
  <conditionalFormatting sqref="AA8:AA9">
    <cfRule type="cellIs" dxfId="20" priority="52" operator="greaterThanOrEqual">
      <formula>1</formula>
    </cfRule>
    <cfRule type="cellIs" dxfId="19" priority="53" operator="between">
      <formula>0.8</formula>
      <formula>0.99</formula>
    </cfRule>
    <cfRule type="cellIs" dxfId="18" priority="54" operator="lessThan">
      <formula>0.8</formula>
    </cfRule>
  </conditionalFormatting>
  <conditionalFormatting sqref="AA11">
    <cfRule type="cellIs" dxfId="17" priority="49" operator="greaterThanOrEqual">
      <formula>1</formula>
    </cfRule>
    <cfRule type="cellIs" dxfId="16" priority="50" operator="between">
      <formula>0.8</formula>
      <formula>0.99</formula>
    </cfRule>
    <cfRule type="cellIs" dxfId="15" priority="51" operator="lessThan">
      <formula>0.8</formula>
    </cfRule>
  </conditionalFormatting>
  <conditionalFormatting sqref="AA13">
    <cfRule type="cellIs" dxfId="14" priority="46" operator="greaterThanOrEqual">
      <formula>1</formula>
    </cfRule>
    <cfRule type="cellIs" dxfId="13" priority="47" operator="between">
      <formula>0.8</formula>
      <formula>0.99</formula>
    </cfRule>
    <cfRule type="cellIs" dxfId="12" priority="48" operator="lessThan">
      <formula>0.8</formula>
    </cfRule>
  </conditionalFormatting>
  <conditionalFormatting sqref="AA15">
    <cfRule type="cellIs" dxfId="11" priority="10" operator="greaterThanOrEqual">
      <formula>1</formula>
    </cfRule>
    <cfRule type="cellIs" dxfId="10" priority="11" operator="between">
      <formula>0.8</formula>
      <formula>0.99</formula>
    </cfRule>
    <cfRule type="cellIs" dxfId="9" priority="12" operator="lessThan">
      <formula>0.8</formula>
    </cfRule>
  </conditionalFormatting>
  <conditionalFormatting sqref="AA17">
    <cfRule type="cellIs" dxfId="8" priority="7" operator="greaterThanOrEqual">
      <formula>1</formula>
    </cfRule>
    <cfRule type="cellIs" dxfId="7" priority="8" operator="between">
      <formula>0.8</formula>
      <formula>0.99</formula>
    </cfRule>
    <cfRule type="cellIs" dxfId="6" priority="9" operator="lessThan">
      <formula>0.8</formula>
    </cfRule>
  </conditionalFormatting>
  <conditionalFormatting sqref="AA19">
    <cfRule type="cellIs" dxfId="5" priority="4" operator="greaterThanOrEqual">
      <formula>1</formula>
    </cfRule>
    <cfRule type="cellIs" dxfId="4" priority="5" operator="between">
      <formula>0.8</formula>
      <formula>0.99</formula>
    </cfRule>
    <cfRule type="cellIs" dxfId="3" priority="6" operator="lessThan">
      <formula>0.8</formula>
    </cfRule>
  </conditionalFormatting>
  <conditionalFormatting sqref="AA21">
    <cfRule type="cellIs" dxfId="2" priority="1" operator="greaterThanOrEqual">
      <formula>1</formula>
    </cfRule>
    <cfRule type="cellIs" dxfId="1" priority="2" operator="between">
      <formula>0.8</formula>
      <formula>0.99</formula>
    </cfRule>
    <cfRule type="cellIs" dxfId="0" priority="3" operator="lessThan">
      <formula>0.8</formula>
    </cfRule>
  </conditionalFormatting>
  <hyperlinks>
    <hyperlink ref="I1" location="'OBJETIVO PARTICIPATIVO'!A1" display="2. FORMULACION" xr:uid="{0A604A26-FA39-4A0B-AA6B-B421B306963F}"/>
    <hyperlink ref="Y8" r:id="rId1" xr:uid="{4B6FB89A-76C0-4B0B-9D11-34AB215DF46B}"/>
    <hyperlink ref="Y9" r:id="rId2" xr:uid="{3BE9F0F5-E5A3-4CED-9BB8-88C350C18126}"/>
    <hyperlink ref="Y11" r:id="rId3" xr:uid="{BEF4A86B-FD3F-435A-892E-F2FE4DE66DE1}"/>
    <hyperlink ref="Y13" r:id="rId4" xr:uid="{38562D28-5E2E-4EC1-8B10-8D9D32C87371}"/>
  </hyperlinks>
  <pageMargins left="0.7" right="0.7" top="0.75" bottom="0.75" header="0.3" footer="0.3"/>
  <pageSetup orientation="portrait" horizontalDpi="360" verticalDpi="360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09AF875-1E00-41D3-A9CF-049228FD6454}">
          <x14:formula1>
            <xm:f>LISTAS!$J$1:$J$4</xm:f>
          </x14:formula1>
          <xm:sqref>W1:W2 W22:W1048576</xm:sqref>
        </x14:dataValidation>
        <x14:dataValidation type="list" allowBlank="1" showInputMessage="1" showErrorMessage="1" xr:uid="{0162DAE5-E9EF-4449-831D-89E0397E9290}">
          <x14:formula1>
            <xm:f>LISTAS!$H$1:$H$7</xm:f>
          </x14:formula1>
          <xm:sqref>S1:S2 S22:S1048576</xm:sqref>
        </x14:dataValidation>
        <x14:dataValidation type="list" allowBlank="1" showInputMessage="1" showErrorMessage="1" xr:uid="{34FC1EA6-AB1D-4EEB-AE09-1B917EF4A4E9}">
          <x14:formula1>
            <xm:f>LISTAS!$I$1:$I$13</xm:f>
          </x14:formula1>
          <xm:sqref>T1:V2 T19:V19 T22:V1048576</xm:sqref>
        </x14:dataValidation>
        <x14:dataValidation type="list" allowBlank="1" showInputMessage="1" showErrorMessage="1" xr:uid="{6FB01740-6492-4CE9-A3DC-7FAF7B4BA3F6}">
          <x14:formula1>
            <xm:f>LISTAS!$G$1:$G$14</xm:f>
          </x14:formula1>
          <xm:sqref>N1:Q2 N19:Q19 N22:Q1048576</xm:sqref>
        </x14:dataValidation>
        <x14:dataValidation type="list" allowBlank="1" showInputMessage="1" showErrorMessage="1" xr:uid="{8AA5C443-B4E0-45E4-8570-E7C1E12D36F5}">
          <x14:formula1>
            <xm:f>LISTAS!$F$1:$F$6</xm:f>
          </x14:formula1>
          <xm:sqref>M1:M2 M22:M1048576</xm:sqref>
        </x14:dataValidation>
        <x14:dataValidation type="list" allowBlank="1" showInputMessage="1" showErrorMessage="1" xr:uid="{48C650D6-63F0-4311-BD41-D1BF2BB5ED78}">
          <x14:formula1>
            <xm:f>LISTAS!$C$1:$C$6</xm:f>
          </x14:formula1>
          <xm:sqref>G1:G2 G22:G1048576</xm:sqref>
        </x14:dataValidation>
        <x14:dataValidation type="list" allowBlank="1" showInputMessage="1" showErrorMessage="1" xr:uid="{6F9A9E98-BD0A-4C7A-B8F8-78981E276D94}">
          <x14:formula1>
            <xm:f>LISTAS!$A$1:$A$6</xm:f>
          </x14:formula1>
          <xm:sqref>F1:F2 F22:F1048576</xm:sqref>
        </x14:dataValidation>
        <x14:dataValidation type="list" allowBlank="1" showInputMessage="1" showErrorMessage="1" xr:uid="{68F4BD7E-22BF-41EA-B791-FF51A5486876}">
          <x14:formula1>
            <xm:f>LISTAS!$E$1:$E$12</xm:f>
          </x14:formula1>
          <xm:sqref>J1:L2 J22:L1048576</xm:sqref>
        </x14:dataValidation>
        <x14:dataValidation type="list" allowBlank="1" showInputMessage="1" showErrorMessage="1" xr:uid="{8CD77BEC-7FB5-4C52-A816-9C320EDC6900}">
          <x14:formula1>
            <xm:f>LISTAS!$B$1:$B$3</xm:f>
          </x14:formula1>
          <xm:sqref>D22:D1048576</xm:sqref>
        </x14:dataValidation>
        <x14:dataValidation type="list" allowBlank="1" showInputMessage="1" showErrorMessage="1" xr:uid="{EF9F83AC-3116-4541-9EB8-A3D56F2911C1}">
          <x14:formula1>
            <xm:f>LISTAS!$D$1:$D$4</xm:f>
          </x14:formula1>
          <xm:sqref>E22:E1048576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1F71-3655-44E9-89D5-8F5651109FD4}">
  <dimension ref="A1:K22"/>
  <sheetViews>
    <sheetView topLeftCell="F1" workbookViewId="0">
      <selection activeCell="G7" sqref="G7"/>
    </sheetView>
  </sheetViews>
  <sheetFormatPr baseColWidth="10" defaultRowHeight="12.75" x14ac:dyDescent="0.2"/>
  <cols>
    <col min="1" max="1" width="23" style="4" bestFit="1" customWidth="1"/>
    <col min="2" max="2" width="22.7109375" style="4" bestFit="1" customWidth="1"/>
    <col min="3" max="3" width="27.5703125" style="4" bestFit="1" customWidth="1"/>
    <col min="4" max="4" width="11.42578125" style="4"/>
    <col min="5" max="5" width="77" style="11" customWidth="1"/>
    <col min="6" max="6" width="22.42578125" style="11" customWidth="1"/>
    <col min="7" max="7" width="34.7109375" style="4" bestFit="1" customWidth="1"/>
    <col min="8" max="8" width="12.5703125" style="4" bestFit="1" customWidth="1"/>
    <col min="9" max="9" width="17.85546875" style="4" bestFit="1" customWidth="1"/>
    <col min="10" max="16384" width="11.42578125" style="4"/>
  </cols>
  <sheetData>
    <row r="1" spans="1:11" ht="25.5" x14ac:dyDescent="0.2">
      <c r="A1" s="1" t="s">
        <v>2</v>
      </c>
      <c r="B1" s="17" t="s">
        <v>6</v>
      </c>
      <c r="C1" s="17" t="s">
        <v>20</v>
      </c>
      <c r="D1" s="9" t="s">
        <v>90</v>
      </c>
      <c r="E1" s="11" t="s">
        <v>95</v>
      </c>
      <c r="F1" s="11" t="s">
        <v>44</v>
      </c>
      <c r="G1" s="4" t="s">
        <v>99</v>
      </c>
      <c r="H1" s="9" t="s">
        <v>57</v>
      </c>
      <c r="I1" s="9" t="s">
        <v>60</v>
      </c>
      <c r="J1" s="9" t="s">
        <v>15</v>
      </c>
      <c r="K1" s="9" t="s">
        <v>131</v>
      </c>
    </row>
    <row r="2" spans="1:11" ht="25.5" x14ac:dyDescent="0.2">
      <c r="A2" s="17" t="s">
        <v>18</v>
      </c>
      <c r="B2" s="16" t="s">
        <v>23</v>
      </c>
      <c r="C2" s="17" t="s">
        <v>21</v>
      </c>
      <c r="D2" s="9" t="s">
        <v>91</v>
      </c>
      <c r="E2" s="11" t="s">
        <v>92</v>
      </c>
      <c r="F2" s="11" t="s">
        <v>45</v>
      </c>
      <c r="G2" s="9" t="s">
        <v>55</v>
      </c>
      <c r="H2" s="9" t="s">
        <v>14</v>
      </c>
      <c r="I2" s="9" t="s">
        <v>61</v>
      </c>
      <c r="J2" s="9" t="s">
        <v>17</v>
      </c>
      <c r="K2" s="9" t="s">
        <v>132</v>
      </c>
    </row>
    <row r="3" spans="1:11" ht="25.5" x14ac:dyDescent="0.2">
      <c r="A3" s="17" t="s">
        <v>4</v>
      </c>
      <c r="B3" s="17" t="s">
        <v>22</v>
      </c>
      <c r="C3" s="17" t="s">
        <v>24</v>
      </c>
      <c r="D3" s="9" t="s">
        <v>30</v>
      </c>
      <c r="E3" s="11" t="s">
        <v>35</v>
      </c>
      <c r="F3" s="11" t="s">
        <v>46</v>
      </c>
      <c r="G3" s="9" t="s">
        <v>50</v>
      </c>
      <c r="H3" s="9" t="s">
        <v>65</v>
      </c>
      <c r="I3" s="9" t="s">
        <v>105</v>
      </c>
      <c r="J3" s="9" t="s">
        <v>73</v>
      </c>
      <c r="K3" s="9" t="s">
        <v>133</v>
      </c>
    </row>
    <row r="4" spans="1:11" x14ac:dyDescent="0.2">
      <c r="A4" s="17" t="s">
        <v>19</v>
      </c>
      <c r="B4" s="17" t="s">
        <v>0</v>
      </c>
      <c r="C4" s="17" t="s">
        <v>26</v>
      </c>
      <c r="D4" s="9" t="s">
        <v>31</v>
      </c>
      <c r="E4" s="11" t="s">
        <v>36</v>
      </c>
      <c r="F4" s="11" t="s">
        <v>47</v>
      </c>
      <c r="G4" s="9" t="s">
        <v>53</v>
      </c>
      <c r="H4" s="9" t="s">
        <v>58</v>
      </c>
      <c r="I4" s="9" t="s">
        <v>106</v>
      </c>
      <c r="J4" s="9" t="s">
        <v>0</v>
      </c>
    </row>
    <row r="5" spans="1:11" ht="38.25" x14ac:dyDescent="0.2">
      <c r="A5" s="17" t="s">
        <v>3</v>
      </c>
      <c r="B5" s="18"/>
      <c r="C5" s="17" t="s">
        <v>25</v>
      </c>
      <c r="E5" s="11" t="s">
        <v>37</v>
      </c>
      <c r="F5" s="11" t="s">
        <v>48</v>
      </c>
      <c r="G5" s="9" t="s">
        <v>52</v>
      </c>
      <c r="H5" s="9" t="s">
        <v>16</v>
      </c>
      <c r="I5" s="9" t="s">
        <v>107</v>
      </c>
    </row>
    <row r="6" spans="1:11" x14ac:dyDescent="0.2">
      <c r="A6" s="17" t="s">
        <v>0</v>
      </c>
      <c r="C6" s="17" t="s">
        <v>0</v>
      </c>
      <c r="E6" s="11" t="s">
        <v>38</v>
      </c>
      <c r="F6" s="11" t="s">
        <v>0</v>
      </c>
      <c r="G6" s="24" t="s">
        <v>54</v>
      </c>
      <c r="H6" s="9" t="s">
        <v>59</v>
      </c>
      <c r="I6" s="9" t="s">
        <v>62</v>
      </c>
    </row>
    <row r="7" spans="1:11" x14ac:dyDescent="0.2">
      <c r="E7" s="11" t="s">
        <v>39</v>
      </c>
      <c r="G7" s="4" t="s">
        <v>101</v>
      </c>
      <c r="H7" s="9" t="s">
        <v>0</v>
      </c>
      <c r="I7" s="9" t="s">
        <v>17</v>
      </c>
    </row>
    <row r="8" spans="1:11" x14ac:dyDescent="0.2">
      <c r="A8" s="9"/>
      <c r="E8" s="11" t="s">
        <v>93</v>
      </c>
      <c r="G8" s="4" t="s">
        <v>102</v>
      </c>
      <c r="I8" s="9" t="s">
        <v>74</v>
      </c>
    </row>
    <row r="9" spans="1:11" x14ac:dyDescent="0.2">
      <c r="A9" s="9"/>
      <c r="E9" s="11" t="s">
        <v>94</v>
      </c>
      <c r="G9" s="9" t="s">
        <v>51</v>
      </c>
      <c r="I9" s="4" t="s">
        <v>75</v>
      </c>
    </row>
    <row r="10" spans="1:11" x14ac:dyDescent="0.2">
      <c r="E10" s="11" t="s">
        <v>96</v>
      </c>
      <c r="G10" s="4" t="s">
        <v>100</v>
      </c>
      <c r="I10" s="9" t="s">
        <v>103</v>
      </c>
    </row>
    <row r="11" spans="1:11" x14ac:dyDescent="0.2">
      <c r="A11" s="9"/>
      <c r="E11" s="11" t="s">
        <v>97</v>
      </c>
      <c r="G11" s="4" t="s">
        <v>98</v>
      </c>
      <c r="I11" s="9" t="s">
        <v>104</v>
      </c>
    </row>
    <row r="12" spans="1:11" x14ac:dyDescent="0.2">
      <c r="A12" s="9"/>
      <c r="E12" s="11" t="s">
        <v>0</v>
      </c>
      <c r="G12" s="9" t="s">
        <v>56</v>
      </c>
      <c r="I12" s="9" t="s">
        <v>0</v>
      </c>
    </row>
    <row r="13" spans="1:11" x14ac:dyDescent="0.2">
      <c r="A13" s="9"/>
      <c r="G13" s="9" t="s">
        <v>68</v>
      </c>
      <c r="I13" s="9" t="s">
        <v>63</v>
      </c>
    </row>
    <row r="14" spans="1:11" x14ac:dyDescent="0.2">
      <c r="A14" s="9"/>
      <c r="G14" s="9" t="s">
        <v>0</v>
      </c>
    </row>
    <row r="15" spans="1:11" x14ac:dyDescent="0.2">
      <c r="A15" s="9"/>
    </row>
    <row r="16" spans="1:11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</sheetData>
  <hyperlinks>
    <hyperlink ref="G6" r:id="rId1" xr:uid="{92F80355-7B41-4F7A-B0B2-DBD06368D1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36DE-FB47-43F7-9ED8-24DA3688830D}">
  <sheetPr>
    <tabColor theme="5" tint="0.39997558519241921"/>
  </sheetPr>
  <dimension ref="A1:E40"/>
  <sheetViews>
    <sheetView workbookViewId="0">
      <selection activeCell="A2" sqref="A2"/>
    </sheetView>
  </sheetViews>
  <sheetFormatPr baseColWidth="10" defaultRowHeight="15" x14ac:dyDescent="0.25"/>
  <cols>
    <col min="1" max="1" width="28.42578125" style="50" bestFit="1" customWidth="1"/>
    <col min="2" max="2" width="17.140625" style="51" customWidth="1"/>
    <col min="3" max="3" width="17.140625" style="50" bestFit="1" customWidth="1"/>
    <col min="4" max="4" width="31.140625" style="50" customWidth="1"/>
    <col min="5" max="5" width="81.140625" style="50" customWidth="1"/>
    <col min="6" max="16384" width="11.42578125" style="50"/>
  </cols>
  <sheetData>
    <row r="1" spans="1:5" ht="16.5" thickBot="1" x14ac:dyDescent="0.25">
      <c r="A1" s="54" t="s">
        <v>134</v>
      </c>
      <c r="B1" s="55" t="s">
        <v>128</v>
      </c>
      <c r="C1" s="54" t="s">
        <v>129</v>
      </c>
      <c r="D1" s="54" t="s">
        <v>130</v>
      </c>
      <c r="E1" s="54" t="s">
        <v>127</v>
      </c>
    </row>
    <row r="2" spans="1:5" ht="16.5" thickBot="1" x14ac:dyDescent="0.25">
      <c r="A2" s="56"/>
      <c r="B2" s="53"/>
      <c r="C2" s="52"/>
      <c r="D2" s="52"/>
      <c r="E2" s="52"/>
    </row>
    <row r="3" spans="1:5" ht="16.5" thickBot="1" x14ac:dyDescent="0.25">
      <c r="A3" s="56"/>
      <c r="B3" s="53"/>
      <c r="C3" s="52"/>
      <c r="D3" s="52"/>
      <c r="E3" s="52"/>
    </row>
    <row r="4" spans="1:5" ht="16.5" thickBot="1" x14ac:dyDescent="0.25">
      <c r="A4" s="56"/>
      <c r="B4" s="53"/>
      <c r="C4" s="52"/>
      <c r="D4" s="52"/>
      <c r="E4" s="52"/>
    </row>
    <row r="5" spans="1:5" ht="16.5" thickBot="1" x14ac:dyDescent="0.25">
      <c r="A5" s="56"/>
      <c r="B5" s="53"/>
      <c r="C5" s="52"/>
      <c r="D5" s="52"/>
      <c r="E5" s="52"/>
    </row>
    <row r="6" spans="1:5" ht="16.5" thickBot="1" x14ac:dyDescent="0.25">
      <c r="A6" s="56"/>
      <c r="B6" s="53"/>
      <c r="C6" s="52"/>
      <c r="D6" s="52"/>
      <c r="E6" s="52"/>
    </row>
    <row r="7" spans="1:5" ht="16.5" thickBot="1" x14ac:dyDescent="0.25">
      <c r="A7" s="56"/>
      <c r="B7" s="53"/>
      <c r="C7" s="52"/>
      <c r="D7" s="52"/>
      <c r="E7" s="52"/>
    </row>
    <row r="8" spans="1:5" ht="16.5" thickBot="1" x14ac:dyDescent="0.25">
      <c r="A8" s="56"/>
      <c r="B8" s="53"/>
      <c r="C8" s="52"/>
      <c r="D8" s="52"/>
      <c r="E8" s="52"/>
    </row>
    <row r="9" spans="1:5" ht="16.5" thickBot="1" x14ac:dyDescent="0.25">
      <c r="A9" s="56"/>
      <c r="B9" s="53"/>
      <c r="C9" s="52"/>
      <c r="D9" s="52"/>
      <c r="E9" s="52"/>
    </row>
    <row r="10" spans="1:5" ht="16.5" thickBot="1" x14ac:dyDescent="0.25">
      <c r="A10" s="56"/>
      <c r="B10" s="53"/>
      <c r="C10" s="52"/>
      <c r="D10" s="52"/>
      <c r="E10" s="52"/>
    </row>
    <row r="11" spans="1:5" ht="16.5" thickBot="1" x14ac:dyDescent="0.25">
      <c r="A11" s="56"/>
      <c r="B11" s="53"/>
      <c r="C11" s="52"/>
      <c r="D11" s="52"/>
      <c r="E11" s="52"/>
    </row>
    <row r="12" spans="1:5" ht="16.5" thickBot="1" x14ac:dyDescent="0.25">
      <c r="A12" s="56"/>
      <c r="B12" s="53"/>
      <c r="C12" s="52"/>
      <c r="D12" s="52"/>
      <c r="E12" s="52"/>
    </row>
    <row r="13" spans="1:5" ht="16.5" thickBot="1" x14ac:dyDescent="0.25">
      <c r="A13" s="56"/>
      <c r="B13" s="53"/>
      <c r="C13" s="52"/>
      <c r="D13" s="52"/>
      <c r="E13" s="52"/>
    </row>
    <row r="14" spans="1:5" ht="16.5" thickBot="1" x14ac:dyDescent="0.25">
      <c r="A14" s="56"/>
      <c r="B14" s="53"/>
      <c r="C14" s="52"/>
      <c r="D14" s="52"/>
      <c r="E14" s="52"/>
    </row>
    <row r="15" spans="1:5" ht="16.5" thickBot="1" x14ac:dyDescent="0.25">
      <c r="A15" s="56"/>
      <c r="B15" s="53"/>
      <c r="C15" s="52"/>
      <c r="D15" s="52"/>
      <c r="E15" s="52"/>
    </row>
    <row r="16" spans="1:5" ht="16.5" thickBot="1" x14ac:dyDescent="0.25">
      <c r="A16" s="56"/>
      <c r="B16" s="53"/>
      <c r="C16" s="52"/>
      <c r="D16" s="52"/>
      <c r="E16" s="52"/>
    </row>
    <row r="17" spans="1:5" ht="16.5" thickBot="1" x14ac:dyDescent="0.25">
      <c r="A17" s="56"/>
      <c r="B17" s="53"/>
      <c r="C17" s="52"/>
      <c r="D17" s="52"/>
      <c r="E17" s="52"/>
    </row>
    <row r="18" spans="1:5" ht="16.5" thickBot="1" x14ac:dyDescent="0.25">
      <c r="A18" s="56"/>
      <c r="B18" s="53"/>
      <c r="C18" s="52"/>
      <c r="D18" s="52"/>
      <c r="E18" s="52"/>
    </row>
    <row r="19" spans="1:5" ht="16.5" thickBot="1" x14ac:dyDescent="0.25">
      <c r="A19" s="56"/>
      <c r="B19" s="53"/>
      <c r="C19" s="52"/>
      <c r="D19" s="52"/>
      <c r="E19" s="52"/>
    </row>
    <row r="20" spans="1:5" ht="16.5" thickBot="1" x14ac:dyDescent="0.25">
      <c r="A20" s="56"/>
      <c r="B20" s="53"/>
      <c r="C20" s="52"/>
      <c r="D20" s="52"/>
      <c r="E20" s="52"/>
    </row>
    <row r="21" spans="1:5" ht="16.5" thickBot="1" x14ac:dyDescent="0.25">
      <c r="A21" s="56"/>
      <c r="B21" s="53"/>
      <c r="C21" s="52"/>
      <c r="D21" s="52"/>
      <c r="E21" s="52"/>
    </row>
    <row r="22" spans="1:5" ht="16.5" thickBot="1" x14ac:dyDescent="0.25">
      <c r="A22" s="56"/>
      <c r="B22" s="53"/>
      <c r="C22" s="52"/>
      <c r="D22" s="52"/>
      <c r="E22" s="52"/>
    </row>
    <row r="23" spans="1:5" ht="16.5" thickBot="1" x14ac:dyDescent="0.25">
      <c r="A23" s="56"/>
      <c r="B23" s="53"/>
      <c r="C23" s="52"/>
      <c r="D23" s="52"/>
      <c r="E23" s="52"/>
    </row>
    <row r="24" spans="1:5" ht="16.5" thickBot="1" x14ac:dyDescent="0.25">
      <c r="A24" s="56"/>
      <c r="B24" s="53"/>
      <c r="C24" s="52"/>
      <c r="D24" s="52"/>
      <c r="E24" s="52"/>
    </row>
    <row r="25" spans="1:5" ht="16.5" thickBot="1" x14ac:dyDescent="0.25">
      <c r="A25" s="56"/>
      <c r="B25" s="53"/>
      <c r="C25" s="52"/>
      <c r="D25" s="52"/>
      <c r="E25" s="52"/>
    </row>
    <row r="26" spans="1:5" ht="16.5" thickBot="1" x14ac:dyDescent="0.25">
      <c r="A26" s="56"/>
      <c r="B26" s="53"/>
      <c r="C26" s="52"/>
      <c r="D26" s="52"/>
      <c r="E26" s="52"/>
    </row>
    <row r="27" spans="1:5" ht="16.5" thickBot="1" x14ac:dyDescent="0.25">
      <c r="A27" s="56"/>
      <c r="B27" s="53"/>
      <c r="C27" s="52"/>
      <c r="D27" s="52"/>
      <c r="E27" s="52"/>
    </row>
    <row r="28" spans="1:5" ht="16.5" thickBot="1" x14ac:dyDescent="0.25">
      <c r="A28" s="56"/>
      <c r="B28" s="53"/>
      <c r="C28" s="52"/>
      <c r="D28" s="52"/>
      <c r="E28" s="52"/>
    </row>
    <row r="29" spans="1:5" ht="16.5" thickBot="1" x14ac:dyDescent="0.25">
      <c r="A29" s="56"/>
      <c r="B29" s="53"/>
      <c r="C29" s="52"/>
      <c r="D29" s="52"/>
      <c r="E29" s="52"/>
    </row>
    <row r="30" spans="1:5" ht="16.5" thickBot="1" x14ac:dyDescent="0.25">
      <c r="A30" s="56"/>
      <c r="B30" s="53"/>
      <c r="C30" s="52"/>
      <c r="D30" s="52"/>
      <c r="E30" s="52"/>
    </row>
    <row r="31" spans="1:5" ht="16.5" thickBot="1" x14ac:dyDescent="0.25">
      <c r="A31" s="56"/>
      <c r="B31" s="53"/>
      <c r="C31" s="52"/>
      <c r="D31" s="52"/>
      <c r="E31" s="52"/>
    </row>
    <row r="32" spans="1:5" ht="16.5" thickBot="1" x14ac:dyDescent="0.25">
      <c r="A32" s="56"/>
      <c r="B32" s="53"/>
      <c r="C32" s="52"/>
      <c r="D32" s="52"/>
      <c r="E32" s="52"/>
    </row>
    <row r="33" spans="1:5" ht="16.5" thickBot="1" x14ac:dyDescent="0.25">
      <c r="A33" s="56"/>
      <c r="B33" s="53"/>
      <c r="C33" s="52"/>
      <c r="D33" s="52"/>
      <c r="E33" s="52"/>
    </row>
    <row r="34" spans="1:5" ht="16.5" thickBot="1" x14ac:dyDescent="0.25">
      <c r="A34" s="56"/>
      <c r="B34" s="53"/>
      <c r="C34" s="52"/>
      <c r="D34" s="52"/>
      <c r="E34" s="52"/>
    </row>
    <row r="35" spans="1:5" ht="16.5" thickBot="1" x14ac:dyDescent="0.25">
      <c r="A35" s="56"/>
      <c r="B35" s="53"/>
      <c r="C35" s="52"/>
      <c r="D35" s="52"/>
      <c r="E35" s="52"/>
    </row>
    <row r="36" spans="1:5" ht="16.5" thickBot="1" x14ac:dyDescent="0.25">
      <c r="A36" s="56"/>
      <c r="B36" s="53"/>
      <c r="C36" s="52"/>
      <c r="D36" s="52"/>
      <c r="E36" s="52"/>
    </row>
    <row r="37" spans="1:5" ht="16.5" thickBot="1" x14ac:dyDescent="0.25">
      <c r="A37" s="56"/>
      <c r="B37" s="53"/>
      <c r="C37" s="52"/>
      <c r="D37" s="52"/>
      <c r="E37" s="52"/>
    </row>
    <row r="38" spans="1:5" ht="16.5" thickBot="1" x14ac:dyDescent="0.25">
      <c r="A38" s="56"/>
      <c r="B38" s="53"/>
      <c r="C38" s="52"/>
      <c r="D38" s="52"/>
      <c r="E38" s="52"/>
    </row>
    <row r="39" spans="1:5" ht="16.5" thickBot="1" x14ac:dyDescent="0.25">
      <c r="A39" s="56"/>
      <c r="B39" s="53"/>
      <c r="C39" s="52"/>
      <c r="D39" s="52"/>
      <c r="E39" s="52"/>
    </row>
    <row r="40" spans="1:5" ht="16.5" thickBot="1" x14ac:dyDescent="0.25">
      <c r="A40" s="56"/>
      <c r="B40" s="53"/>
      <c r="C40" s="52"/>
      <c r="D40" s="52"/>
      <c r="E40" s="52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EC669-B1CF-463B-A113-896242A4E6D0}">
          <x14:formula1>
            <xm:f>LISTAS!$K$1:$K$3</xm:f>
          </x14:formula1>
          <xm:sqref>B2:B40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Seguimiento Diciembre 2023</vt:lpstr>
      <vt:lpstr>LISTAS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Castillo</dc:creator>
  <cp:lastModifiedBy>Carlos Mario Quintero Solano</cp:lastModifiedBy>
  <dcterms:created xsi:type="dcterms:W3CDTF">2022-01-04T17:48:25Z</dcterms:created>
  <dcterms:modified xsi:type="dcterms:W3CDTF">2024-01-30T16:54:43Z</dcterms:modified>
</cp:coreProperties>
</file>