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jarias\Documents\SIC 2021\4. CIGD\Reunión 11. CIGD. 26.08.2021\"/>
    </mc:Choice>
  </mc:AlternateContent>
  <xr:revisionPtr revIDLastSave="0" documentId="8_{3D9A629E-BA73-450F-BB0E-5B0E25C0DC57}" xr6:coauthVersionLast="47" xr6:coauthVersionMax="47" xr10:uidLastSave="{00000000-0000-0000-0000-000000000000}"/>
  <bookViews>
    <workbookView xWindow="-110" yWindow="-110" windowWidth="19420" windowHeight="10420" tabRatio="810" firstSheet="1" activeTab="1" xr2:uid="{00000000-000D-0000-FFFF-FFFF00000000}"/>
  </bookViews>
  <sheets>
    <sheet name="Consolidado" sheetId="36" state="hidden" r:id="rId1"/>
    <sheet name="1.Riesgos corrupción" sheetId="44" r:id="rId2"/>
    <sheet name="4.1RC" sheetId="34" state="hidden" r:id="rId3"/>
    <sheet name="2.Racionalización" sheetId="45" r:id="rId4"/>
    <sheet name="2.1 RdeC" sheetId="35" state="hidden" r:id="rId5"/>
    <sheet name="3.Rendición de Cuentas" sheetId="46" r:id="rId6"/>
    <sheet name="4.Atencion al Ciudadano" sheetId="43" r:id="rId7"/>
    <sheet name="5.Transparencia" sheetId="41" r:id="rId8"/>
    <sheet name="6. Iniciativas adicionales" sheetId="42" r:id="rId9"/>
    <sheet name="6.Iniciativas adicionales" sheetId="32" state="hidden" r:id="rId10"/>
  </sheets>
  <externalReferences>
    <externalReference r:id="rId11"/>
    <externalReference r:id="rId12"/>
  </externalReferences>
  <definedNames>
    <definedName name="_xlnm._FilterDatabase" localSheetId="1" hidden="1">'1.Riesgos corrupción'!$B$5:$Q$13</definedName>
    <definedName name="_xlnm._FilterDatabase" localSheetId="3" hidden="1">'2.Racionalización'!$B$5:$Q$24</definedName>
    <definedName name="_xlnm._FilterDatabase" localSheetId="5" hidden="1">'3.Rendición de Cuentas'!$B$5:$Q$49</definedName>
    <definedName name="_xlnm._FilterDatabase" localSheetId="6" hidden="1">'4.Atencion al Ciudadano'!$B$5:$R$19</definedName>
    <definedName name="_xlnm._FilterDatabase" localSheetId="7" hidden="1">'5.Transparencia'!$B$5:$R$17</definedName>
    <definedName name="_xlnm._FilterDatabase" localSheetId="8" hidden="1">'6. Iniciativas adicionales'!$A$5:$P$9</definedName>
    <definedName name="A_Obj1" localSheetId="5">OFFSET(#REF!,0,0,COUNTA(#REF!)-1,1)</definedName>
    <definedName name="A_Obj1" localSheetId="9">OFFSET(#REF!,0,0,COUNTA(#REF!)-1,1)</definedName>
    <definedName name="A_Obj1">OFFSET(#REF!,0,0,COUNTA(#REF!)-1,1)</definedName>
    <definedName name="A_Obj2" localSheetId="5">OFFSET(#REF!,0,0,COUNTA(#REF!)-1,1)</definedName>
    <definedName name="A_Obj2" localSheetId="9">OFFSET(#REF!,0,0,COUNTA(#REF!)-1,1)</definedName>
    <definedName name="A_Obj2">OFFSET(#REF!,0,0,COUNTA(#REF!)-1,1)</definedName>
    <definedName name="A_Obj3" localSheetId="5">OFFSET(#REF!,0,0,COUNTA(#REF!)-1,1)</definedName>
    <definedName name="A_Obj3" localSheetId="9">OFFSET(#REF!,0,0,COUNTA(#REF!)-1,1)</definedName>
    <definedName name="A_Obj3">OFFSET(#REF!,0,0,COUNTA(#REF!)-1,1)</definedName>
    <definedName name="A_Obj4" localSheetId="5">OFFSET(#REF!,0,0,COUNTA(#REF!)-1,1)</definedName>
    <definedName name="A_Obj4" localSheetId="9">OFFSET(#REF!,0,0,COUNTA(#REF!)-1,1)</definedName>
    <definedName name="A_Obj4">OFFSET(#REF!,0,0,COUNTA(#REF!)-1,1)</definedName>
    <definedName name="Acc_1" localSheetId="5">#REF!</definedName>
    <definedName name="Acc_1" localSheetId="9">#REF!</definedName>
    <definedName name="Acc_1">#REF!</definedName>
    <definedName name="Acc_1234" localSheetId="5">#REF!</definedName>
    <definedName name="Acc_1234">#REF!</definedName>
    <definedName name="Acc_2" localSheetId="5">#REF!</definedName>
    <definedName name="Acc_2" localSheetId="9">#REF!</definedName>
    <definedName name="Acc_2">#REF!</definedName>
    <definedName name="Acc_3" localSheetId="5">#REF!</definedName>
    <definedName name="Acc_3" localSheetId="9">#REF!</definedName>
    <definedName name="Acc_3">#REF!</definedName>
    <definedName name="Acc_4" localSheetId="5">#REF!</definedName>
    <definedName name="Acc_4" localSheetId="9">#REF!</definedName>
    <definedName name="Acc_4">#REF!</definedName>
    <definedName name="Acc_5" localSheetId="5">#REF!</definedName>
    <definedName name="Acc_5" localSheetId="9">#REF!</definedName>
    <definedName name="Acc_5">#REF!</definedName>
    <definedName name="Acc_6" localSheetId="5">#REF!</definedName>
    <definedName name="Acc_6" localSheetId="9">#REF!</definedName>
    <definedName name="Acc_6">#REF!</definedName>
    <definedName name="Acc_7" localSheetId="5">#REF!</definedName>
    <definedName name="Acc_7" localSheetId="9">#REF!</definedName>
    <definedName name="Acc_7">#REF!</definedName>
    <definedName name="Acc_8" localSheetId="5">#REF!</definedName>
    <definedName name="Acc_8" localSheetId="9">#REF!</definedName>
    <definedName name="Acc_8">#REF!</definedName>
    <definedName name="Acc_9" localSheetId="5">#REF!</definedName>
    <definedName name="Acc_9" localSheetId="9">#REF!</definedName>
    <definedName name="Acc_9">#REF!</definedName>
    <definedName name="_xlnm.Print_Area" localSheetId="1">'1.Riesgos corrupción'!$A$1:$G$13</definedName>
    <definedName name="_xlnm.Print_Area" localSheetId="3">'2.Racionalización'!$A$1:$G$11</definedName>
    <definedName name="_xlnm.Print_Area" localSheetId="5">'3.Rendición de Cuentas'!$A$1:$G$49</definedName>
    <definedName name="_xlnm.Print_Area" localSheetId="6">'4.Atencion al Ciudadano'!$A$1:$H$19</definedName>
    <definedName name="_xlnm.Print_Area" localSheetId="7">'5.Transparencia'!$A$1:$H$17</definedName>
    <definedName name="_xlnm.Print_Area" localSheetId="8">'6. Iniciativas adicionales'!$A$1:$F$9</definedName>
    <definedName name="_xlnm.Print_Area" localSheetId="9">'6.Iniciativas adicionales'!$A$1:$M$7</definedName>
    <definedName name="_xlnm.Print_Area" localSheetId="0">Consolidado!$B$1:$G$30</definedName>
    <definedName name="Componente_1._Mapa_de_Riesgos_de_Corrupción" localSheetId="5">#REF!</definedName>
    <definedName name="Componente_1._Mapa_de_Riesgos_de_Corrupción" localSheetId="9">[1]Consolidado!#REF!</definedName>
    <definedName name="Componente_1._Mapa_de_Riesgos_de_Corrupción" localSheetId="0">Consolidado!#REF!</definedName>
    <definedName name="Componente_1._Mapa_de_Riesgos_de_Corrupción">#REF!</definedName>
    <definedName name="Departamentos" localSheetId="5">#REF!</definedName>
    <definedName name="Departamentos" localSheetId="9">#REF!</definedName>
    <definedName name="Departamentos">#REF!</definedName>
    <definedName name="Fuentes" localSheetId="5">#REF!</definedName>
    <definedName name="Fuentes" localSheetId="9">#REF!</definedName>
    <definedName name="Fuentes">#REF!</definedName>
    <definedName name="Indicadores" localSheetId="5">#REF!</definedName>
    <definedName name="Indicadores" localSheetId="9">#REF!</definedName>
    <definedName name="Indicadores">#REF!</definedName>
    <definedName name="Objetivos" localSheetId="5">OFFSET(#REF!,0,0,COUNTA(#REF!)-1,1)</definedName>
    <definedName name="Objetivos" localSheetId="9">OFFSET(#REF!,0,0,COUNTA(#REF!)-1,1)</definedName>
    <definedName name="Objetivos">OFFSET(#REF!,0,0,COUNTA(#REF!)-1,1)</definedName>
    <definedName name="_xlnm.Print_Titles" localSheetId="1">'1.Riesgos corrupción'!$4:$5</definedName>
    <definedName name="_xlnm.Print_Titles" localSheetId="3">'2.Racionalización'!$4:$5</definedName>
    <definedName name="_xlnm.Print_Titles" localSheetId="5">'3.Rendición de Cuentas'!$4:$5</definedName>
    <definedName name="_xlnm.Print_Titles" localSheetId="6">'4.Atencion al Ciudadano'!$4:$5</definedName>
    <definedName name="_xlnm.Print_Titles" localSheetId="7">'5.Transparencia'!$4:$5</definedName>
    <definedName name="_xlnm.Print_Titles" localSheetId="8">'6. Iniciativas adicionales'!$4:$5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32" l="1"/>
  <c r="D19" i="36"/>
  <c r="E19" i="36"/>
  <c r="F19" i="36" s="1"/>
  <c r="D34" i="34"/>
  <c r="D15" i="36"/>
  <c r="E17" i="36"/>
  <c r="F17" i="36" s="1"/>
  <c r="D21" i="36"/>
  <c r="F13" i="34"/>
  <c r="F14" i="34"/>
  <c r="F15" i="34"/>
  <c r="F16" i="34"/>
  <c r="F17" i="34"/>
  <c r="F18" i="34"/>
  <c r="F19" i="34"/>
  <c r="F21" i="34"/>
  <c r="F22" i="34"/>
  <c r="F23" i="34"/>
  <c r="F24" i="34"/>
  <c r="F25" i="34"/>
  <c r="F26" i="34"/>
  <c r="F27" i="34"/>
  <c r="F28" i="34"/>
  <c r="F29" i="34"/>
  <c r="F30" i="34"/>
  <c r="F31" i="34"/>
  <c r="F32" i="34"/>
  <c r="F33" i="34"/>
  <c r="E21" i="36"/>
  <c r="F21" i="36" s="1"/>
  <c r="D23" i="35"/>
  <c r="J8" i="32"/>
  <c r="D23" i="36" s="1"/>
  <c r="D17" i="36"/>
  <c r="L8" i="32"/>
  <c r="E23" i="36" s="1"/>
  <c r="F23" i="36" s="1"/>
  <c r="E15" i="36"/>
  <c r="F15" i="36" s="1"/>
  <c r="C34" i="34"/>
  <c r="F34" i="34" s="1"/>
  <c r="D13" i="36"/>
  <c r="D25" i="36" s="1"/>
  <c r="F11" i="34"/>
  <c r="F6" i="34"/>
  <c r="F5" i="34"/>
  <c r="F4" i="34"/>
  <c r="F3" i="34"/>
  <c r="D8" i="35"/>
  <c r="D24" i="35" s="1"/>
  <c r="E13" i="36"/>
  <c r="E25" i="36" l="1"/>
  <c r="F25" i="36" s="1"/>
  <c r="F13"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Miguelks</author>
  </authors>
  <commentList>
    <comment ref="A6" authorId="0" shapeId="0" xr:uid="{00000000-0006-0000-0600-000001000000}">
      <text>
        <r>
          <rPr>
            <b/>
            <sz val="9"/>
            <color indexed="81"/>
            <rFont val="Tahoma"/>
            <family val="2"/>
          </rPr>
          <t>Miguelks:</t>
        </r>
        <r>
          <rPr>
            <sz val="9"/>
            <color indexed="81"/>
            <rFont val="Tahoma"/>
            <family val="2"/>
          </rPr>
          <t xml:space="preserve">
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Para esto se recomienda desarrollar acciones relacionadas con:
• Institucionalizar una dependencia que lidere la mejora del servicio al ciudadano al interior de la
entidad y que dependa de la Alta Dirección.
• Incorporar recursos en el presupuesto para el desarrollo de iniciativas que mejoren el servicio al
ciudadano.
• Establecer mecanismos de comunicación directa entre las áreas de servicio al  ciudadano y la Alta Dirección para facilitar la toma de decisiones y el desarrollo de iniciativas de mejora.</t>
        </r>
      </text>
    </comment>
    <comment ref="A9" authorId="0" shapeId="0" xr:uid="{00000000-0006-0000-0600-000002000000}">
      <text>
        <r>
          <rPr>
            <b/>
            <sz val="9"/>
            <color indexed="81"/>
            <rFont val="Tahoma"/>
            <family val="2"/>
          </rPr>
          <t>Miguelks:</t>
        </r>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atención27.
Dentro de las actividades a desarrollar pueden estar las siguientes:
• Realizar ajustes razonables a los espacios físicos de atención y servicio al ciudadano para garantizar
su accesibilidad de acuerdo con la NTC 6047. Aplicar un Autodiagnóstico de espacios físicos para
identificar los ajustes requeridos.
• Implementar instrumentos y herramientas para garantizar la accesibilidad a las páginas web de las
entidades (Implementación de la NTC 5854 y Convertic).
• Implementar convenios con el Centro de Relevo y cualificar a los servidores en su uso, para garantizar
la accesibilidad de las personas sordas a los servicios de la entidad.
• Implementar sistemas de información que faciliten la gestión y trazabilidad de los requerimientos de
los ciudadanos.
• Implementar nuevos canales de atención de acuerdo con las características y necesidades de los
ciudadanos para garantizar cobertura.
Implementar mecanismos para revisar la consistencia de la información que se entrega al ciudadano
a través de los diferentes canales de atención.
• Asignar responsables de la gestión de los diferentes canales de atención.
• Establecer indicadores que permitan medir el desempeño de los canales de atención y consolidar
estadísticas sobre tiempos de espera, tiempos de atención y cantidad de ciudadanos atendidos.
• Implementar protocolos de servicio al ciudadano en todos los canales para garantizar la calidad y
cordialidad en la atención al ciudadano.</t>
        </r>
      </text>
    </comment>
    <comment ref="A19" authorId="0" shapeId="0" xr:uid="{00000000-0006-0000-0600-000003000000}">
      <text>
        <r>
          <rPr>
            <b/>
            <sz val="9"/>
            <color indexed="81"/>
            <rFont val="Tahoma"/>
            <family val="2"/>
          </rPr>
          <t>Miguelks:</t>
        </r>
        <r>
          <rPr>
            <sz val="9"/>
            <color indexed="81"/>
            <rFont val="Tahoma"/>
            <family val="2"/>
          </rPr>
          <t xml:space="preserve">
Se constituye en la variable más importante para la gestión y el mejoramiento del servicio al ciudadano, pues son
los servidores públicos quienes facilitan a los ciudadanos el acceso a sus derechos a través de los trámites y servicios
que solicitan. La entidad puede formular acciones para fortalecer el talento humano en materia de sensibilización,
cualificación, vocación de servicio y gestión.
Dentro de las actividades a desarrollar pueden estar las siguientes:
• Fortalecer las competencias de los servidores públicos que atienden directamente a los ciudadanos a
través de procesos de cualificación.
• Promover espacios de sensibilización para fortalecer la cultura de servicio al interior de las entidades.
• Fortalecer los procesos de selección del personal basados en competencias orientadas al servicio.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 Establecer un sistema de incentivos monetarios y no monetarios, para destacar el desempeño de los
servidores en relación al servicio prestado al ciudadano.</t>
        </r>
      </text>
    </comment>
    <comment ref="A66" authorId="0" shapeId="0" xr:uid="{00000000-0006-0000-0600-000004000000}">
      <text>
        <r>
          <rPr>
            <b/>
            <sz val="9"/>
            <color indexed="81"/>
            <rFont val="Tahoma"/>
            <family val="2"/>
          </rPr>
          <t>Miguelks:</t>
        </r>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Dentro de las actividades a desarrollar pueden estar las siguientes:
• Caracterizar a los ciudadanos - usuarios - grupos de interés y revisar la pertinencia de la oferta,
canales, mecanismos de información y comunicación empleados por la entidad.
• Realizar periódicamente mediciones de percepción de los ciudadanos respecto a la calidad y
accesibilidad de la oferta institucional y el servicio recibido, e informar los resultados al nivel directivo
con el fin de identificar oportunidades y acciones de mejora.</t>
        </r>
      </text>
    </comment>
  </commentList>
</comments>
</file>

<file path=xl/sharedStrings.xml><?xml version="1.0" encoding="utf-8"?>
<sst xmlns="http://schemas.openxmlformats.org/spreadsheetml/2006/main" count="1213" uniqueCount="730">
  <si>
    <t xml:space="preserve">Responsable </t>
  </si>
  <si>
    <t>Fecha programada</t>
  </si>
  <si>
    <t>Meta o producto</t>
  </si>
  <si>
    <t>Oficina Asesora de Planeación</t>
  </si>
  <si>
    <t>GIT Comunicaciones</t>
  </si>
  <si>
    <t>Subcomponente</t>
  </si>
  <si>
    <t xml:space="preserve"> Actividades</t>
  </si>
  <si>
    <t xml:space="preserve">Selecciona el componente que desea consultar: </t>
  </si>
  <si>
    <t>Componente 1: Mapa de riesgos de corrupción y medidas para mitigar los riesgos</t>
  </si>
  <si>
    <t>Componente 6: Iniciativas adicionales</t>
  </si>
  <si>
    <t xml:space="preserve"> Subcomponente /proceso 1                                          Comunicación y Evaluación de la apropiación</t>
  </si>
  <si>
    <t>Componente 3. Rendición de cuentas</t>
  </si>
  <si>
    <t>Componente 4. Atención al Ciudadano</t>
  </si>
  <si>
    <t>Componente 5. Transparencia y Acceso a la Información</t>
  </si>
  <si>
    <t>Avance   Cuantitativo</t>
  </si>
  <si>
    <t>Avance Cualitativo</t>
  </si>
  <si>
    <t>ZONA ALTA</t>
  </si>
  <si>
    <t>Componente 2: Racionalización (Estrategia antitrámites)</t>
  </si>
  <si>
    <t>TOTAL</t>
  </si>
  <si>
    <t>ZONA BAJA</t>
  </si>
  <si>
    <t>0 a 59%</t>
  </si>
  <si>
    <t>De 60 a 79%</t>
  </si>
  <si>
    <t>ZONA MEDIA</t>
  </si>
  <si>
    <t>de 80 a 100%</t>
  </si>
  <si>
    <t>Avance   Cuantitativo OCI</t>
  </si>
  <si>
    <t>Observaciones OCI</t>
  </si>
  <si>
    <t>Planeación Estratégica</t>
  </si>
  <si>
    <t>Gestión Organizacional</t>
  </si>
  <si>
    <t>Gestión de Comunicaciones</t>
  </si>
  <si>
    <t>Formulación y Adopción de Políticas, Planes y Programas</t>
  </si>
  <si>
    <t>Inspección, Vigilancia y Control</t>
  </si>
  <si>
    <t>Fomento al Desarrollo Humano y Social</t>
  </si>
  <si>
    <t>Fomento al Desarrollo Humano y Social - Programa Superate</t>
  </si>
  <si>
    <t>Altos Logros</t>
  </si>
  <si>
    <t>Apoyo en Infraestructura Técnica y Científica</t>
  </si>
  <si>
    <t>Servicio Integral al Ciudadano</t>
  </si>
  <si>
    <t>Gestión de Tecnologías de la Información y las Comunicaciones</t>
  </si>
  <si>
    <t>Gestión del Talento Humano</t>
  </si>
  <si>
    <t>Gestión Documental</t>
  </si>
  <si>
    <t>Adquisición de Bienes y Servicios</t>
  </si>
  <si>
    <t>Gestión Financiera y Tesorería</t>
  </si>
  <si>
    <t>Gestión Jurídica</t>
  </si>
  <si>
    <t>Gestión de los Recursos Físicos</t>
  </si>
  <si>
    <t>Seguimiento y Evaluación de la Gestión</t>
  </si>
  <si>
    <t>N°</t>
  </si>
  <si>
    <t>Proceso</t>
  </si>
  <si>
    <t>Informe de monitoreo MRC</t>
  </si>
  <si>
    <t>Área</t>
  </si>
  <si>
    <t>Subdirección</t>
  </si>
  <si>
    <t>Dirección Técnica de Posicionamiento</t>
  </si>
  <si>
    <t>Dirección Técnica de IVC</t>
  </si>
  <si>
    <t>Dirección Técnica de Fomento</t>
  </si>
  <si>
    <t>Dirección Técnica de Rec y Herram</t>
  </si>
  <si>
    <t>GIT Atención al Ciudadano</t>
  </si>
  <si>
    <t>GIT de TIC's</t>
  </si>
  <si>
    <t>GIT de TH</t>
  </si>
  <si>
    <t>GIT de Administrativa</t>
  </si>
  <si>
    <t>GIT de Financiera y Presupuesto
GIT de Tesoreria</t>
  </si>
  <si>
    <t>Oficina Asesora Jurídica</t>
  </si>
  <si>
    <t>OCI</t>
  </si>
  <si>
    <t>% avance</t>
  </si>
  <si>
    <r>
      <t xml:space="preserve">corte 30-abr
</t>
    </r>
    <r>
      <rPr>
        <b/>
        <sz val="11"/>
        <color rgb="FFFF0000"/>
        <rFont val="Calibri"/>
        <family val="2"/>
        <scheme val="minor"/>
      </rPr>
      <t>(33%)</t>
    </r>
  </si>
  <si>
    <r>
      <t xml:space="preserve">corte 31-ago
</t>
    </r>
    <r>
      <rPr>
        <b/>
        <sz val="11"/>
        <color rgb="FFFF0000"/>
        <rFont val="Calibri"/>
        <family val="2"/>
        <scheme val="minor"/>
      </rPr>
      <t>(33%)</t>
    </r>
  </si>
  <si>
    <r>
      <t xml:space="preserve">corte 31-dic
</t>
    </r>
    <r>
      <rPr>
        <b/>
        <sz val="11"/>
        <color rgb="FFFF0000"/>
        <rFont val="Calibri"/>
        <family val="2"/>
        <scheme val="minor"/>
      </rPr>
      <t>(33%)</t>
    </r>
  </si>
  <si>
    <t>Cumplimiento</t>
  </si>
  <si>
    <t>Dirección - Cooperación</t>
  </si>
  <si>
    <t>% Avance verificado por la OCI</t>
  </si>
  <si>
    <t>Nivel de Cumplimiento verificado por la OCI</t>
  </si>
  <si>
    <r>
      <t xml:space="preserve">Informes 1er semestral 2019 por área misional
</t>
    </r>
    <r>
      <rPr>
        <b/>
        <sz val="11"/>
        <color rgb="FFFF0000"/>
        <rFont val="Calibri"/>
        <family val="2"/>
        <scheme val="minor"/>
      </rPr>
      <t>(50 ptos)</t>
    </r>
  </si>
  <si>
    <r>
      <t xml:space="preserve">Informe 1er semestre 2019 sobre las estrategias virtuales implementadas
</t>
    </r>
    <r>
      <rPr>
        <b/>
        <sz val="11"/>
        <color rgb="FFFF0000"/>
        <rFont val="Calibri"/>
        <family val="2"/>
        <scheme val="minor"/>
      </rPr>
      <t>(50 ptos)</t>
    </r>
  </si>
  <si>
    <t>Promedio cumplimiento</t>
  </si>
  <si>
    <t>Cumplimiento total</t>
  </si>
  <si>
    <t>Deporte Convencional</t>
  </si>
  <si>
    <t>CCD</t>
  </si>
  <si>
    <t>Programas y proyectos Deportivos</t>
  </si>
  <si>
    <t>Deporte Paralimpico</t>
  </si>
  <si>
    <t>Nacional Antidopaje</t>
  </si>
  <si>
    <t>Juegos y eventos</t>
  </si>
  <si>
    <t>Psicosocial</t>
  </si>
  <si>
    <t>CAR</t>
  </si>
  <si>
    <t>Laboratorio al Dopaje</t>
  </si>
  <si>
    <t>Infraestructura</t>
  </si>
  <si>
    <t>Informacion y Estudios</t>
  </si>
  <si>
    <t>Recreación</t>
  </si>
  <si>
    <t>Deporte Escolar</t>
  </si>
  <si>
    <t>Social Comunitario</t>
  </si>
  <si>
    <t>Actividad Fisica</t>
  </si>
  <si>
    <t>% Avance reportado por el responsable</t>
  </si>
  <si>
    <r>
      <t xml:space="preserve">Seguimiento Primera Línea de Defensa 
</t>
    </r>
    <r>
      <rPr>
        <b/>
        <u/>
        <sz val="9"/>
        <color rgb="FF000000"/>
        <rFont val="Calibri"/>
        <family val="2"/>
        <scheme val="minor"/>
      </rPr>
      <t>Segundo Cuatrimestre</t>
    </r>
  </si>
  <si>
    <r>
      <t xml:space="preserve">Seguimiento Tercera Línea de Defensa 
</t>
    </r>
    <r>
      <rPr>
        <b/>
        <u/>
        <sz val="9"/>
        <color rgb="FF000000"/>
        <rFont val="Calibri"/>
        <family val="2"/>
        <scheme val="minor"/>
      </rPr>
      <t>Segundo Cuatrimestre</t>
    </r>
  </si>
  <si>
    <r>
      <t xml:space="preserve">Seguimiento Primera Línea de Defensa 
</t>
    </r>
    <r>
      <rPr>
        <b/>
        <u/>
        <sz val="9"/>
        <color rgb="FF000000"/>
        <rFont val="Calibri"/>
        <family val="2"/>
        <scheme val="minor"/>
      </rPr>
      <t>Tercer Cuatrimestre</t>
    </r>
  </si>
  <si>
    <r>
      <t xml:space="preserve">Seguimiento Tercera Línea de Defensa 
</t>
    </r>
    <r>
      <rPr>
        <b/>
        <u/>
        <sz val="9"/>
        <color rgb="FF000000"/>
        <rFont val="Calibri"/>
        <family val="2"/>
        <scheme val="minor"/>
      </rPr>
      <t>Tercer Cuatrimestre</t>
    </r>
  </si>
  <si>
    <t>Seguimiento Segundo Cuatrimestre</t>
  </si>
  <si>
    <t>Seguimiento Tercer Cuatrimestre</t>
  </si>
  <si>
    <t>Resultados Seguimiento Plan Anticorrupción y de Atención al Ciudadano 2020</t>
  </si>
  <si>
    <t>PLAN ANTICORRUPCIÓN Y DE ATENCIÓN AL CIUDADANO 2020</t>
  </si>
  <si>
    <t>Seguimiento Primer Cuatrimestre</t>
  </si>
  <si>
    <r>
      <t xml:space="preserve">Seguimiento Primera Línea de Defensa 
</t>
    </r>
    <r>
      <rPr>
        <b/>
        <u/>
        <sz val="9"/>
        <color rgb="FF000000"/>
        <rFont val="Calibri"/>
        <family val="2"/>
        <scheme val="minor"/>
      </rPr>
      <t>Primer Cuatrimestre</t>
    </r>
  </si>
  <si>
    <r>
      <t xml:space="preserve">Seguimiento Tercera Línea de Defensa 
</t>
    </r>
    <r>
      <rPr>
        <b/>
        <u/>
        <sz val="9"/>
        <color rgb="FF000000"/>
        <rFont val="Calibri"/>
        <family val="2"/>
        <scheme val="minor"/>
      </rPr>
      <t>Primer Cuatrimestre</t>
    </r>
  </si>
  <si>
    <t>Número de Informes presentados</t>
  </si>
  <si>
    <t>Acción</t>
  </si>
  <si>
    <t xml:space="preserve"> </t>
  </si>
  <si>
    <r>
      <t>Subcomponente 4.
Normativo y Procedimental</t>
    </r>
    <r>
      <rPr>
        <sz val="10"/>
        <color rgb="FF231F20"/>
        <rFont val="Calibri"/>
        <family val="2"/>
        <scheme val="minor"/>
      </rPr>
      <t xml:space="preserve">
</t>
    </r>
  </si>
  <si>
    <r>
      <rPr>
        <b/>
        <sz val="11"/>
        <color theme="1"/>
        <rFont val="Calibri"/>
        <family val="2"/>
        <scheme val="minor"/>
      </rPr>
      <t>Subcomponente 1:</t>
    </r>
    <r>
      <rPr>
        <sz val="11"/>
        <color theme="1"/>
        <rFont val="Calibri"/>
        <family val="2"/>
        <scheme val="minor"/>
      </rPr>
      <t xml:space="preserve">
Identificación de Trámites</t>
    </r>
  </si>
  <si>
    <r>
      <rPr>
        <b/>
        <sz val="11"/>
        <color theme="1"/>
        <rFont val="Calibri"/>
        <family val="2"/>
        <scheme val="minor"/>
      </rPr>
      <t>Subcomponente 3:</t>
    </r>
    <r>
      <rPr>
        <sz val="11"/>
        <color theme="1"/>
        <rFont val="Calibri"/>
        <family val="2"/>
        <scheme val="minor"/>
      </rPr>
      <t xml:space="preserve"> Racionalización de Trámites </t>
    </r>
  </si>
  <si>
    <t>Presupuesto asociado</t>
  </si>
  <si>
    <t>Fecha inicio</t>
  </si>
  <si>
    <t>Fecha Final</t>
  </si>
  <si>
    <t>% Avance   Cuantitativo OCI</t>
  </si>
  <si>
    <t>Avance Cuantitativo</t>
  </si>
  <si>
    <t>Ruta de Evidencia</t>
  </si>
  <si>
    <t>Áreas participantes</t>
  </si>
  <si>
    <t>Área Responsable</t>
  </si>
  <si>
    <r>
      <t>Seguimiento Primera Línea de Defensa 
Segundo</t>
    </r>
    <r>
      <rPr>
        <b/>
        <u/>
        <sz val="9"/>
        <color rgb="FF000000"/>
        <rFont val="Calibri"/>
        <family val="2"/>
        <scheme val="minor"/>
      </rPr>
      <t xml:space="preserve"> Cuatrimestre</t>
    </r>
  </si>
  <si>
    <r>
      <t>Seguimiento Tercera Línea de Defensa 
Segundo</t>
    </r>
    <r>
      <rPr>
        <b/>
        <u/>
        <sz val="9"/>
        <color rgb="FF000000"/>
        <rFont val="Calibri"/>
        <family val="2"/>
        <scheme val="minor"/>
      </rPr>
      <t xml:space="preserve"> Cuatrimestre</t>
    </r>
  </si>
  <si>
    <r>
      <t>Seguimiento Primera Línea de Defensa 
Tercer</t>
    </r>
    <r>
      <rPr>
        <b/>
        <u/>
        <sz val="9"/>
        <color rgb="FF000000"/>
        <rFont val="Calibri"/>
        <family val="2"/>
        <scheme val="minor"/>
      </rPr>
      <t xml:space="preserve"> Cuatrimestre</t>
    </r>
  </si>
  <si>
    <r>
      <t xml:space="preserve">Subcomponente 1: 
</t>
    </r>
    <r>
      <rPr>
        <sz val="11"/>
        <color theme="1"/>
        <rFont val="Calibri"/>
        <family val="2"/>
        <scheme val="minor"/>
      </rPr>
      <t>Política de Administración de Riesgos</t>
    </r>
  </si>
  <si>
    <r>
      <t xml:space="preserve">Subcomponente 2: 
</t>
    </r>
    <r>
      <rPr>
        <sz val="11"/>
        <color theme="1"/>
        <rFont val="Calibri"/>
        <family val="2"/>
        <scheme val="minor"/>
      </rPr>
      <t>Construcción del Mapa de Riesgos de Corrupción</t>
    </r>
  </si>
  <si>
    <r>
      <rPr>
        <b/>
        <sz val="11"/>
        <color theme="1"/>
        <rFont val="Calibri"/>
        <family val="2"/>
        <scheme val="minor"/>
      </rPr>
      <t>Subcomponente 3:</t>
    </r>
    <r>
      <rPr>
        <sz val="11"/>
        <color theme="1"/>
        <rFont val="Calibri"/>
        <family val="2"/>
        <scheme val="minor"/>
      </rPr>
      <t xml:space="preserve"> 
Consulta y Divulgación</t>
    </r>
  </si>
  <si>
    <r>
      <rPr>
        <b/>
        <sz val="11"/>
        <color theme="1"/>
        <rFont val="Calibri"/>
        <family val="2"/>
        <scheme val="minor"/>
      </rPr>
      <t xml:space="preserve">Subcomponente  4: 
</t>
    </r>
    <r>
      <rPr>
        <sz val="11"/>
        <color theme="1"/>
        <rFont val="Calibri"/>
        <family val="2"/>
        <scheme val="minor"/>
      </rPr>
      <t>Monitoreo o revisión</t>
    </r>
  </si>
  <si>
    <r>
      <rPr>
        <b/>
        <sz val="11"/>
        <color theme="1"/>
        <rFont val="Calibri"/>
        <family val="2"/>
        <scheme val="minor"/>
      </rPr>
      <t xml:space="preserve">Subcomponente 5:  
</t>
    </r>
    <r>
      <rPr>
        <sz val="11"/>
        <color theme="1"/>
        <rFont val="Calibri"/>
        <family val="2"/>
        <scheme val="minor"/>
      </rPr>
      <t>Seguimiento</t>
    </r>
  </si>
  <si>
    <r>
      <t xml:space="preserve">Subcomponente 1:
</t>
    </r>
    <r>
      <rPr>
        <sz val="11"/>
        <color theme="1"/>
        <rFont val="Calibri"/>
        <family val="2"/>
        <scheme val="minor"/>
      </rPr>
      <t>Estructura administrativa y Direccionamiento estratégico</t>
    </r>
  </si>
  <si>
    <r>
      <t xml:space="preserve">Subcomponente 2:
</t>
    </r>
    <r>
      <rPr>
        <sz val="11"/>
        <color theme="1"/>
        <rFont val="Calibri"/>
        <family val="2"/>
        <scheme val="minor"/>
      </rPr>
      <t>Fortalecimiento de los canales de atención</t>
    </r>
  </si>
  <si>
    <r>
      <t xml:space="preserve">Subcomponente 3
</t>
    </r>
    <r>
      <rPr>
        <sz val="11"/>
        <color theme="1"/>
        <rFont val="Calibri"/>
        <family val="2"/>
        <scheme val="minor"/>
      </rPr>
      <t>Talento Humano y Atención al ciudadano</t>
    </r>
  </si>
  <si>
    <r>
      <t xml:space="preserve">Subcomponente 5
</t>
    </r>
    <r>
      <rPr>
        <sz val="11"/>
        <color theme="1"/>
        <rFont val="Calibri"/>
        <family val="2"/>
        <scheme val="minor"/>
      </rPr>
      <t>Relacionamiento con el ciudadano</t>
    </r>
  </si>
  <si>
    <r>
      <t xml:space="preserve">Subcomponente 1:
</t>
    </r>
    <r>
      <rPr>
        <sz val="11"/>
        <color theme="1"/>
        <rFont val="Calibri"/>
        <family val="2"/>
        <scheme val="minor"/>
      </rPr>
      <t>Lineamientos de Transparencia Activa</t>
    </r>
  </si>
  <si>
    <r>
      <t xml:space="preserve">Subcomponente 2:
</t>
    </r>
    <r>
      <rPr>
        <sz val="11"/>
        <color theme="1"/>
        <rFont val="Calibri"/>
        <family val="2"/>
        <scheme val="minor"/>
      </rPr>
      <t>Lineamientos de Transparencia Pasiva</t>
    </r>
  </si>
  <si>
    <r>
      <t xml:space="preserve">Subcomponente 3:
</t>
    </r>
    <r>
      <rPr>
        <sz val="11"/>
        <color theme="1"/>
        <rFont val="Calibri"/>
        <family val="2"/>
        <scheme val="minor"/>
      </rPr>
      <t>Elaboración los Instrumentos de Gestión de la Información</t>
    </r>
  </si>
  <si>
    <r>
      <t xml:space="preserve">Subcomponente 4.
</t>
    </r>
    <r>
      <rPr>
        <sz val="11"/>
        <color theme="1"/>
        <rFont val="Calibri"/>
        <family val="2"/>
        <scheme val="minor"/>
      </rPr>
      <t>Criterio diferencial de accesibilidad</t>
    </r>
  </si>
  <si>
    <r>
      <t xml:space="preserve">Subcomponente 5:
</t>
    </r>
    <r>
      <rPr>
        <sz val="11"/>
        <color theme="1"/>
        <rFont val="Calibri"/>
        <family val="2"/>
        <scheme val="minor"/>
      </rPr>
      <t>Monitoreo del Acceso a la Información Pública</t>
    </r>
  </si>
  <si>
    <t>Nuevo Sistema  Cobro Coactivo, fase 1 implementado. (Un manual de usuario y un manual de técnico/único entregable)</t>
  </si>
  <si>
    <t>Módulo Seguimiento de correspondencia, implementado. (Un manual de usuario y un manual de técnico/único entregable)</t>
  </si>
  <si>
    <t>Solución integral de inteligencia de negocios, operando conforme con el cronograma definido para 2021 (Informes semestrales de avance  con soportes documentales del cumplimiento)</t>
  </si>
  <si>
    <t>Herramienta tecnológica para el reporte de las bases de datos de la SIC para datos personales, operando (1. Link de devops - Documento de arquitectura de software actualizado / 2. Link de devops - Acta de reunión que indique el cierre del proyecto)</t>
  </si>
  <si>
    <t>Reportes de análisis con el seguimiento a la ejecución presupuestal, elaborados y remitidos al equipo directivo (Reportes y correos electrónicos de envío)</t>
  </si>
  <si>
    <t>Planes de trabajo 2021 Políticas de MIPG lideradas, ejecutados (Evidencia del cumplimiento de las actividades)</t>
  </si>
  <si>
    <t>Módulo de proyectos de inversión del Sistema de Información OAP- GPS, operando** (1. Link de devops - Documento de arquitectura de software actualizado / 2. Link de devops - Acta de reunión que indique el cierre del proyecto)</t>
  </si>
  <si>
    <t>Módulo Plan de acción del Sistema de Información OAP- GPS, operando** (1. Link de devops - Documento de arquitectura de software actualizado / 2. Link de devops - Acta de reunión que indique el cierre del proyecto)</t>
  </si>
  <si>
    <t>Módulo Plan Anual de Adquisiciones del Sistema de Información OAP- GPS, operando** (1. Link de devops - Código fuente registrado / 2. Link de devops - documento casos de prueba ejecutados por desarrollo / 3. Link de devops - documento casos de prueba ejecutados para aceptación / 4. Link de devops - Acta de pruebas de aceptación)</t>
  </si>
  <si>
    <t>Herramienta para digitalización del procedimiento interno de comisiones internacionales, desarrollada (1. Link de devops - Código fuente registrado / 2. Link de devops - documento casos de prueba ejecutados por desarrollo / 3. Link de devops - documento casos de prueba ejecutados para aceptación / 4. Link de devops - Acta de pruebas de aceptación).</t>
  </si>
  <si>
    <t>Campaña de apropiación del Sistema de Control Interno, realizada (captura de pantalla de las piezas publicadas / Único entregable)</t>
  </si>
  <si>
    <t>Análisis sobre las sentencias notificadas por la Jurisdicción Contenciosa Administrativa dirigido a los Delegados y miembros del Comité de Conciliación, enviados. (4 análisis de sentencias y soporte de envío de los análisis)</t>
  </si>
  <si>
    <t>Política de prevención del daño antijurídico, implementada.(Documento en word con el consolidado de la información del cumplimiento de la política de prevención/único entregable)</t>
  </si>
  <si>
    <t>Procedimientos e instructivos a cargo del Grupo de Gestión Judicial, actualizados. (Captura de pantalla del aplicativo/único entregable)</t>
  </si>
  <si>
    <t>Campaña en Intrasic "Tips y buenas prácticas para la respuesta oportuna a derechos de petición y la atención al ciudadano", realizada (Documento PDF con los pantallazos de la publicación en intrasic /unico entregable)</t>
  </si>
  <si>
    <t>Magazine Podcast Institucional NOTISIC publicado (Capturas de pantalla de publicación y links de aterrizaje por programa)</t>
  </si>
  <si>
    <t>Magazine Podcast Interno El Gallo 2.0 publicado (Capturas de pantalla y link de las difusiones en INTRASIC)</t>
  </si>
  <si>
    <t>Política de género aprobada (Documento firmado / único entregable)</t>
  </si>
  <si>
    <t xml:space="preserve">Estrategia transversal para la gestion de los conflictos de interés de la Entidad, implementada (Informe final consolidado / único entregable) </t>
  </si>
  <si>
    <t>Procedimiento GT03-P01 Control Disciplinario, actualizado y publicado (Captura de pantalla aplicativo SIGI / único entregable )</t>
  </si>
  <si>
    <t xml:space="preserve">Informe de impacto de quejas disciplinarias, socializado (Informe final consolidado, memorando dirigido a Control Interno, Despacho del Superintendente y Oficina Asesora de Planeación) </t>
  </si>
  <si>
    <t>Estrategia de prevención en materia disciplinaria, ejecutada (Informe final de la consolidación de la estrategia / único entregable)</t>
  </si>
  <si>
    <t>Módulo de liquidación contractual ( personas naturales) operando(Acta de reunión que indique el cierre del proyecto-único entregable)</t>
  </si>
  <si>
    <t>Programa de Escuela de Liderazgo SIC, estructurado y publicado (Programa estructurado y publicado, único entregable)</t>
  </si>
  <si>
    <t>Plan para incentivar el conocimiento de los temas de gestión documental de la SIC, que faciliten la interacción con otros procesos de la Entidad al usuario externo, diseñado. (Plan diseñado / único entregable)</t>
  </si>
  <si>
    <t>Socialización y capacitación para las personas de radicación y gestión documental en materia de radicación de prácticas restrictivas de la competencia y competencia desleal administrativa, integraciones empresariales y abogacía de la competencia, realizadas.  (Registro de asistencia a las capacitaciones (presencial) y/o captura de pantalla de la reunión donde se visualizcen los asistentes fecha y hora-único entregable )</t>
  </si>
  <si>
    <t xml:space="preserve">Procedimiento CC02-P04 "Creación de Cámaras de Comercio", actualizado y publicado 
( Captura de pantalla de la publicación en SIGI-único entregable) </t>
  </si>
  <si>
    <t>Documento de ánalisis de la presencia de las mujeres en las Marcas Colectivas y Denominaciones de Origen, publicado (Capturas de pantalla de redes sociales o portal web de la SIC con la publicación del documento/ único entregable)</t>
  </si>
  <si>
    <t>Proceso de certificación de la operación "Estadísticas de Nuevas Creaciones en Colombia", realizado
(Informe de cumplimiento de ejecución / único entregable)</t>
  </si>
  <si>
    <t>Reuniones de "Salas de selección" con la Delegatura para Asuntos Jurisdiccionales, realizadas (10 Actas de reunión y sus correspondientes Pantallazos o planillas de asistencia)</t>
  </si>
  <si>
    <t>Reuniones de"Salas de selección" con la Delegatura para el Control y Verificación de Reglamentos Técnicos y Metrología Legal, realizadas. (6 Actas de reunión y sus correspondientes Pantallazos o planillas de asistencia)</t>
  </si>
  <si>
    <t>Portal de seguridad para la Red Nacional de Consumo Seguro operando ** (1. Link de devops - Documento de arquitectura de software actualizado / 2. Link de devops - Acta de reunión que indique el cierre del proyecto)</t>
  </si>
  <si>
    <t>Sistema Interamericano de Alertas Rápidas (SIAR),  operando ** (1. Link de devops - Documento de arquitectura de software actualizado / 2. Link de devops - Acta de reunión que indique el cierre del proyecto)</t>
  </si>
  <si>
    <t>Modulo de resoluciones a través de una herramienta  que permita automatizar las decisiones en: (i) Modifica y/o (i) Revoca los recursos de apelación sede empresa. Mejorar, operando **(1. Link de devops - Documento de arquitectura de software actualizado / 2. Link de devops - Acta de reunión que indique el cierre del proyecto)</t>
  </si>
  <si>
    <t xml:space="preserve">Herramienta tecnológica de Relatoría fase 2, Operando**  (Acta de entrega y/o informe de entrega). </t>
  </si>
  <si>
    <t>Barras académicas de actualización de conocimientos y unificación de conceptos jurídicos y técnicos, realizadas. (Actas de reunión con su registros de asistencia o capturas de pantalla con la constancia de los asistentes)</t>
  </si>
  <si>
    <t>Con la implementación de la primera fase del aplicativo de Cobro Coactivo, se pretende mejorar en la  automatización y alineación de diferentes procesos que permitan mayor gestión y celeridad en las funciones del Grupo de Trabajo.</t>
  </si>
  <si>
    <t>Con esta iniciativa lo que se busca es una mayor efectividad en la recepción, asignación y respuesta de comunicaciones, adicionalmente lograr una disminución en el número de tutelas, quejas y reclamos recibidos por demoras en los tiempos de respuesta de las comunicaciones recibidas, así como establecer alertas y responsabilidades en la demora por la gestión.</t>
  </si>
  <si>
    <t>Con la iniciativa de la solución integral de inteligencia de negocios, considerando la politica de Gobierno Digital y la adopción de la arquitectura empresarial en especial del dominio de Datos, se pretende lograr transparencia al contar con conjunto de datos abiertos publicados para el aprovechamiento de los datos por parte de la ciudadanía. Asimismo, contribuye a la eficiencia de uso de recursos tecnológicos al estandarizar la arquitectura, entrenamiento de uso y aprovechamiento interno de los datos para la toma de decisiones oportunas.</t>
  </si>
  <si>
    <t>La iniciativa busca crear una herramienta mediante la cual se realice la consolidación de la información correspondiente a los reportes de las bases de datos de la entidad, con miras a aumentar la eficiencia en su reporte y fomentar la transparencia y cumplimiento de la normatividad legal vigente</t>
  </si>
  <si>
    <t>Con la implementación de esta inciativa se buscar realizar un monitoreo periódico al cumplimientos de las metas de ejecución presupuestal y en consecuencia advertir de manera temprana los movimientos y ajustes presupuestales a que haya lugar, que garanticen la maximización de la eficiencia en el uso de los recursos asignados a la Entidad</t>
  </si>
  <si>
    <t>Con la ejecución de los planes de trabajo para la mejora en la implementación de las políticas del Modelo Íntegrado de Planeación y Gestión, lideradas por la Oficina Asesora de Planeación, se busca profundizar en la eficiencia en el uso de los recursos asignados a la entidad y en la participación de la ciudadanía, en la construcción y ejecución de los planes, programas y proyectos de la Entidad.</t>
  </si>
  <si>
    <t xml:space="preserve">Con la entrada en operación de este aplicativo se busca automatizar los procesos de actualizaciones de las cadenas de valor de los proyectos de inversión con el fin de disminuir tiempos de atención, revisión, veracidad de la información, transparencia, aumentando la eficiencia tanto de la OAP como de la entidad, los aplicativos sirven para la generación de información para la toma de decisiones. </t>
  </si>
  <si>
    <t xml:space="preserve">Con la entrada en operación de este aplicativo se busca automatizar los procesos de formulación, seguimiento y evaluación de los planes de acción de la entidad,  con el fin de disminuir tiempos de atención, revisión, evaluación, veracidad de la información, transparencia, aumentando la eficiencia tanto de la OAP como de las áreas de la  entidad, los aplicativos sirven para la generación de información para la toma de decisiones. </t>
  </si>
  <si>
    <t xml:space="preserve">Con la entrada en operación de este aplicativo se busca automatizar los procesos de formulación y actualizaciones de los planes anuales de adquisiciones de cada uno de los proyectos de inversión,con el fin de disminuir tiempos de atención, revisión,  veracidad de la información presupuestal, transparencia, aumentando la eficiencia tanto de la OAP como de las áreas que tienen a cargo proyectos de inversión, los aplicativos sirven para la generación de información para la toma de decisiones. </t>
  </si>
  <si>
    <t xml:space="preserve">Con la implementación de esta herramienta se busca que el procedimiento interno de comisiones internacionales quede digitalizado y sea  más eficiente en términos de timepo, pues las aprobaciones de los diferentes responsables serán sistematizadas Con esta iniciativa el GAI aporta a  la política de cero papel. </t>
  </si>
  <si>
    <t>Este producto pretende aportarle a la administración pública y a la comunidad en general los resultados de la aplicación de las herramientas de control que permitan fomentar la integridad, brindar transparencia y aportarle al uso adecuado de los recursos públicos disponibles para el cumplimiento de la misionalidad de la SIC</t>
  </si>
  <si>
    <t>Lo que se busca con esta iniciativa es mantener informados a los funcionarios y contratistas en las últimas tendencias jurisprudenciales, especialmente las relacionadas con los asuntos de competencia de la Entidad.</t>
  </si>
  <si>
    <t>Con esta iniciativa se busca mitigar a través de la adopción de mecanismos, las causas más frecuentes en la actividad litigiosa. Genrando  el reconocimiento por parte de la ANDJE en la disminición de la litigiosidad de la SIC</t>
  </si>
  <si>
    <t xml:space="preserve">Esta iniciativa pretende  mayor efectividad y alineación en la gestión del Grupo de Trabajo con la normatividad vigente. </t>
  </si>
  <si>
    <t>Esta iniciativa se creó con miras de facilitar el flujo de información y respuesta de los derechos de petición al interior de la entidad, lo que repercute directamente en dar cumplimiento a los términos planteados por la norma y brindando mejor atención a los cuidadanos. Esto fortalece la transparencia de la organización debido a que facilita el acceso a los datos públicos en los tiempos previstos.</t>
  </si>
  <si>
    <t>Se busca fortalecer los servicios de formación de la Entidad y mejorar la divulgación sobre los derechos y deberes de los consumidores en Colombia, así como sobre los demás temas misionales de la SIC.</t>
  </si>
  <si>
    <t>Desarrollar canales de comunicación basados en nuevas tecnologías para incrementar el sentido de pertenencia dentro de la Entidad.</t>
  </si>
  <si>
    <t>Este producto tiene como propósito incluir el enfoque de género en las procesos  de la Entidad, para contribuir con el mejoramiento de los estándares de equidad en el sector y brindar herramientas que favorezcan el bienestar de nuestros colaboradores y usuarios.</t>
  </si>
  <si>
    <t xml:space="preserve">Esta herramienta tiene como propósito la detección temprana de los conflictos de interés y principalmente, la prevención de la materialización de los mismos. Esta estrategia permite garantizar la transparencia e integridad en los procesos de la SIC y de esta manera, mejorar la calidad del servicio público que presta la Entidad.  </t>
  </si>
  <si>
    <t xml:space="preserve">Brinda transparencia mediante la actualización del procedimiento con el fin de mejorar la reserva y el cuidado de la documentación. </t>
  </si>
  <si>
    <t>Lo que busca esta iniciativa es mantener informados a funcionarios y contratistas en las últimas tendencias jurisprudenciales, especialmente las relacionadas con los asuntos de competencia de esta Entidad.</t>
  </si>
  <si>
    <t>Con esta iniciativa se logra mitigar a través de la adopción de mecanismos, las causas más frecuentes en la actividad litigiosa. Esto ha generado el reconocimiento por parte de la ANDJE en la disminición de la litigiosidad de esta Superintendencia, en vigencias anteriores.</t>
  </si>
  <si>
    <t>Con la actualización de los procedimientos e instructivos,  se logra mayor efectividad y alineación en la gestión del Grupo de Trabajo.</t>
  </si>
  <si>
    <t xml:space="preserve">Da a conocer los procesos y la Gestión documental  de la SIC facilitando la interacción ciudadana con los diversos procesos que realiza la entidad. </t>
  </si>
  <si>
    <t>Mejorar la eficiencia del talento humano, mediante la capacitación al Grupo de Gestión Documental y Archivo encargados de radicar los temas relacionados con la Delegatura para la Protección de la Competencia.</t>
  </si>
  <si>
    <t xml:space="preserve">Con esta iniciativa se pretende ajustar los requisitos, parámetros y el proceso frente a la normatividad vigente; con el fin de dar concepto frente a las solicitudes de creación de las Cámaras de Comercio evaluando requisitos y viabilidad económica. </t>
  </si>
  <si>
    <t xml:space="preserve">Esta iniciativa está encaminada a la consolidación de espacios para mostrar experiencias exitosas, intercambiar experiencias, y reflexionar en torno a estrategias y herramientas para potenciar el rol de la mujer en la innovación, con el fin de identificar la participación de las mujeres en los signos de vocación colectiva y, de esta forma, contar con información relevante que permita diseñar e implementar estrategias para que las mujeres que participan de la cadena de valor de estos signos utilicen el Sistema de Propiedad Industrial como una herramienta estratégica de la productividad.
</t>
  </si>
  <si>
    <t>Aumenta la confianza de los usuarios para hacer uso de la información estadística de Nuevas Creaciones en Colombia, producida por la entidad.
Las estadísticas de Nuevas Creaciones en Colombia, contribuirán con la transparencia, pertinencia, oportunidad y coherencia de las estadísticas del país.</t>
  </si>
  <si>
    <t>Por medio de este producto se busca unificar estrategias en materia jurisdiccional para el abordaje de ciertas problemáticas de interés ciudadano, a la vez que se garantiza la integridad y providad del sector público, se asignan eficientemente los recursos disponibles en la SIC y se permite aprochar el talento humano disponible</t>
  </si>
  <si>
    <t>Por medio de este producto se busca unificar estrategias en materia de Reglamentos Técnicos y Metrológia Legal para el abordaje de ciertas problemáticas de interés ciudadano, a la vez que se garantiza la integridad y providad del sector público, se asignan eficientemente los recursos disponibles en la SIC y se permite aprochar el talento humano disponible</t>
  </si>
  <si>
    <t>Se busca la facilitar el contacto con la ciudadanía por medio del desarrollo de alternativas tecnológicas que permitan el reporte y seguimiento de la información en la Red Nacional de Consumo Seguro</t>
  </si>
  <si>
    <t>Es un sistema internacional de alertas rápidas que antes era manejado por la OEA y que tiene por finalidad llevar el registro de los productos considerados inseguros para los consumidores. La SIC se comprometió a asumir la administración de la plataforma por lo que ha venido adecuando la capacidad tecnológica de la Entidad a fin de permitir que todos los países reporten los productos que son inseguros por presentar riesgos para la salud de la población.</t>
  </si>
  <si>
    <t>Se busca concretar una alternativa tecnológica para hacer eficiente el aprovechamiento de los recursos y garantizar la integridad de la administración pública en materia de automatización de decisiones concernientes a las investigaciones y resoluciones para la protección de los usuarios de servicios de comunicaciones</t>
  </si>
  <si>
    <t>Con esta iniciativa se pretende  organizar de manera sistemática en una plataforma interactiva de acceso público, las decisiones judiciales más relevantes que han sido proferidas por la Delegatura para Asuntos Jurisdiccionales, esto con el fin de brindar una mayor seguridad jurídica, facilitar el acceso y dar a conocer ampliamente la jurisprudencia de la Superintendencia de Industria y Comercio</t>
  </si>
  <si>
    <t>Esta estrategia permitirá la participación ciudadana, la transparencia y la acumulación de conocimiento en materia jurídica y técnica frente a aspectos relevantes de la metrología legal y los reglamentos técnicos nacionales, en armonía con los desarrollos de la academia y los adelantos internacionales</t>
  </si>
  <si>
    <t>11 COBRO COACTIVO</t>
  </si>
  <si>
    <t>20 OTI</t>
  </si>
  <si>
    <t>30 OAP</t>
  </si>
  <si>
    <t>38 ASUNTOS INTERNACIONALES</t>
  </si>
  <si>
    <t xml:space="preserve">50 OCI </t>
  </si>
  <si>
    <t>60 GESTIÓN JUDICIAL</t>
  </si>
  <si>
    <t>72 ATENCIÓN AL CIUDADANO</t>
  </si>
  <si>
    <t>73 COMUNICACIONES</t>
  </si>
  <si>
    <t>100 SECRETARIA GENERAL</t>
  </si>
  <si>
    <t>103 CONTROL DISCIPLINARIO</t>
  </si>
  <si>
    <t>105 CONTRATACIÓN</t>
  </si>
  <si>
    <t>117 DESARROLLO TH</t>
  </si>
  <si>
    <t>141 GESTIÓN DOCUMENTAL</t>
  </si>
  <si>
    <t>1000 COMPETENCIA</t>
  </si>
  <si>
    <t>1020 CÁMARAS</t>
  </si>
  <si>
    <t>2000 PROPIEDAD INDUSTRIAL</t>
  </si>
  <si>
    <t>2023 CIGEPI</t>
  </si>
  <si>
    <t>3000 DELEGATURA CONSUMIDOR</t>
  </si>
  <si>
    <t>3100 DIR. INVEST CONSUMIDOR</t>
  </si>
  <si>
    <t>3200 DIR INVEST COMUNICACIONES</t>
  </si>
  <si>
    <t>4000 ASUNTOS JURISDICCIONALES</t>
  </si>
  <si>
    <t>6000 RT Y ML</t>
  </si>
  <si>
    <t>Ficha PAA</t>
  </si>
  <si>
    <t>11-1</t>
  </si>
  <si>
    <t>11-2</t>
  </si>
  <si>
    <t>20-6</t>
  </si>
  <si>
    <t>20-9</t>
  </si>
  <si>
    <t>30-4</t>
  </si>
  <si>
    <t>30-5</t>
  </si>
  <si>
    <t>30-6</t>
  </si>
  <si>
    <t>30-7</t>
  </si>
  <si>
    <t>30-8</t>
  </si>
  <si>
    <t>38-2</t>
  </si>
  <si>
    <t>50-3</t>
  </si>
  <si>
    <t>60-2</t>
  </si>
  <si>
    <t>60-3</t>
  </si>
  <si>
    <t>60-4</t>
  </si>
  <si>
    <t>72-7</t>
  </si>
  <si>
    <t>73-2</t>
  </si>
  <si>
    <t>73-3</t>
  </si>
  <si>
    <t>100-1</t>
  </si>
  <si>
    <t>100-2</t>
  </si>
  <si>
    <t>103-2</t>
  </si>
  <si>
    <t>103-3</t>
  </si>
  <si>
    <t>103-4</t>
  </si>
  <si>
    <t>105-1</t>
  </si>
  <si>
    <t>117-2</t>
  </si>
  <si>
    <t>141-1</t>
  </si>
  <si>
    <t>1000-10</t>
  </si>
  <si>
    <t>1020-5</t>
  </si>
  <si>
    <t>2000-10</t>
  </si>
  <si>
    <t>2023-4</t>
  </si>
  <si>
    <t>3000-7</t>
  </si>
  <si>
    <t>3000-8</t>
  </si>
  <si>
    <t>3100-4</t>
  </si>
  <si>
    <t>3100-5</t>
  </si>
  <si>
    <t>3200-4</t>
  </si>
  <si>
    <t>4000-8</t>
  </si>
  <si>
    <t>6000-3</t>
  </si>
  <si>
    <t>4. Componente 4: Atención al Ciudadano</t>
  </si>
  <si>
    <t>Componente 3: Rendicion de Cuentas</t>
  </si>
  <si>
    <t>Componente 2: Racionalización de Trámites</t>
  </si>
  <si>
    <t>Componente 1: Riesgos de Corrupción</t>
  </si>
  <si>
    <t>Componente 5: Transparencia</t>
  </si>
  <si>
    <t>6000-4</t>
  </si>
  <si>
    <t>6001 RT Y ML</t>
  </si>
  <si>
    <t>procedimiento DE01-P08V2</t>
  </si>
  <si>
    <t>N/A</t>
  </si>
  <si>
    <t>OAP</t>
  </si>
  <si>
    <t>Ciudadanos efectivamente atendidos en los diferentes canales de servicio (Informe consolidado en el mes de diciembre de ciudadanos atendidos / único entregable).</t>
  </si>
  <si>
    <t>72-ATENCIÓN AL CIUDADANO</t>
  </si>
  <si>
    <t>Documento de preguntas frecuentes versión 2021, realizada. . (Documento publicado en la página web / Único entregable)</t>
  </si>
  <si>
    <t>Un (1) documento publicado</t>
  </si>
  <si>
    <t>Documento en pdf</t>
  </si>
  <si>
    <t>Evento Dialoguemos sobre SIC Facilita versión 3, realizado. (Lista de asistencia y fotografías / único entregable)</t>
  </si>
  <si>
    <t>Evento realizado</t>
  </si>
  <si>
    <t>1-GRUPO DE TRABAJO DE COMUNICACIONES</t>
  </si>
  <si>
    <t>Un (1) Documento de Diagnóstico</t>
  </si>
  <si>
    <t>Boletines estadísticos de la atención al ciudadano, realizado. ( 4 boletines estadisticos en PDF)</t>
  </si>
  <si>
    <t xml:space="preserve"> 4 boletines estadisticos en PDF</t>
  </si>
  <si>
    <t>Versión final del documento de proyecto y correo electrónico remisorio/único entregable)</t>
  </si>
  <si>
    <t xml:space="preserve">Emision de Boletines de noticias </t>
  </si>
  <si>
    <t xml:space="preserve"> (Documento PDF con informe y registro fotográfico)</t>
  </si>
  <si>
    <t>(Informe del análisis presentado al Delegado  del Grupo de Trabajo de Abogacía de la Competencia /Único entregable)</t>
  </si>
  <si>
    <t>•	Boletines de noticias económicas. Elaborados y divulgados.
•	Boletines de novedades sobre economía naranja. Elaborados y divulgados.
•	Boletines sobre el comportamiento de la Actividad Empresarial en Colombia, elaborados y divulgados.
•	Boletines tecnológicos, publicados en página web de la entidad. (Link de publicación/ único entregable)</t>
  </si>
  <si>
    <t>•	Proyecto de acto de modificación al reglamento técnico metrológico 88919 de 2017 (aplicable a alcohosensores) realizado. (Proyecto de acto administrativo / Único entregable)
•	Proyecto de acto de modificación al reglamento técnico metrológico 64190 de 2015 (aplicable a instrumentos de medición), realizado. (Proyecto de acto administrativo / Único entregable)
•	Proyecto de acto de modificación al reglamento técnico metrológico 64189 de 2015 (aplicable a OAVM), realizado. (Proyecto de acto administrativo / Único entregable)
•	Proyecto de acto de modificación a la resolución 64191 de 2015 (aplicable a avaluadores), realizado. (Proyecto de acto administrativo / Único entregable)</t>
  </si>
  <si>
    <t xml:space="preserve">Incluir diferentes medios de comunicación, acordes a la realidad de la entidad y a la pandemia, para divulgar la información en el proceso de rendición de cuentas.
</t>
  </si>
  <si>
    <t xml:space="preserve">Producto: Estrategia de Rendición de Cuentas con un apartado de medios de divulgación" </t>
  </si>
  <si>
    <t xml:space="preserve">Producto: Estrategia de comunicación efectuada para divulgar los lineamientos del PAAC." </t>
  </si>
  <si>
    <t xml:space="preserve">Producto: Pantallazo de la información publicada en la sección de transparencia" </t>
  </si>
  <si>
    <t>Participación en socializaciones de análisis económico, foros, simposios, congresos, etc.,</t>
  </si>
  <si>
    <t xml:space="preserve">Informes de casos internacionales en materia de competencia elaborados y publicados. </t>
  </si>
  <si>
    <t>Estudio sectorial para identificar las dinámicas de mercado así como posible regulación que pueda tener incidencia en la libre competencia económica, realizado</t>
  </si>
  <si>
    <t xml:space="preserve">Proyecto de acto de modificación al reglamento técnico metrológico </t>
  </si>
  <si>
    <t xml:space="preserve">"Divulgar los lineamientos establecidos en el PAAC como mínimo a través de los siguientes canales: redes sociales, SICTV, página web e intranet.  
</t>
  </si>
  <si>
    <t xml:space="preserve">"Publicar, en la sección ""transparencia y acceso a la información pública"" de la página web , información actualizada sobre la información sobre los grupos étnicos en el territorio.
</t>
  </si>
  <si>
    <t xml:space="preserve">Presentar los informes trimestrales sobre la gestión de los de derechos de petición y el servicio al ciudadano de la Entidad a la oficina de control interno de acuerdo a lo definido en la ley 191 de 1995 
</t>
  </si>
  <si>
    <t xml:space="preserve">Revisión y actualización de los instrumentos de gestión documental como Tablas de Retención Documental, Cuadros de Clasificación Documental y Tablas de Valoración Documental. </t>
  </si>
  <si>
    <t xml:space="preserve">Acciones para entrega de Información pública en diversos idiomas y lenguas de los grupos étnicos y culturales del país 
</t>
  </si>
  <si>
    <t xml:space="preserve">Acciones para responder a solicitud de las autoridades de las comunidades, para divulgar
</t>
  </si>
  <si>
    <t xml:space="preserve">Informar a la Alta Dirección los resultados del seguimiento al cumplimiento de publicación de información mínima 
</t>
  </si>
  <si>
    <t xml:space="preserve">Realizar seguimiento y monitoreo  a la información mínima que debe estar publicada en la sección de transparencia y acceso a la información pública de acuerdo a lo definido en la ley 1712 de 2014 y sus decretos reglamentarios </t>
  </si>
  <si>
    <t xml:space="preserve">Mantener actualizado de manera permanente ,el portal del SIC con los criterios de Accesibilidad definidos en la NTC 5854. 
</t>
  </si>
  <si>
    <t>Proyectar resolución por la cual se regula los plazos de publicación de los actos administrativos de la SIC, elaborado</t>
  </si>
  <si>
    <t xml:space="preserve">"Capacitar a funcionarios y contratistas en materia de transparencia y el derecho de acceso a la información pública.
</t>
  </si>
  <si>
    <t xml:space="preserve">Evidencias de Capacitación de transparencia y el derecho de acceso a la información pública." </t>
  </si>
  <si>
    <t xml:space="preserve">Plan de trabajo de la política de gestión documental, política de gobierno digital relacionadas con el portal de datos abiertos. </t>
  </si>
  <si>
    <t xml:space="preserve">la Guía de Accesibilidad de Contenidos Web </t>
  </si>
  <si>
    <t xml:space="preserve">Información pública en diversos idiomas y lenguas de los grupos étnicos y culturales del país </t>
  </si>
  <si>
    <t xml:space="preserve">"Garantizar el acceso a la información de personas con discapacidad, la entidad apropiando la norma que mejora la accesibilidad de sus archivos electrónicos (ISO 14289-1).
</t>
  </si>
  <si>
    <t xml:space="preserve">Proyecto de salida de las actuaciones con requisitos de accesibilidad implementado. " </t>
  </si>
  <si>
    <t xml:space="preserve">"Implementar el programa de cualificación en atención preferente e incluyente a personas: 
a. En condición de discapacidad visual, auditiva, múltiple, psicosocial, intelectual y física o con movilidad reducida
b. Menores de edad y niños y adultos mayores
c. Mujeres en estado de embarazo y mujeres u hombres con niños en brazos
d. Personas desplazadas o en situación de extrema vulnerabilidad
</t>
  </si>
  <si>
    <t xml:space="preserve">1. Documento del programa
2. Documento de seguimiento al programa" </t>
  </si>
  <si>
    <t xml:space="preserve">Realizar un seguimiento anual a la información consignada en el Botón de Transparencia y socializar los resultados obtenidos en la medición a través del índice de Transparencia.
</t>
  </si>
  <si>
    <t xml:space="preserve">Producto: Reporte cumplimiento ITA y socialización de resultados obtenidos en la medición del ITA. </t>
  </si>
  <si>
    <t>responder a solicitud de las autoridades de las comunidades</t>
  </si>
  <si>
    <t xml:space="preserve">Informe resultados del seguimiento al cumplimiento de publicación de información mínima </t>
  </si>
  <si>
    <t>seguimiento y monitoreo  a la información mínima que debe estar publicada ITA</t>
  </si>
  <si>
    <t>informes trimestrales sobre la gestión de los de derechos de petición y el servicio al ciudadano publicado en trasnparencia</t>
  </si>
  <si>
    <t>Secretaría General</t>
  </si>
  <si>
    <t>Oficial de Transparencia
Secretaría General</t>
  </si>
  <si>
    <t>72-1</t>
  </si>
  <si>
    <t xml:space="preserve">Informe consolidado en el mes de diciembre de ciudadanos atendidos </t>
  </si>
  <si>
    <t>72-3</t>
  </si>
  <si>
    <t>(1)Documento en pdf</t>
  </si>
  <si>
    <t>Instructivo de implementación actividades de calidad y monitoreos a los canales de atención al ciudadano, realizado.</t>
  </si>
  <si>
    <t>72-2</t>
  </si>
  <si>
    <t>1-OFICINA ASESORA DE PLANEACIÓN</t>
  </si>
  <si>
    <t>12 -GRUPO DE TRABAJO REGULACIÓN</t>
  </si>
  <si>
    <t>12-2</t>
  </si>
  <si>
    <t>Un (1) Instructivo</t>
  </si>
  <si>
    <t xml:space="preserve">Instructivo de evaluación expost, elaborado. </t>
  </si>
  <si>
    <t>Subcomponente 4
Normativo y Procedimental</t>
  </si>
  <si>
    <t>1-GRUPO DE TRABAJO DE FORMACIÓN
2-GRUPO DE TRABAJO DE COMUNICACIONES</t>
  </si>
  <si>
    <t>7000-DATOS</t>
  </si>
  <si>
    <t>7000-5</t>
  </si>
  <si>
    <t>Dos (2) Eventos</t>
  </si>
  <si>
    <t>Eventos virtuales, realizados (Dos (2) informes con la ejecución de los eventos)</t>
  </si>
  <si>
    <t>1-GRUPO DE TRABAJO DE FORMACIÓN</t>
  </si>
  <si>
    <t>7000-4</t>
  </si>
  <si>
    <t>Diez (10) capacitaciones</t>
  </si>
  <si>
    <t>Capacitaciones virtuales, realizadas (Listado de asistencia, o certificado de participación )</t>
  </si>
  <si>
    <t xml:space="preserve">
1-GRUPO DE TRABAJO DE COMUNICACIONES
</t>
  </si>
  <si>
    <t>7000-2</t>
  </si>
  <si>
    <t>Una (1) estrategia</t>
  </si>
  <si>
    <t>Estrategia de divulgación para el fortalecimiento de la Protección de Datos Personales, realizada. (Informe consolidado con la ejecución y contenido de la estrategia)</t>
  </si>
  <si>
    <t>6000- RTYML</t>
  </si>
  <si>
    <t>6000-19</t>
  </si>
  <si>
    <t>Eventos relacionados con temas de la Delegatura, realizados. (Fotografías de los eventos o capturas de pantalla en caso de modalidad virtual)</t>
  </si>
  <si>
    <t>6000-7</t>
  </si>
  <si>
    <t>Sensibilizaciones en temas de la Delegatura, dirigidas a grupos de interés, realizadas. (Informe final de actividades / Único entregable)</t>
  </si>
  <si>
    <t>4000-ASUNTOS JURISDICCIONALES</t>
  </si>
  <si>
    <t>4000-12</t>
  </si>
  <si>
    <t>Un (1) evento</t>
  </si>
  <si>
    <t>Evento lanzamiento de Relatoria, realizado (Listado de inscritos, agenda e imágenes del evento).</t>
  </si>
  <si>
    <t>1-GRUPO DE TRABAJO DE ASUNTOS INTERNACIONALES
2-GRUPO DE TRABAJO DE COMUNICACIONES</t>
  </si>
  <si>
    <t>4000-10</t>
  </si>
  <si>
    <t>Un (1) congreso</t>
  </si>
  <si>
    <t>Congreso Internacional de Derecho de los Mercados,  realizado. (Listado de inscritos, agenda e imágenes del evento).</t>
  </si>
  <si>
    <t xml:space="preserve">1-GRUPO DE TRABAJO DE ASUNTOS INTERNACIONALES
2-GRUPO DE TRABAJO DE COMUNICACIONES
</t>
  </si>
  <si>
    <t>4000-9</t>
  </si>
  <si>
    <t>Un (1) encuentro</t>
  </si>
  <si>
    <t>VI Encuentro de Autoridades Jurisdiccionales en materia de competencia desleal, propiedad industrial y consumidor realizado. (Listados de asistencia, fotos, agenda final del evento).</t>
  </si>
  <si>
    <t>3200-COMUNICACIONES</t>
  </si>
  <si>
    <t>3200-1</t>
  </si>
  <si>
    <t>Cuatro (4) capacitaciones</t>
  </si>
  <si>
    <t>Capacitaciones a operadores/usuarios de servicios de telecomunicaciones, televisión y postales, realizadas (Informe de la Jornada académica o capacitación / único entregable)</t>
  </si>
  <si>
    <t>3100-DIRECCIÓN DE INVESTIGACIONES DE PROTECCIÓN AL CONSUMIDOR</t>
  </si>
  <si>
    <t>3100-1</t>
  </si>
  <si>
    <t>Tres (3) mesas</t>
  </si>
  <si>
    <t>Mesas de diálogo sectoriales, realizadas (3 actas de reunión)</t>
  </si>
  <si>
    <t>1-GRUPO DE TRABAJO DE  NOTIFICACIONES
2-GRUPO DE TRABAJO DE COMUNICACIONES</t>
  </si>
  <si>
    <t>3003- RED NACIONAL DE PROTECCIÓN AL CONSUMIDOR</t>
  </si>
  <si>
    <t>3003-13</t>
  </si>
  <si>
    <t>Una (1) campaña</t>
  </si>
  <si>
    <t xml:space="preserve">Campaña SIC a un Clic, divulgada en el territorio nacional (Informe consolidado de las actividades realizadas/ Único entregable)  </t>
  </si>
  <si>
    <t>1-DELEGATURA PARA LA PROTECCIÓN DEL CONSUMIDOR</t>
  </si>
  <si>
    <t>3003-11</t>
  </si>
  <si>
    <t>Catorce (14) ligas</t>
  </si>
  <si>
    <t>Ligas del consumidor capacitadas en la implementación y oferta de servicios de las entidades que hacen parte del Subsistema Nacional de Calidad (SNCA)(Informe final/úniuco entregable)*100</t>
  </si>
  <si>
    <t>3003-9</t>
  </si>
  <si>
    <t>2.646 jornadas</t>
  </si>
  <si>
    <t>Jornadas de capacitación, realizadas.(Informe final de ejecución del cronograma de capacitaciones)</t>
  </si>
  <si>
    <t>3003-8</t>
  </si>
  <si>
    <t>215.533 servicios</t>
  </si>
  <si>
    <t>Servicios de orientación y atención   brindados a los consumidores y usuarios  en el territorio nacional(Informe final consolidado de orientaciones y atenciones/único entregable)</t>
  </si>
  <si>
    <t>1-GRUPO DE CONTRATACIÓN</t>
  </si>
  <si>
    <t>3003-4</t>
  </si>
  <si>
    <t>Un (1) programa</t>
  </si>
  <si>
    <t>Programa Consufondo ejecutado(Informe final de ejecución /único entregable)</t>
  </si>
  <si>
    <t>3003-3</t>
  </si>
  <si>
    <t>27.464 jornadas</t>
  </si>
  <si>
    <t>Jornadas de divulgación realizadas(Informe final/únco entrtegable)</t>
  </si>
  <si>
    <t>3003-2</t>
  </si>
  <si>
    <t>Cinco (5) rutas</t>
  </si>
  <si>
    <t xml:space="preserve">Rutas del Consumidor  con operación en el Territorio Nacional ( Informe final de rutas del consumidor 2021/único entregable) </t>
  </si>
  <si>
    <t>3003-1</t>
  </si>
  <si>
    <t>Veinticuatro (24) casas</t>
  </si>
  <si>
    <t>Casas del Consumidor de Bienes y Servicios a nivel nacional en operación(Informe consolidado casas del  Consumidor 2021/ünico entregable)</t>
  </si>
  <si>
    <t>1-OFICINA DE TÉCNOLOGIA E INFORMÁTICA
2-DIRECCIÓN DE INVESTIGACIONES DE PROTECIÓN AL CONSUMIDOR
3-DIRECCIÓN DE INVESTIGACIONES ADMINISTRATIVAS DE USUARIOS DE SERVICIOS DE COMUNICACIONES</t>
  </si>
  <si>
    <t>3000-PROTECCIÓN AL CONSUMIDOR</t>
  </si>
  <si>
    <t>3000-9</t>
  </si>
  <si>
    <t>Un (1) proyecto</t>
  </si>
  <si>
    <t>Fortalecer canales digitales de recepción de denuncias para que las mismas estén parametrizadas (aplicación PQRS y trámite en línea), operando.</t>
  </si>
  <si>
    <t xml:space="preserve">1-GRUPO DE TRABAJO DE COMUNICACIONES
2-DIRECCIÓN DE INVESTIGACIONES DE PROTECIÓN AL CONSUMIDOR
</t>
  </si>
  <si>
    <t>3000-6</t>
  </si>
  <si>
    <t>Seis (6) campañas</t>
  </si>
  <si>
    <t>Campañas estratégicas integrales a nivel nacional e internacional en temas de la Delegatura para la Protección al Consumidor, realizadas</t>
  </si>
  <si>
    <t>1-GRUPO DE TRABAJO DE ASUNTOS INTERNACIONALES
2-GRUPO DE TRABAJO DE COMUNICACIONES
3-DIRECCIÓN DE INVESTIGACIONES DE PROTECIÓN AL CONSUMIDOR
4-DIRECCIÓN DE INVESTIGACIONES ADMINISTRATIVAS DE USUARIOS DE SERVICIOS DE COMUNICACIONES</t>
  </si>
  <si>
    <t>3000-5</t>
  </si>
  <si>
    <t>Dos (2) congresos</t>
  </si>
  <si>
    <t>Congresos internacionales de protección del consumidor y telecomunicaciones, realizados.</t>
  </si>
  <si>
    <t>1-DIRECCIÓN DE INVESTIGACIONES DE PROTECIÓN AL CONSUMIDOR</t>
  </si>
  <si>
    <t>3000-4</t>
  </si>
  <si>
    <t>Un (1) guia</t>
  </si>
  <si>
    <t>Diseñar y socializar guía de protección al consumidor para el comercio electrónico, elaborar y socializar. (2.1 CONPES 4012)</t>
  </si>
  <si>
    <t>3000-2</t>
  </si>
  <si>
    <t>Un (1) diseño</t>
  </si>
  <si>
    <t>Diseño de contenidos para las charlas de protección al consumidor en las ruedas financieras que organiza Banca de las Oportunidades, diseñadas. (2.30 CONPES 4005)</t>
  </si>
  <si>
    <t>2023-CIGEPI</t>
  </si>
  <si>
    <t>2023-5</t>
  </si>
  <si>
    <t>Estrategia para ampliar el alcance y cobertura de los programas de fomento de propiedad intelectual, como PAI, PI-e y “Sácale jugo a tu patente”, en operación. (Informe presentado a la Delegada/ único entregable)</t>
  </si>
  <si>
    <t>2023-2</t>
  </si>
  <si>
    <t xml:space="preserve">Cuatro (4) Programas </t>
  </si>
  <si>
    <t>Programas de fomento de PI (PI-e, PAI, PI-i, "Sácale jugo a tu patente"), en operación. (Informe de los programa/ único entregable)</t>
  </si>
  <si>
    <t>2023-1</t>
  </si>
  <si>
    <t>Programa Centros de Apoyo a la Tecnología y la Innovación CATI, en operación. (Informe del programa/ único entregable)</t>
  </si>
  <si>
    <t>1-OFICINA ASESORA JURÍDICA
2-GRUPO DE TRABAJO DE COMUNICACIONES</t>
  </si>
  <si>
    <t>2020- NUEVAS CREACIONES</t>
  </si>
  <si>
    <t>2020-1</t>
  </si>
  <si>
    <t>Dos (2) Guías</t>
  </si>
  <si>
    <t>Guía sectorizada para el examen de patentes, publicada. (Link de la publicación/ único entregable)</t>
  </si>
  <si>
    <t>2000-PROPIEDAD INDUSTRIAL</t>
  </si>
  <si>
    <t>2000-13</t>
  </si>
  <si>
    <t xml:space="preserve">Un (1) seminario </t>
  </si>
  <si>
    <t>Seminario ancla de Propiedad Industrial, realizado (Fotografías del evento realizado/único entregable)</t>
  </si>
  <si>
    <t>2000-12</t>
  </si>
  <si>
    <t>Cuatro(4) Conversatorios</t>
  </si>
  <si>
    <t>Conversatorios para la promoción de la P.I., realizados. (fotografías de cada conversatorio).</t>
  </si>
  <si>
    <t>2000-7</t>
  </si>
  <si>
    <t>Una (1) publicación</t>
  </si>
  <si>
    <t>Contenido audiovisual sobre el funcionamiento del SIPI, publicado. (Link de la publicación/ único entregable)</t>
  </si>
  <si>
    <t>2000-4</t>
  </si>
  <si>
    <t>Una (1) Campaña  realizada</t>
  </si>
  <si>
    <t xml:space="preserve">Campaña Sombrilla de Propiedad industrial realizada. (Capturas de pantalla de la publicación de la campaña) </t>
  </si>
  <si>
    <t>1020-CÁMARAS</t>
  </si>
  <si>
    <t>1020-3</t>
  </si>
  <si>
    <t>Cuatro (4) talleres</t>
  </si>
  <si>
    <t>Talleres jurídicos, contables, adminstrativos y/o financieros a las cámaras de Comercio, realizados.  
(Listas de asistencia de los participantes de los talleres)</t>
  </si>
  <si>
    <t>1-OFICINA ASEOSRA JURÍDICA
2-GRUPO DE TRABAJO DE COMUNICACIONES</t>
  </si>
  <si>
    <t>1000-PROTECCIÓN DE LA COMPETECIA</t>
  </si>
  <si>
    <t>1000-4</t>
  </si>
  <si>
    <t>Una (1) guia</t>
  </si>
  <si>
    <t>Guía de integraciones en inglés, publicada. (Capturas de pantalla de redes sociales o portal web de la SIC con la publicación de la guía o manual /único entregable)</t>
  </si>
  <si>
    <t>1000-3</t>
  </si>
  <si>
    <t>Una (1) Campaña</t>
  </si>
  <si>
    <t>Campaña de difusión y divulgación en materia de Libre Competencia Económica, realizada. (Captura de pantalla de las publicaciones y/o piezas de comunicación de la Divulgación)</t>
  </si>
  <si>
    <t>1000-2</t>
  </si>
  <si>
    <t>4 Jornadas</t>
  </si>
  <si>
    <t>Jornadas de capacitación externas en materia de Competencia dirigidas a diversos sectores, realizadas. (Informe de la Jornada académica o capacitación /único entregable)</t>
  </si>
  <si>
    <t>1000-1</t>
  </si>
  <si>
    <t>Dos (2) Eventos realizados</t>
  </si>
  <si>
    <t xml:space="preserve">Eventos en materia de Protección de la Competencia, realizados.(Fotografías o memorias de los eventos) </t>
  </si>
  <si>
    <t>1-GRUPO DE TRABAJO DE COMUNICACIONES
2-DIRECCIÓN DE NUEVAS CREACIONES</t>
  </si>
  <si>
    <t>71-FORMACIÓN</t>
  </si>
  <si>
    <t>71-5</t>
  </si>
  <si>
    <t>Evento realizado
 1 Informe consolidado en diciembre</t>
  </si>
  <si>
    <t xml:space="preserve">Premio Nacional al Inventor Colombiano realizado </t>
  </si>
  <si>
    <t>71-4</t>
  </si>
  <si>
    <t>Informe en  diciembre de las actividades realizadas</t>
  </si>
  <si>
    <t xml:space="preserve">Sensibilización y formación a ciudadanos en condición de discapacidad realizada  </t>
  </si>
  <si>
    <t>71-3</t>
  </si>
  <si>
    <t xml:space="preserve">(Informe consolidado en el mes de diciembre de las actividades realizadas </t>
  </si>
  <si>
    <t xml:space="preserve">Sensibilización y formación a niños y jóvenes en los temas misionales de la entidad realizada </t>
  </si>
  <si>
    <t>71-2</t>
  </si>
  <si>
    <t xml:space="preserve">Programa Formación "Propiedad Industrial e Innovación" implementado </t>
  </si>
  <si>
    <t>71-1</t>
  </si>
  <si>
    <t xml:space="preserve">Informe consolidado en el mes de diciembre de las actividades realizadas </t>
  </si>
  <si>
    <t xml:space="preserve">Programa Formación AprendeConLaSIC  sobre temas misionales implementado </t>
  </si>
  <si>
    <t>60-GESTIÓN JUDICIAL</t>
  </si>
  <si>
    <t>60-1</t>
  </si>
  <si>
    <t>Captura de pantalla de pantalla de la publicación de la campaña</t>
  </si>
  <si>
    <t xml:space="preserve">Campaña con enfoque educativo dirigida a la ciudadanía, para dar a conocer las acciones y conceptos emitidos por la Entidad, realizada. </t>
  </si>
  <si>
    <t>20-OTI</t>
  </si>
  <si>
    <t>20-8</t>
  </si>
  <si>
    <t xml:space="preserve">Fotografías del evento realizado </t>
  </si>
  <si>
    <t xml:space="preserve">Evento Informatica Forense, realizado  </t>
  </si>
  <si>
    <t>72-6</t>
  </si>
  <si>
    <t>1-OFICINA DE TÉCNOLOGIA E INFORMÁTICA
2- SECRETARIA GENERAL</t>
  </si>
  <si>
    <t>104- NOTIFICACIONES</t>
  </si>
  <si>
    <t>104-3</t>
  </si>
  <si>
    <t>Plantillas implementadas</t>
  </si>
  <si>
    <t>Plantillas de salida automaticas y manuales, con requisitos para personas con discapacidad visual, accesibles e implementadas (Acta de cierre de proyecto, plantillas manuales actualizadas)</t>
  </si>
  <si>
    <t xml:space="preserve">1-OFICINA DE TÉCNOLOGIA E INFORMÁTICA
2--GRUPO DE TRABAJO DE COMUNICACIONES
3-RED NACIONAL DE PROTECCIÓN AL CONSUMIDOR </t>
  </si>
  <si>
    <t>104-2</t>
  </si>
  <si>
    <t>(1)(Informe consolidado de las actividades realizadas/ Único entregable) y campana divulgada</t>
  </si>
  <si>
    <t>1-OFICINA DE TÉCNOLOGIA E INFORMÁTICA</t>
  </si>
  <si>
    <t>104-1</t>
  </si>
  <si>
    <t>Modulo operando</t>
  </si>
  <si>
    <t>Módulo de solicitud y expedición de copias automatizado, operando (Acta de cierre, link módulo en funcionamiento único entregable)</t>
  </si>
  <si>
    <t>73-COMUNICACIONES</t>
  </si>
  <si>
    <t>73-5</t>
  </si>
  <si>
    <t>45 Capítulos emitidos y divulgados</t>
  </si>
  <si>
    <t>Programa SIC TEVE emitido (Capítulos emitidos y divulgados)</t>
  </si>
  <si>
    <t>73-1</t>
  </si>
  <si>
    <t>Campaña diseñada y ejecutada</t>
  </si>
  <si>
    <t>ABC para el ciudadano divulgado (Campaña diseñada y ejecutada)</t>
  </si>
  <si>
    <t>12-3</t>
  </si>
  <si>
    <t>(6 PDFs con capturas de pantalla de divulgaciones)</t>
  </si>
  <si>
    <t xml:space="preserve">Boletín Jurídico dirigido a grupos de interés, publicado en la página web y divulgado. </t>
  </si>
  <si>
    <t>72-4</t>
  </si>
  <si>
    <t>72-5</t>
  </si>
  <si>
    <t xml:space="preserve">Documento Diagnóstico de canales de atención y participación ciudadana de entidad con analitica de datos, realizado.  </t>
  </si>
  <si>
    <t>72-8</t>
  </si>
  <si>
    <t>Servicio Implementado
Informe final de atención con corte a noviembre</t>
  </si>
  <si>
    <t xml:space="preserve">Establecer un Servicio virtual hold, en la linea telefonica de de atención al ciudadano, implementado. </t>
  </si>
  <si>
    <t>Generar un Instructivo de implementación actividades de calidad y monitoreos a los canales de atención al ciudadano, realizado.</t>
  </si>
  <si>
    <t>nuevo</t>
  </si>
  <si>
    <t>Instructivo de atención al ciudadano actualizado en el SIGI</t>
  </si>
  <si>
    <t xml:space="preserve">Actualizar el instructivo de atención al ciudadano en el SIGI, en la sección de atención presencial únicamente, incluyendo un apartado que describa el procedimiento para la traducción de consultas provenientes de grupos étnicos a su respectiva lengua y describir los costos asociados a las traducciones. </t>
  </si>
  <si>
    <t>70-OSCAE</t>
  </si>
  <si>
    <t>Capturas de pantalla de las publicaciones de la campaña</t>
  </si>
  <si>
    <t>Realizar una campaña interna en Intrasic para promover eventos de participación ciudadana con el mayor número posible de grupos de valor</t>
  </si>
  <si>
    <t>Registro de asistencia a las capacitaciones, capturas de pantalla de las capacitaciones.</t>
  </si>
  <si>
    <t xml:space="preserve">Realizar 2 capacitaciones a los agentes de atención al ciudadano y funcionarios de la Entidad sobre la atención a personas con discapacidad auditiva, las cuales seran dictadas por el INSOR. </t>
  </si>
  <si>
    <t>Oficina de Control Interno</t>
  </si>
  <si>
    <t>Informe de seguimiento al PAAC</t>
  </si>
  <si>
    <t xml:space="preserve">Realizar seguimiento al componente de riesgos de corrupción </t>
  </si>
  <si>
    <t>Seguimiento 4to corte (corte a 31 de diciembre)</t>
  </si>
  <si>
    <t xml:space="preserve">Seguimiento 3er corte (corte a 30 de septiembre) </t>
  </si>
  <si>
    <t>Seguimiento 2do trimestre (corte a 30 de junio)</t>
  </si>
  <si>
    <t>Seguimiento 1er trimestre (corte a 31 de marzo)</t>
  </si>
  <si>
    <t xml:space="preserve">Realizar el seguimiento al monitoreo de los riesgos identificados en el mapa de riesgos de corrupción de cada proceso </t>
  </si>
  <si>
    <t>Todas las áreas de la Entidad</t>
  </si>
  <si>
    <t>Monitoreo 4to corte (corte a 31 de diciembre)</t>
  </si>
  <si>
    <t xml:space="preserve">Monitoreo 3er corte (corte a 30 de septiembre) </t>
  </si>
  <si>
    <t>Monitoreo 2do trimestre (corte a 30 de junio)</t>
  </si>
  <si>
    <t>Monitoreo 1er trimestre (corte a 31 de marzo)</t>
  </si>
  <si>
    <t>Realizar el monitoreo de los riesgos identificados en el mapa de riesgos de corrupción de cada proceso</t>
  </si>
  <si>
    <t>Publicación de los anexos correspondientes en el PAAC</t>
  </si>
  <si>
    <t>Publicar como anexo al PAAC el balance del monitoreo del mapa de riesgos.</t>
  </si>
  <si>
    <t>Actas del Comité Institucional de Gestión y Desempeño 
Actas del Comité Comité Institucional de Coordinación de Control Interno</t>
  </si>
  <si>
    <t>Socializar en el Comité Institucional de Gestión y Desempeño y en el Comité Comité Institucional de Coordinación de Control Interno, el balance del monitoreo de riesgos de la Entidad.</t>
  </si>
  <si>
    <t xml:space="preserve">Banner publicado en la INTRASIC </t>
  </si>
  <si>
    <t>Socializar en la INTRASIC las actualizaciones realizadas al mapa de riesgos de corrupción.</t>
  </si>
  <si>
    <t>Mapa de Riesgos de Corrupción  publicado para divulgación a las partes interesadas.</t>
  </si>
  <si>
    <t>Publicar en la página web la actualización del mapa de riesgos de corrupción.</t>
  </si>
  <si>
    <t>Banner de publicación
Comentarios y ajustes correspondinetes (en caso de aplicar)</t>
  </si>
  <si>
    <t>Someter a consulta pública interna y extarna el mapa de riesgos de corrupción institucional, para la vigencia 2022.</t>
  </si>
  <si>
    <t>Oficina Asesora de Planeación
Oficina de Control Interno</t>
  </si>
  <si>
    <t>Mapa de riesgos de corrupción, actualizado con los nuevos riesgos identificados</t>
  </si>
  <si>
    <t>Identificar los riesgos de conflictos de interes que apliquen a cada proceso.</t>
  </si>
  <si>
    <t>Controles actualizados en el mapa de riesgos de corrupción.</t>
  </si>
  <si>
    <t>Actualizar la descripción de los controles de los mapas de riesgos de corrupción.</t>
  </si>
  <si>
    <t xml:space="preserve">Socializar en la INTRASIC las actualizaciones realizadas a la metodología de administración de riesgos. </t>
  </si>
  <si>
    <t>Procedimiento SC01-P03, publicado en el SIGI</t>
  </si>
  <si>
    <t>Actualizar el procedimiento SC01-P03 - Metodología para la Administración de riesgos, incluyendo los lineamientos para la identificación y administración de los riesgos de conflicto de interés.</t>
  </si>
  <si>
    <t>Banner publicado en la INTRASIC  y página web</t>
  </si>
  <si>
    <t xml:space="preserve">Socializar en la INTRASIC y en la página web las actualizaciones realizadas a la política de administración de riesgos. </t>
  </si>
  <si>
    <t>Comité Institucional de Coordinación de Control Interno</t>
  </si>
  <si>
    <t>Política actualizada en caso de ser necesario.</t>
  </si>
  <si>
    <t>Actualizar la política de administración de riesgos.</t>
  </si>
  <si>
    <t>actualización del procedimiento DE01-P08</t>
  </si>
  <si>
    <t xml:space="preserve">Solicitar a las dependencias las actividades de racionalización de trámites </t>
  </si>
  <si>
    <t xml:space="preserve">Inventario de trámites inscritos en SUIT, identificados en cada dependencia. </t>
  </si>
  <si>
    <t xml:space="preserve">OAP </t>
  </si>
  <si>
    <t>Todas las dependencias con trámites asociados a SUIT</t>
  </si>
  <si>
    <t>Se envió email a las dependencias solicitando las acciones para la racionalización de trámites.</t>
  </si>
  <si>
    <t>Archivo PDF</t>
  </si>
  <si>
    <r>
      <t xml:space="preserve">Realizar un cronograma de trabajo describiendo el trámite y acción a racionalizar e implementar las actividades para la </t>
    </r>
    <r>
      <rPr>
        <b/>
        <sz val="10"/>
        <color rgb="FF000000"/>
        <rFont val="Calibri"/>
        <family val="2"/>
        <scheme val="minor"/>
      </rPr>
      <t>estrategia</t>
    </r>
    <r>
      <rPr>
        <sz val="10"/>
        <color indexed="8"/>
        <rFont val="Calibri"/>
        <family val="2"/>
        <scheme val="minor"/>
      </rPr>
      <t xml:space="preserve"> de racionalización. Anexo al componente 2. </t>
    </r>
  </si>
  <si>
    <t>Implementar las actividades y acciones de la estrategia de racionalización  100%</t>
  </si>
  <si>
    <t>Durante el primer cuatrimestre no se  avanzo en la racionalización de trámites, ya que las fechas de realización están previstas para realizarse durante la vigencia.</t>
  </si>
  <si>
    <r>
      <rPr>
        <b/>
        <sz val="11"/>
        <color theme="1"/>
        <rFont val="Calibri"/>
        <family val="2"/>
        <scheme val="minor"/>
      </rPr>
      <t xml:space="preserve">Subcomponente 2: 
</t>
    </r>
    <r>
      <rPr>
        <sz val="11"/>
        <color theme="1"/>
        <rFont val="Calibri"/>
        <family val="2"/>
        <scheme val="minor"/>
      </rPr>
      <t>Priorización de Trámites</t>
    </r>
  </si>
  <si>
    <r>
      <t xml:space="preserve">Realizar el plan de trabajo para implementar las acciones de la Política de racionalización de trámites </t>
    </r>
    <r>
      <rPr>
        <b/>
        <sz val="10"/>
        <color rgb="FF000000"/>
        <rFont val="Calibri"/>
        <family val="2"/>
        <scheme val="minor"/>
      </rPr>
      <t>MIPG</t>
    </r>
  </si>
  <si>
    <t>Realizar un cronograma de trabajo describiendo las acciones de la Política de racionalización de trámites e implementar las actividades 100%</t>
  </si>
  <si>
    <t xml:space="preserve">Registrar en el aplicativo SUIT los trámites priorizados </t>
  </si>
  <si>
    <t>Documento en PDF generado por SUIT con la racionalización de trámites.</t>
  </si>
  <si>
    <r>
      <t xml:space="preserve">Ejecutar las actividades definidas en la </t>
    </r>
    <r>
      <rPr>
        <b/>
        <sz val="10"/>
        <color rgb="FF000000"/>
        <rFont val="Calibri"/>
        <family val="2"/>
        <scheme val="minor"/>
      </rPr>
      <t>Estrategia de lenguaje claro</t>
    </r>
  </si>
  <si>
    <t>Implementar las actividades y acciones de la estrategia de lenguaje claro. 100%</t>
  </si>
  <si>
    <t>Durante el primer cuatrimestre no se  avanzo en la racionalización de trámites, ya que las fechas de realización están previstas para el último cuatrimestre.</t>
  </si>
  <si>
    <t xml:space="preserve">Realizar el seguimiento al cronograma de trabajo y las actividades para la estrategia de racionalización. Anexo al componente 2. </t>
  </si>
  <si>
    <t>Dos Informes de ejecución de actividades publicados.</t>
  </si>
  <si>
    <t>Durante el primer cuatrimestre no se  avanzo debido a que las actividades se programaron para 2 y 3 cuatrimestre.</t>
  </si>
  <si>
    <t>Realizar el seguimiento el plan de trabajo para implementar las acciones de la Política de racionalización de trámites MIPG</t>
  </si>
  <si>
    <t>Dos Informes de ejecución de actividades publicados</t>
  </si>
  <si>
    <t>Realizar el seguimiento a la ejecución de las actividades definidas en la Estrategia de lenguaje claro.</t>
  </si>
  <si>
    <t>12-1</t>
  </si>
  <si>
    <t>37-1,2,3,4</t>
  </si>
  <si>
    <t>37-7</t>
  </si>
  <si>
    <t>12 -GRUPO DE TRABAJO REGULAICÓN</t>
  </si>
  <si>
    <t>1-OFICINA ASESORA JURÍDICA</t>
  </si>
  <si>
    <t>37-ESTUDIOS ECONÓMICOS</t>
  </si>
  <si>
    <t>NA</t>
  </si>
  <si>
    <t>37-8</t>
  </si>
  <si>
    <t>1000-8</t>
  </si>
  <si>
    <t xml:space="preserve">Mapa de riesgos actualizado </t>
  </si>
  <si>
    <t>Actualizar de manera detallada los mapas de riesgo de la Entidad, incorporando a la Gestión de Riesgos - Mapas de Riesgos de Corrupción del Plan Anticorrupción y Atención al Ciudadano - PAAC, la identificación de riesgos y controles frente a conflictos de intereses.</t>
  </si>
  <si>
    <t>¿Qué se pretende mejorar con esta actividad?</t>
  </si>
  <si>
    <t>N.A.</t>
  </si>
  <si>
    <t>OAP
Todas las áreas</t>
  </si>
  <si>
    <t>Procedimiento para la gestión de conflictos de intereses</t>
  </si>
  <si>
    <t>Secretaría General, OAJ, OAP, OCI, Grupo de Trabajo de Administración de Personal, Grupo de Contratación</t>
  </si>
  <si>
    <t>Elaborar el procedimiento general de la Entidad e incorporarlo al SIGI para que sirva de carta de navegación a los funcionarios y contratistas en caso de presentarse un conflicto de interés</t>
  </si>
  <si>
    <t>Instructivo de diligenciamiento aplicativo Ley 2013 para contratistas</t>
  </si>
  <si>
    <t>Crear un instructivo para que los contratistas (personas naturales y jurídicas) diligencien en aplicativo del DAFP.</t>
  </si>
  <si>
    <t>Campaña institucional de valores</t>
  </si>
  <si>
    <t>Realización de la campaña institucional de valores, donde los directivos participan de manera activa</t>
  </si>
  <si>
    <t>OSCAE</t>
  </si>
  <si>
    <t xml:space="preserve">Informe Final del Plan implementación del Código de Integridad </t>
  </si>
  <si>
    <t>Realizar Informe Final del Plan implementación del Código de Integridad 2020.</t>
  </si>
  <si>
    <t>Producto</t>
  </si>
  <si>
    <r>
      <t xml:space="preserve">Subcomponente 1: INFORMACIÓN
</t>
    </r>
    <r>
      <rPr>
        <sz val="12"/>
        <color theme="1"/>
        <rFont val="Calibri"/>
        <family val="2"/>
        <scheme val="minor"/>
      </rPr>
      <t>La SIC entiende que generar productos que fortalezcan el elemento de información en el marco de la Rendición de Cuentas, permite que los usuarios, grupos de valor y ciudadanía en general conozcan los lineamentos, la gestión que realiza y el detalle de los servicios que ofrece para que así les permita estar informados y con ello el control social se les facilite. 
Tal y como lo resalta la Función Pública, este elemento permite además, informar para compartir y transmitir datos, con el fin de que la ciudadanía reciba, procese, comprenda, analice, evalúe, reaccione y formule sus propuestas.</t>
    </r>
  </si>
  <si>
    <t>Campaña con enfoque educativo dirigida a la ciudadanía, para dar a conocer las acciones  y conceptos emitidos por la entidad</t>
  </si>
  <si>
    <t xml:space="preserve">Guía de integraciones en inglés, publicada. </t>
  </si>
  <si>
    <t>Manual de Denominaciones de Origen, Marcas Colectivas y Marcas de certificación, publicado</t>
  </si>
  <si>
    <t>Guía sectorizada para el examen de patentes publicada</t>
  </si>
  <si>
    <t>Guía de protección al consumidor para el comercio electrónico, elaboarada y socializada</t>
  </si>
  <si>
    <t>Plan de apertura, mejora y uso de datos abiertos, ejecutado</t>
  </si>
  <si>
    <t>Campaña SIC a un clic, divulgada en el territorio nacional</t>
  </si>
  <si>
    <t>Seguimientos al Plan Estratégico Institucional, publicados en la página web</t>
  </si>
  <si>
    <t>Plan de trabajo para la audiencia púiblica de rendición de cuentas, ejecutado</t>
  </si>
  <si>
    <t>Documento de preguntas frecuentes versión 2021, publicado</t>
  </si>
  <si>
    <t>ABC para el ciudadano divulgado</t>
  </si>
  <si>
    <t>Capacitaciones virtuales realizadas</t>
  </si>
  <si>
    <t>Newsletter sectorizado, elaborado</t>
  </si>
  <si>
    <t>Campaña de difusión y divulgación en materia de Libre Competencia Económica, realizada</t>
  </si>
  <si>
    <t>Campaña de comunicación ejecutada</t>
  </si>
  <si>
    <t>Campaña Sombrilla de Propiedad Industrial realizada</t>
  </si>
  <si>
    <t>Estrategia de divulgación para el fortalecimiento de la Protección de Datos Personales, realizada</t>
  </si>
  <si>
    <t>Publicaciones en materia de Protección de Datos Personales, publicadas y difundidas</t>
  </si>
  <si>
    <t>Programa Formación AprendeConLaSIC sobre temas misionales, implementado</t>
  </si>
  <si>
    <t>Programa Formación "Propiedad Industrial e innovación", implementado</t>
  </si>
  <si>
    <t>Estrategia de Sensibilización a niños y jóvenes en los temas misionales de la entidad, implementada</t>
  </si>
  <si>
    <t>Estrategia de Sensiblización en los temas misionales de la Entidad, a ciudadanos en condición de discapacidad, implementada</t>
  </si>
  <si>
    <t>Jornadas de capacitación externas en materia de Competencia dirigidas a diversos sectores, realizadas</t>
  </si>
  <si>
    <t>Capacitaciones a operadores/usuarios de servicios de telecomunicaciones, televisión y postales, realizadas</t>
  </si>
  <si>
    <t>Magazine Podcast Institucional NOTISIC publicado</t>
  </si>
  <si>
    <t>Programa SIC TEVE emitido</t>
  </si>
  <si>
    <t xml:space="preserve">Jornadas de divulgación realizadas </t>
  </si>
  <si>
    <t xml:space="preserve">Servicios de orientación y atención brindados a los consumidores y usuarios en el territorio nacional </t>
  </si>
  <si>
    <t>OAJ - Gestión Judicial - Comunicaciones</t>
  </si>
  <si>
    <t>OAJ - Comunicaciones</t>
  </si>
  <si>
    <t>Delegatura de Protección al Consumidor - OAJ - Comunicaciones</t>
  </si>
  <si>
    <t>Delegatura de Propiedad Industrial - Nuevas Creaciones - OAJ - Comunicaciones</t>
  </si>
  <si>
    <t>Delegatura de Protección al Consumidor - DIR. INVEST. CONSUMIDOR -  OAJ - Comunicaciones</t>
  </si>
  <si>
    <t>OTI</t>
  </si>
  <si>
    <t xml:space="preserve">OTI - Comunicaciones - Notificaciones - Red Nacional de Protección al Consumidor </t>
  </si>
  <si>
    <t>Atención al Ciudadano</t>
  </si>
  <si>
    <t>Comunicaciones</t>
  </si>
  <si>
    <t>Delegatura de Datos Personales - Grupo de Formación</t>
  </si>
  <si>
    <t>Delegatura de Datos Persoanles - Delegatura de Reglamentos Técnicos y Metrología Legal -Delegatura de Propiedad Industrial - Delegatura de Protección al Consumidor -  Comunicaciones - Asuntos Internacionales</t>
  </si>
  <si>
    <t xml:space="preserve">Comunicaciones - Dirección de Cámaras de Comercio </t>
  </si>
  <si>
    <t>Delegatura de Propiedad Industrial - Comunicaciones</t>
  </si>
  <si>
    <t>Delegatura de Datos Personales - Comunicaciones</t>
  </si>
  <si>
    <t>Grupo de Formación</t>
  </si>
  <si>
    <t>Delegatura de Protección a la Competencia - Grupo de Formación - Comunicaciones</t>
  </si>
  <si>
    <t>DIR. INVEST COMUNICACIONES - Grupo de Formación</t>
  </si>
  <si>
    <t>Grupo de Comunicaciones - Oficina de Servicios al Consumidor y Apoyo Empresarial</t>
  </si>
  <si>
    <t xml:space="preserve">Red Nacional de Protección al Consumidor </t>
  </si>
  <si>
    <t>Dirección de Investigación de Protección al Consumidor</t>
  </si>
  <si>
    <t xml:space="preserve">Delegatura de Reglamentos Técnicos y Metrología Legal - Grupos de estudios económicos </t>
  </si>
  <si>
    <t>Delegatura de Reglamentos Técnicos y Metrología Legal - Delegatura de Protección a la Competencia - Grupo de Estudios Económicos</t>
  </si>
  <si>
    <t>Delegatura de Reglamentos Técnicos y Metrología Legal -Delegatura de Protección a la Competencia - Grupo de Estudios Económicos</t>
  </si>
  <si>
    <t>Oficina Asesora de Planeación y Oficina de Servicios al Consumidor y Apoyo Empresarial</t>
  </si>
  <si>
    <t>Grupos de Atención al Ciudadano - Comunicaciones</t>
  </si>
  <si>
    <t xml:space="preserve">Delegatura de Protección a la Competencia - Comunicaciones </t>
  </si>
  <si>
    <t xml:space="preserve">Dirección de Cámaras de Comercio </t>
  </si>
  <si>
    <t>Delegatura de Protección al Consumidor - Red Nacional de Protección al Consumidor</t>
  </si>
  <si>
    <r>
      <t xml:space="preserve">Subcomponente 2.
DIÁLOGO
</t>
    </r>
    <r>
      <rPr>
        <sz val="12"/>
        <color theme="1"/>
        <rFont val="Calibri"/>
        <family val="2"/>
        <scheme val="minor"/>
      </rPr>
      <t xml:space="preserve">
Para la SIC, este elemento le permite abrir los espacios para interactuar con sus usuarios, grupos de valor y ciudadanía en general. Es este espacio y en la realización de estos productos en los cuales la Entidad se permite abrir sus canales, estar receptivos y facilita el diálogo para fortalecer su gestión a apartir del aporte dado por los anteriores. </t>
    </r>
  </si>
  <si>
    <t xml:space="preserve">3 Mesas de diálogo sectoriales, realizadas </t>
  </si>
  <si>
    <t>Análisis de Impacto Normativo - AIN expost para evaluación del reglamento técnico metrológico aplicable a surtidores de combustible, culminado</t>
  </si>
  <si>
    <t xml:space="preserve">Análisis de Impacto Normativo - AIN expost del reglamento técnico metrológico aplicable a instrumentos de pesaje de funcionamiento no automático, culminado. </t>
  </si>
  <si>
    <t>Primera fase del proyecto de acto de modificación al reglamento técnico metrológico 88919 de 2017 (aplicable a alcohosensores), realizada (proyecto de acto administrativo y matriz de comentarios/único entregable)</t>
  </si>
  <si>
    <t>Proyecto de acto de modificación al reglamento técnico metrológico 64190 de 2015 (aplicable a instrumentos de medición), realizado</t>
  </si>
  <si>
    <t>Proyecto de acto de modificación al reglamento técnico metrológico 64189 de 2015 (aplicable a OAVM), realizado</t>
  </si>
  <si>
    <t>Proyecto de acto de modificación al reglamento técnico metrológico 64191 de 2015 (aplicable a avaluadores), realizado</t>
  </si>
  <si>
    <t xml:space="preserve">Espacio de diálogo audiencia pública de rendición de cuentas, ejecutado </t>
  </si>
  <si>
    <t>Evento Dialoguémos sobre SIC Facilita versión 3, realizado</t>
  </si>
  <si>
    <t>Eventos en materia de protección a la Competencia realizados</t>
  </si>
  <si>
    <t xml:space="preserve">Conversatorios para la promoción de la Propiedad Industrial  </t>
  </si>
  <si>
    <t xml:space="preserve">Talleres jurídicos, contables, administrativos y/o financieros a las cámaras de Comercio, realizados. </t>
  </si>
  <si>
    <t>Ligas del Consumidor capacitadas en la implementación y oferta de servicios de las entidades que hacen parte del Subsistema Nacional de Calidad</t>
  </si>
  <si>
    <t xml:space="preserve">Casas del Consumidor de Bienes y Servicios a nivel nacional en operación </t>
  </si>
  <si>
    <t>Rutas del consumidor con operación en el territorio nacional</t>
  </si>
  <si>
    <t>Comunicaciones con acceso a la información en formato digital sobre las empresas no inscritas en el registro mercantil, enviadas</t>
  </si>
  <si>
    <t xml:space="preserve">Trámites en materia de protección de la libre competencia de los mercados, atendidos. </t>
  </si>
  <si>
    <t>Plantillas de salida automáticas y manuales, con requisitos para personas con discapacidad visual, accesibles e implementadas</t>
  </si>
  <si>
    <t>Atención efectiva a los ciudadanos en los diferentes canales de servicio, realizada</t>
  </si>
  <si>
    <r>
      <t xml:space="preserve">Subcomponente 3: RESPONSABILIDAD
</t>
    </r>
    <r>
      <rPr>
        <sz val="12"/>
        <color theme="1"/>
        <rFont val="Calibri"/>
        <family val="2"/>
        <scheme val="minor"/>
      </rPr>
      <t xml:space="preserve">En la SIC continuar generando productos que estén enmarcados en la mejora, siempre le dará la confianza de cara a sus usuarios, grupos de valor y ciudadanía en general. En este contexto,  apartir de productos existentes, esta sección establece productos que buscan continuar mejorando la relación Estado - Ciudadano con sus usuarios a partir de las necesidades de los mismos. </t>
    </r>
  </si>
  <si>
    <t>Documento de análiss de la implementación y buenas prácticas de la Estrategia de Rendición de Cuentas</t>
  </si>
  <si>
    <t xml:space="preserve">Grupos de Atención al Ciudadano </t>
  </si>
  <si>
    <t xml:space="preserve">Secretaría General </t>
  </si>
  <si>
    <t>R104-3</t>
  </si>
  <si>
    <t xml:space="preserve">Delegatura de Protección a la Competencia </t>
  </si>
  <si>
    <t>1000-12</t>
  </si>
  <si>
    <t>1020-4</t>
  </si>
  <si>
    <t>R3003-11</t>
  </si>
  <si>
    <t>1020--3</t>
  </si>
  <si>
    <t>R2000-12</t>
  </si>
  <si>
    <r>
      <rPr>
        <sz val="10"/>
        <color theme="0"/>
        <rFont val="Calibri (Cuerpo)"/>
      </rPr>
      <t>R</t>
    </r>
    <r>
      <rPr>
        <sz val="10"/>
        <rFont val="Calibri"/>
        <family val="2"/>
        <scheme val="minor"/>
      </rPr>
      <t>30-3-2</t>
    </r>
  </si>
  <si>
    <t>R6000-26</t>
  </si>
  <si>
    <t>R6000-25</t>
  </si>
  <si>
    <t>R6000-24</t>
  </si>
  <si>
    <t>R6000-23</t>
  </si>
  <si>
    <t>R6000-22</t>
  </si>
  <si>
    <t>R6000-21</t>
  </si>
  <si>
    <t>R3200-1</t>
  </si>
  <si>
    <t>R1000-2</t>
  </si>
  <si>
    <t>R7000-3</t>
  </si>
  <si>
    <t>R7000-2</t>
  </si>
  <si>
    <t>R2000-4</t>
  </si>
  <si>
    <t>R1020-6</t>
  </si>
  <si>
    <t>R1000-3</t>
  </si>
  <si>
    <t>R38-3</t>
  </si>
  <si>
    <t>R7000-4</t>
  </si>
  <si>
    <r>
      <rPr>
        <b/>
        <sz val="9"/>
        <color theme="0"/>
        <rFont val="Calibri (Cuerpo)"/>
      </rPr>
      <t>R</t>
    </r>
    <r>
      <rPr>
        <b/>
        <sz val="9"/>
        <color indexed="8"/>
        <rFont val="Calibri"/>
        <family val="2"/>
        <scheme val="minor"/>
      </rPr>
      <t>30-3</t>
    </r>
  </si>
  <si>
    <t>30-2</t>
  </si>
  <si>
    <t>R104-2</t>
  </si>
  <si>
    <r>
      <rPr>
        <b/>
        <sz val="9"/>
        <color theme="0"/>
        <rFont val="Calibri (Cuerpo)"/>
      </rPr>
      <t>R</t>
    </r>
    <r>
      <rPr>
        <b/>
        <sz val="9"/>
        <color indexed="8"/>
        <rFont val="Calibri"/>
        <family val="2"/>
        <scheme val="minor"/>
      </rPr>
      <t>20-10</t>
    </r>
  </si>
  <si>
    <t>R3000-4</t>
  </si>
  <si>
    <t>R2020-5</t>
  </si>
  <si>
    <t>R2010-5</t>
  </si>
  <si>
    <t>R1000-4</t>
  </si>
  <si>
    <t>R60-1</t>
  </si>
  <si>
    <t>PLAN ANTICORRUPCIÓN Y ATENCIÓN AL CIUDADANO - PAAC 2021
Vr. 3</t>
  </si>
  <si>
    <r>
      <t xml:space="preserve">PLAN ANTICORRUPCIÓN Y ATENCIÓN AL CIUDADANO - PAAC 2021
</t>
    </r>
    <r>
      <rPr>
        <b/>
        <sz val="12"/>
        <color theme="1"/>
        <rFont val="Calibri"/>
        <family val="2"/>
        <scheme val="minor"/>
      </rPr>
      <t>Vr. 3</t>
    </r>
  </si>
  <si>
    <r>
      <t xml:space="preserve">PLAN ANTICORRUPCIÓN Y ATENCIÓN AL CIUDADANO - PAAC 2021
</t>
    </r>
    <r>
      <rPr>
        <b/>
        <sz val="11"/>
        <color theme="1"/>
        <rFont val="Calibri"/>
        <family val="2"/>
        <scheme val="minor"/>
      </rPr>
      <t>Vr. 3</t>
    </r>
  </si>
  <si>
    <r>
      <t xml:space="preserve">PLAN ANTICORRUPCIÓN Y ATENCIÓN AL CIUDADANO - PAAC 2021
</t>
    </r>
    <r>
      <rPr>
        <b/>
        <sz val="10"/>
        <color theme="1"/>
        <rFont val="Calibri"/>
        <family val="2"/>
        <scheme val="minor"/>
      </rPr>
      <t>VR. 3</t>
    </r>
  </si>
  <si>
    <r>
      <t xml:space="preserve">PLAN ANTICORRUPCIÓN Y ATENCIÓN AL CIUDADANO - PAAC 2021
</t>
    </r>
    <r>
      <rPr>
        <b/>
        <sz val="10"/>
        <color theme="1"/>
        <rFont val="Calibri"/>
        <family val="2"/>
        <scheme val="minor"/>
      </rPr>
      <t>Vr.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</si>
</sst>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0.00_-;\-&quot;$&quot;* #,##0.00_-;_-&quot;$&quot;* &quot;-&quot;??_-;_-@_-"/>
    <numFmt numFmtId="165" formatCode="_-* #,##0.00\ &quot;€&quot;_-;\-* #,##0.00\ &quot;€&quot;_-;_-* &quot;-&quot;??\ &quot;€&quot;_-;_-@_-"/>
    <numFmt numFmtId="166" formatCode="_-* #,##0.00\ _€_-;\-* #,##0.00\ _€_-;_-* &quot;-&quot;??\ _€_-;_-@_-"/>
    <numFmt numFmtId="167" formatCode="_(&quot;$&quot;\ * #,##0.00_);_(&quot;$&quot;\ * \(#,##0.00\);_(&quot;$&quot;\ * &quot;-&quot;??_);_(@_)"/>
    <numFmt numFmtId="168" formatCode="_(* #,##0.00_);_(* \(#,##0.00\);_(* &quot;-&quot;??_);_(@_)"/>
    <numFmt numFmtId="169" formatCode="0.0%"/>
    <numFmt numFmtId="170" formatCode="yyyy\-mm\-dd;@"/>
  </numFmts>
  <fonts count="59">
    <font>
      <sz val="11"/>
      <color theme="1"/>
      <name val="Calibri"/>
      <family val="2"/>
      <scheme val="minor"/>
    </font>
    <font>
      <b/>
      <sz val="11"/>
      <color theme="1"/>
      <name val="Calibri"/>
      <family val="2"/>
      <scheme val="minor"/>
    </font>
    <font>
      <sz val="10"/>
      <color rgb="FF000000"/>
      <name val="Times New Roman"/>
      <family val="1"/>
    </font>
    <font>
      <sz val="10"/>
      <color rgb="FF000000"/>
      <name val="Arial"/>
      <family val="2"/>
    </font>
    <font>
      <b/>
      <sz val="10"/>
      <color rgb="FF000000"/>
      <name val="Arial"/>
      <family val="2"/>
    </font>
    <font>
      <u/>
      <sz val="11"/>
      <color theme="10"/>
      <name val="Calibri"/>
      <family val="2"/>
      <scheme val="minor"/>
    </font>
    <font>
      <b/>
      <sz val="12"/>
      <color rgb="FF000000"/>
      <name val="Arial"/>
      <family val="2"/>
    </font>
    <font>
      <sz val="9"/>
      <color theme="1"/>
      <name val="Calibri"/>
      <family val="2"/>
      <scheme val="minor"/>
    </font>
    <font>
      <b/>
      <sz val="9"/>
      <color theme="1"/>
      <name val="Calibri"/>
      <family val="2"/>
      <scheme val="minor"/>
    </font>
    <font>
      <sz val="9"/>
      <name val="Calibri"/>
      <family val="2"/>
      <scheme val="minor"/>
    </font>
    <font>
      <b/>
      <sz val="9"/>
      <color rgb="FF231F20"/>
      <name val="Calibri"/>
      <family val="2"/>
      <scheme val="minor"/>
    </font>
    <font>
      <sz val="9"/>
      <color rgb="FF000000"/>
      <name val="Calibri"/>
      <family val="2"/>
      <scheme val="minor"/>
    </font>
    <font>
      <b/>
      <sz val="9"/>
      <color rgb="FF000000"/>
      <name val="Calibri"/>
      <family val="2"/>
      <scheme val="minor"/>
    </font>
    <font>
      <b/>
      <sz val="9"/>
      <color indexed="8"/>
      <name val="Calibri"/>
      <family val="2"/>
      <scheme val="minor"/>
    </font>
    <font>
      <sz val="8"/>
      <color rgb="FF000000"/>
      <name val="Arial"/>
      <family val="2"/>
    </font>
    <font>
      <b/>
      <sz val="8"/>
      <color rgb="FF000000"/>
      <name val="Arial"/>
      <family val="2"/>
    </font>
    <font>
      <b/>
      <u/>
      <sz val="8"/>
      <color theme="10"/>
      <name val="Arial"/>
      <family val="2"/>
    </font>
    <font>
      <b/>
      <sz val="8"/>
      <color theme="1"/>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8"/>
      <color theme="3"/>
      <name val="Cambria"/>
      <family val="2"/>
      <scheme val="major"/>
    </font>
    <font>
      <sz val="11"/>
      <color rgb="FF000000"/>
      <name val="Calibri"/>
      <family val="2"/>
      <scheme val="minor"/>
    </font>
    <font>
      <sz val="11"/>
      <color rgb="FF000000"/>
      <name val="Calibri"/>
      <family val="2"/>
    </font>
    <font>
      <sz val="8"/>
      <color theme="1"/>
      <name val="Arial"/>
      <family val="2"/>
    </font>
    <font>
      <b/>
      <sz val="11"/>
      <color rgb="FFFF0000"/>
      <name val="Calibri"/>
      <family val="2"/>
      <scheme val="minor"/>
    </font>
    <font>
      <b/>
      <u/>
      <sz val="9"/>
      <color rgb="FF000000"/>
      <name val="Calibri"/>
      <family val="2"/>
      <scheme val="minor"/>
    </font>
    <font>
      <sz val="1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rgb="FF231F20"/>
      <name val="Calibri"/>
      <family val="2"/>
      <scheme val="minor"/>
    </font>
    <font>
      <sz val="10"/>
      <color rgb="FF231F20"/>
      <name val="Calibri"/>
      <family val="2"/>
      <scheme val="minor"/>
    </font>
    <font>
      <sz val="10"/>
      <color indexed="8"/>
      <name val="Calibri"/>
      <family val="2"/>
      <scheme val="minor"/>
    </font>
    <font>
      <b/>
      <sz val="12"/>
      <color theme="0"/>
      <name val="Arial"/>
      <family val="2"/>
    </font>
    <font>
      <sz val="8"/>
      <name val="Calibri"/>
      <family val="2"/>
      <scheme val="minor"/>
    </font>
    <font>
      <sz val="9"/>
      <color indexed="8"/>
      <name val="Calibri"/>
      <family val="2"/>
      <scheme val="minor"/>
    </font>
    <font>
      <sz val="9"/>
      <color indexed="81"/>
      <name val="Tahoma"/>
      <family val="2"/>
    </font>
    <font>
      <b/>
      <sz val="9"/>
      <color indexed="81"/>
      <name val="Tahoma"/>
      <family val="2"/>
    </font>
    <font>
      <b/>
      <sz val="18"/>
      <color theme="1"/>
      <name val="Calibri"/>
      <family val="2"/>
      <scheme val="minor"/>
    </font>
    <font>
      <b/>
      <sz val="10"/>
      <color rgb="FF000000"/>
      <name val="Calibri"/>
      <family val="2"/>
      <scheme val="minor"/>
    </font>
    <font>
      <b/>
      <sz val="12"/>
      <color theme="1"/>
      <name val="Calibri"/>
      <family val="2"/>
      <scheme val="minor"/>
    </font>
    <font>
      <sz val="12"/>
      <color theme="1"/>
      <name val="Calibri"/>
      <family val="2"/>
      <scheme val="minor"/>
    </font>
    <font>
      <sz val="10"/>
      <color theme="0"/>
      <name val="Calibri (Cuerpo)"/>
    </font>
    <font>
      <b/>
      <sz val="9"/>
      <color theme="0"/>
      <name val="Calibri (Cuerpo)"/>
    </font>
    <font>
      <b/>
      <sz val="14"/>
      <color theme="1"/>
      <name val="Calibri"/>
      <family val="2"/>
      <scheme val="minor"/>
    </font>
  </fonts>
  <fills count="4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249977111117893"/>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theme="3"/>
      </left>
      <right style="hair">
        <color theme="3"/>
      </right>
      <top style="hair">
        <color theme="3"/>
      </top>
      <bottom style="hair">
        <color theme="3"/>
      </bottom>
      <diagonal/>
    </border>
    <border>
      <left style="hair">
        <color auto="1"/>
      </left>
      <right/>
      <top/>
      <bottom/>
      <diagonal/>
    </border>
    <border>
      <left/>
      <right/>
      <top style="hair">
        <color auto="1"/>
      </top>
      <bottom/>
      <diagonal/>
    </border>
    <border>
      <left/>
      <right style="hair">
        <color theme="3"/>
      </right>
      <top style="hair">
        <color theme="3"/>
      </top>
      <bottom style="hair">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s>
  <cellStyleXfs count="82">
    <xf numFmtId="0" fontId="0" fillId="0" borderId="0"/>
    <xf numFmtId="0" fontId="2" fillId="0" borderId="0"/>
    <xf numFmtId="0" fontId="5" fillId="0" borderId="0" applyNumberFormat="0" applyFill="0" applyBorder="0" applyAlignment="0" applyProtection="0"/>
    <xf numFmtId="0" fontId="19" fillId="0" borderId="18" applyNumberFormat="0" applyFill="0" applyAlignment="0" applyProtection="0"/>
    <xf numFmtId="0" fontId="20" fillId="0" borderId="19" applyNumberFormat="0" applyFill="0" applyAlignment="0" applyProtection="0"/>
    <xf numFmtId="0" fontId="21" fillId="0" borderId="20" applyNumberFormat="0" applyFill="0" applyAlignment="0" applyProtection="0"/>
    <xf numFmtId="0" fontId="21" fillId="0" borderId="0" applyNumberFormat="0" applyFill="0" applyBorder="0" applyAlignment="0" applyProtection="0"/>
    <xf numFmtId="0" fontId="22"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21" applyNumberFormat="0" applyAlignment="0" applyProtection="0"/>
    <xf numFmtId="0" fontId="26" fillId="14" borderId="22" applyNumberFormat="0" applyAlignment="0" applyProtection="0"/>
    <xf numFmtId="0" fontId="27" fillId="14" borderId="21" applyNumberFormat="0" applyAlignment="0" applyProtection="0"/>
    <xf numFmtId="0" fontId="28" fillId="0" borderId="23" applyNumberFormat="0" applyFill="0" applyAlignment="0" applyProtection="0"/>
    <xf numFmtId="0" fontId="29" fillId="15" borderId="24"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 fillId="0" borderId="26" applyNumberFormat="0" applyFill="0" applyAlignment="0" applyProtection="0"/>
    <xf numFmtId="0" fontId="32"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32" fillId="40" borderId="0" applyNumberFormat="0" applyBorder="0" applyAlignment="0" applyProtection="0"/>
    <xf numFmtId="168" fontId="18" fillId="0" borderId="0" applyFont="0" applyFill="0" applyBorder="0" applyAlignment="0" applyProtection="0"/>
    <xf numFmtId="0" fontId="33" fillId="0" borderId="0"/>
    <xf numFmtId="0" fontId="33" fillId="0" borderId="0"/>
    <xf numFmtId="168" fontId="33" fillId="0" borderId="0" applyFont="0" applyFill="0" applyBorder="0" applyAlignment="0" applyProtection="0"/>
    <xf numFmtId="168" fontId="33" fillId="0" borderId="0" applyFont="0" applyFill="0" applyBorder="0" applyAlignment="0" applyProtection="0"/>
    <xf numFmtId="168" fontId="33" fillId="0" borderId="0" applyFont="0" applyFill="0" applyBorder="0" applyAlignment="0" applyProtection="0"/>
    <xf numFmtId="43" fontId="35" fillId="0" borderId="0" applyFont="0" applyFill="0" applyBorder="0" applyAlignment="0" applyProtection="0"/>
    <xf numFmtId="0" fontId="35" fillId="0" borderId="0"/>
    <xf numFmtId="0" fontId="18" fillId="0" borderId="0"/>
    <xf numFmtId="0" fontId="33" fillId="0" borderId="0"/>
    <xf numFmtId="9" fontId="33" fillId="0" borderId="0" applyFont="0" applyFill="0" applyBorder="0" applyAlignment="0" applyProtection="0"/>
    <xf numFmtId="168" fontId="35"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35" fillId="0" borderId="0"/>
    <xf numFmtId="43" fontId="18" fillId="0" borderId="0" applyFont="0" applyFill="0" applyBorder="0" applyAlignment="0" applyProtection="0"/>
    <xf numFmtId="164" fontId="18" fillId="0" borderId="0" applyFont="0" applyFill="0" applyBorder="0" applyAlignment="0" applyProtection="0"/>
    <xf numFmtId="37" fontId="33" fillId="0" borderId="0"/>
    <xf numFmtId="41" fontId="18" fillId="0" borderId="0" applyFont="0" applyFill="0" applyBorder="0" applyAlignment="0" applyProtection="0"/>
    <xf numFmtId="0" fontId="36" fillId="0" borderId="0"/>
    <xf numFmtId="0" fontId="33" fillId="0" borderId="0"/>
    <xf numFmtId="0" fontId="18" fillId="0" borderId="0"/>
    <xf numFmtId="168" fontId="33" fillId="0" borderId="0" applyFont="0" applyFill="0" applyBorder="0" applyAlignment="0" applyProtection="0"/>
    <xf numFmtId="0" fontId="34" fillId="0" borderId="0" applyNumberFormat="0" applyFill="0" applyBorder="0" applyAlignment="0" applyProtection="0"/>
    <xf numFmtId="168" fontId="18" fillId="0" borderId="0" applyFont="0" applyFill="0" applyBorder="0" applyAlignment="0" applyProtection="0"/>
    <xf numFmtId="9"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5" fillId="0" borderId="0" applyFont="0" applyFill="0" applyBorder="0" applyAlignment="0" applyProtection="0"/>
    <xf numFmtId="9" fontId="35" fillId="0" borderId="0" applyFont="0" applyFill="0" applyBorder="0" applyAlignment="0" applyProtection="0"/>
    <xf numFmtId="0" fontId="18" fillId="0" borderId="0"/>
    <xf numFmtId="168" fontId="18" fillId="0" borderId="0" applyFont="0" applyFill="0" applyBorder="0" applyAlignment="0" applyProtection="0"/>
    <xf numFmtId="0" fontId="33" fillId="0" borderId="0"/>
    <xf numFmtId="0" fontId="18" fillId="0" borderId="0"/>
    <xf numFmtId="9" fontId="18" fillId="0" borderId="0" applyFont="0" applyFill="0" applyBorder="0" applyAlignment="0" applyProtection="0"/>
    <xf numFmtId="0" fontId="18" fillId="16" borderId="25" applyNumberFormat="0" applyFont="0" applyAlignment="0" applyProtection="0"/>
    <xf numFmtId="41" fontId="18"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2" xfId="0" applyBorder="1"/>
    <xf numFmtId="0" fontId="3" fillId="5" borderId="4" xfId="1" applyFont="1" applyFill="1" applyBorder="1" applyAlignment="1">
      <alignment horizontal="left" vertical="top"/>
    </xf>
    <xf numFmtId="0" fontId="4" fillId="5" borderId="4" xfId="1" applyFont="1" applyFill="1" applyBorder="1" applyAlignment="1">
      <alignment horizontal="center" vertical="center"/>
    </xf>
    <xf numFmtId="0" fontId="3" fillId="5" borderId="3" xfId="1" applyFont="1" applyFill="1" applyBorder="1" applyAlignment="1">
      <alignment horizontal="left" vertical="top"/>
    </xf>
    <xf numFmtId="0" fontId="3" fillId="5" borderId="10" xfId="1" applyFont="1" applyFill="1" applyBorder="1" applyAlignment="1">
      <alignment horizontal="left" vertical="top"/>
    </xf>
    <xf numFmtId="0" fontId="3" fillId="5" borderId="0" xfId="1" applyFont="1" applyFill="1" applyBorder="1" applyAlignment="1">
      <alignment horizontal="left" vertical="top"/>
    </xf>
    <xf numFmtId="0" fontId="14" fillId="5" borderId="4" xfId="1" applyFont="1" applyFill="1" applyBorder="1" applyAlignment="1">
      <alignment horizontal="left" vertical="top"/>
    </xf>
    <xf numFmtId="0" fontId="14" fillId="5" borderId="0" xfId="1" applyFont="1" applyFill="1" applyBorder="1" applyAlignment="1">
      <alignment horizontal="left" vertical="top"/>
    </xf>
    <xf numFmtId="0" fontId="15" fillId="2" borderId="12" xfId="1" applyFont="1" applyFill="1" applyBorder="1" applyAlignment="1">
      <alignment horizontal="left" vertical="center" wrapText="1"/>
    </xf>
    <xf numFmtId="0" fontId="15" fillId="5" borderId="12" xfId="1" applyFont="1" applyFill="1" applyBorder="1" applyAlignment="1">
      <alignment horizontal="center" vertical="center" wrapText="1"/>
    </xf>
    <xf numFmtId="0" fontId="15" fillId="5" borderId="4" xfId="1" applyFont="1" applyFill="1" applyBorder="1" applyAlignment="1">
      <alignment horizontal="left" vertical="top"/>
    </xf>
    <xf numFmtId="0" fontId="15" fillId="5" borderId="0" xfId="1" applyFont="1" applyFill="1" applyBorder="1" applyAlignment="1">
      <alignment horizontal="left" vertical="top"/>
    </xf>
    <xf numFmtId="0" fontId="16" fillId="2" borderId="12" xfId="2" applyFont="1" applyFill="1" applyBorder="1" applyAlignment="1">
      <alignment horizontal="left" vertical="top"/>
    </xf>
    <xf numFmtId="9" fontId="14" fillId="5" borderId="13" xfId="1" applyNumberFormat="1" applyFont="1" applyFill="1" applyBorder="1" applyAlignment="1">
      <alignment horizontal="center" vertical="center"/>
    </xf>
    <xf numFmtId="0" fontId="17" fillId="9" borderId="14" xfId="0" applyFont="1" applyFill="1" applyBorder="1" applyAlignment="1">
      <alignment horizontal="center" vertical="center" wrapText="1"/>
    </xf>
    <xf numFmtId="0" fontId="15" fillId="5" borderId="12" xfId="1" applyFont="1" applyFill="1" applyBorder="1" applyAlignment="1">
      <alignment horizontal="left" vertical="top"/>
    </xf>
    <xf numFmtId="0" fontId="14" fillId="5" borderId="13" xfId="1" applyFont="1" applyFill="1" applyBorder="1" applyAlignment="1">
      <alignment horizontal="center" vertical="center"/>
    </xf>
    <xf numFmtId="0" fontId="15" fillId="5" borderId="15" xfId="1" applyFont="1" applyFill="1" applyBorder="1" applyAlignment="1">
      <alignment vertical="center"/>
    </xf>
    <xf numFmtId="0" fontId="16" fillId="5" borderId="12" xfId="2" applyFont="1" applyFill="1" applyBorder="1" applyAlignment="1">
      <alignment horizontal="left" vertical="top"/>
    </xf>
    <xf numFmtId="0" fontId="15" fillId="5" borderId="14" xfId="1" applyFont="1" applyFill="1" applyBorder="1" applyAlignment="1">
      <alignment vertical="center"/>
    </xf>
    <xf numFmtId="0" fontId="16" fillId="5" borderId="4" xfId="2" applyFont="1" applyFill="1" applyBorder="1" applyAlignment="1">
      <alignment horizontal="left" vertical="top"/>
    </xf>
    <xf numFmtId="9" fontId="15" fillId="5" borderId="16" xfId="1" applyNumberFormat="1" applyFont="1" applyFill="1" applyBorder="1" applyAlignment="1">
      <alignment horizontal="center" vertical="center"/>
    </xf>
    <xf numFmtId="9" fontId="15" fillId="5" borderId="0" xfId="1" applyNumberFormat="1" applyFont="1" applyFill="1" applyBorder="1" applyAlignment="1">
      <alignment horizontal="center" vertical="center"/>
    </xf>
    <xf numFmtId="9" fontId="15" fillId="2" borderId="17" xfId="1" applyNumberFormat="1" applyFont="1" applyFill="1" applyBorder="1" applyAlignment="1">
      <alignment horizontal="center" vertical="top"/>
    </xf>
    <xf numFmtId="0" fontId="6" fillId="5" borderId="0" xfId="1" applyFont="1" applyFill="1" applyBorder="1" applyAlignment="1">
      <alignment vertical="center" wrapText="1"/>
    </xf>
    <xf numFmtId="0" fontId="0" fillId="0" borderId="27" xfId="0" applyBorder="1" applyAlignment="1">
      <alignment horizontal="center"/>
    </xf>
    <xf numFmtId="0" fontId="0" fillId="0" borderId="2" xfId="0" applyBorder="1" applyAlignment="1">
      <alignment wrapText="1"/>
    </xf>
    <xf numFmtId="0" fontId="0" fillId="2" borderId="2" xfId="0" applyFill="1" applyBorder="1" applyAlignment="1">
      <alignment wrapText="1"/>
    </xf>
    <xf numFmtId="0" fontId="1" fillId="2" borderId="2" xfId="0" applyFont="1" applyFill="1" applyBorder="1" applyAlignment="1">
      <alignment horizontal="center" vertical="center" wrapText="1"/>
    </xf>
    <xf numFmtId="0" fontId="0" fillId="0" borderId="2" xfId="0" applyBorder="1" applyAlignment="1">
      <alignment horizontal="center"/>
    </xf>
    <xf numFmtId="9" fontId="0" fillId="0" borderId="2" xfId="0" applyNumberFormat="1" applyBorder="1"/>
    <xf numFmtId="41" fontId="0" fillId="0" borderId="2" xfId="80" applyFont="1" applyBorder="1"/>
    <xf numFmtId="41" fontId="0" fillId="0" borderId="0" xfId="0" applyNumberFormat="1"/>
    <xf numFmtId="41" fontId="1" fillId="0" borderId="0" xfId="0" applyNumberFormat="1" applyFont="1"/>
    <xf numFmtId="0" fontId="1" fillId="2" borderId="9" xfId="0" applyFont="1" applyFill="1" applyBorder="1" applyAlignment="1">
      <alignment wrapText="1"/>
    </xf>
    <xf numFmtId="0" fontId="37" fillId="2" borderId="12" xfId="0" applyFont="1" applyFill="1" applyBorder="1" applyAlignment="1">
      <alignment horizontal="center" vertical="center"/>
    </xf>
    <xf numFmtId="0" fontId="17" fillId="7" borderId="12"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0" fillId="0" borderId="1" xfId="0" applyFont="1" applyBorder="1" applyAlignment="1">
      <alignment horizontal="left" vertical="center"/>
    </xf>
    <xf numFmtId="0" fontId="1" fillId="0" borderId="5" xfId="0" applyFont="1" applyBorder="1" applyAlignment="1">
      <alignment horizontal="center" vertical="center"/>
    </xf>
    <xf numFmtId="0" fontId="1" fillId="42" borderId="2" xfId="0" applyFont="1" applyFill="1" applyBorder="1" applyAlignment="1">
      <alignment horizontal="center" vertical="center" wrapText="1"/>
    </xf>
    <xf numFmtId="0" fontId="1" fillId="0" borderId="30" xfId="0" applyFont="1" applyBorder="1" applyAlignment="1">
      <alignment horizontal="center" vertical="center"/>
    </xf>
    <xf numFmtId="0" fontId="4" fillId="5" borderId="0" xfId="1" applyFont="1" applyFill="1" applyBorder="1" applyAlignment="1">
      <alignment horizontal="center" vertical="center"/>
    </xf>
    <xf numFmtId="41" fontId="0" fillId="2" borderId="2" xfId="80" applyFont="1" applyFill="1" applyBorder="1"/>
    <xf numFmtId="0" fontId="1" fillId="3" borderId="2" xfId="0" applyFont="1" applyFill="1" applyBorder="1"/>
    <xf numFmtId="41" fontId="1" fillId="3" borderId="2" xfId="0" applyNumberFormat="1" applyFont="1" applyFill="1" applyBorder="1"/>
    <xf numFmtId="0" fontId="1" fillId="4" borderId="2" xfId="0" applyFont="1" applyFill="1" applyBorder="1"/>
    <xf numFmtId="41" fontId="1" fillId="4" borderId="2" xfId="0" applyNumberFormat="1" applyFont="1" applyFill="1" applyBorder="1"/>
    <xf numFmtId="0" fontId="1" fillId="3" borderId="2" xfId="0" applyFont="1" applyFill="1" applyBorder="1" applyAlignment="1">
      <alignment horizontal="center" vertical="center" wrapText="1"/>
    </xf>
    <xf numFmtId="0" fontId="1" fillId="42" borderId="2" xfId="0" applyFont="1" applyFill="1" applyBorder="1"/>
    <xf numFmtId="41" fontId="1" fillId="42" borderId="2" xfId="0" applyNumberFormat="1" applyFont="1" applyFill="1" applyBorder="1"/>
    <xf numFmtId="169" fontId="1" fillId="0" borderId="0" xfId="0" applyNumberFormat="1" applyFont="1"/>
    <xf numFmtId="9" fontId="0" fillId="2" borderId="2" xfId="0" applyNumberFormat="1" applyFill="1" applyBorder="1"/>
    <xf numFmtId="9" fontId="29" fillId="7" borderId="2" xfId="0" applyNumberFormat="1" applyFont="1" applyFill="1" applyBorder="1"/>
    <xf numFmtId="0" fontId="0" fillId="43" borderId="2" xfId="0" applyFill="1" applyBorder="1" applyAlignment="1">
      <alignment wrapText="1"/>
    </xf>
    <xf numFmtId="0" fontId="1" fillId="43" borderId="2" xfId="0" applyFont="1" applyFill="1" applyBorder="1" applyAlignment="1">
      <alignment wrapText="1"/>
    </xf>
    <xf numFmtId="0" fontId="7" fillId="0" borderId="0" xfId="0" applyFont="1" applyProtection="1">
      <protection locked="0"/>
    </xf>
    <xf numFmtId="0" fontId="11" fillId="5" borderId="0" xfId="1" applyFont="1" applyFill="1" applyBorder="1" applyAlignment="1" applyProtection="1">
      <alignment horizontal="left" vertical="top"/>
      <protection locked="0"/>
    </xf>
    <xf numFmtId="0" fontId="7" fillId="2" borderId="0" xfId="0" applyFont="1" applyFill="1" applyProtection="1">
      <protection locked="0"/>
    </xf>
    <xf numFmtId="0" fontId="8" fillId="2" borderId="2" xfId="0" applyFont="1" applyFill="1" applyBorder="1" applyAlignment="1" applyProtection="1">
      <alignment horizontal="center" vertical="center" wrapText="1"/>
    </xf>
    <xf numFmtId="0" fontId="7" fillId="0" borderId="2" xfId="0" applyFont="1" applyFill="1" applyBorder="1" applyAlignment="1" applyProtection="1">
      <alignment horizontal="justify" vertical="center" wrapText="1"/>
    </xf>
    <xf numFmtId="9" fontId="7" fillId="0" borderId="2" xfId="0" applyNumberFormat="1" applyFont="1" applyFill="1" applyBorder="1" applyAlignment="1" applyProtection="1">
      <alignment horizontal="center" vertical="center"/>
    </xf>
    <xf numFmtId="0" fontId="7" fillId="2" borderId="0" xfId="0" applyFont="1" applyFill="1" applyProtection="1"/>
    <xf numFmtId="9" fontId="7" fillId="2" borderId="0" xfId="81" applyFont="1" applyFill="1" applyProtection="1"/>
    <xf numFmtId="9" fontId="7" fillId="0" borderId="2" xfId="0" applyNumberFormat="1" applyFont="1" applyFill="1" applyBorder="1" applyAlignment="1" applyProtection="1">
      <alignment horizontal="center" vertical="center" wrapText="1"/>
    </xf>
    <xf numFmtId="9" fontId="7" fillId="0" borderId="2" xfId="0" applyNumberFormat="1" applyFont="1" applyFill="1" applyBorder="1" applyAlignment="1" applyProtection="1">
      <alignment horizontal="center" vertical="center"/>
    </xf>
    <xf numFmtId="0" fontId="7" fillId="0" borderId="2" xfId="0" applyFont="1" applyFill="1" applyBorder="1" applyAlignment="1" applyProtection="1">
      <alignment horizontal="justify" vertical="center" wrapText="1"/>
    </xf>
    <xf numFmtId="0" fontId="7" fillId="0" borderId="2" xfId="0" applyFont="1" applyBorder="1" applyProtection="1">
      <protection locked="0"/>
    </xf>
    <xf numFmtId="0" fontId="7" fillId="2"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wrapText="1"/>
      <protection locked="0"/>
    </xf>
    <xf numFmtId="0" fontId="9" fillId="2" borderId="0" xfId="0" applyFont="1" applyFill="1" applyProtection="1">
      <protection locked="0"/>
    </xf>
    <xf numFmtId="0" fontId="41" fillId="2" borderId="2" xfId="0" applyFont="1" applyFill="1" applyBorder="1" applyAlignment="1" applyProtection="1">
      <alignment horizontal="center" vertical="center"/>
    </xf>
    <xf numFmtId="0" fontId="43" fillId="0" borderId="2" xfId="0" applyFont="1" applyFill="1" applyBorder="1" applyAlignment="1" applyProtection="1">
      <alignment horizontal="left" vertical="center" wrapText="1"/>
    </xf>
    <xf numFmtId="0" fontId="41" fillId="2" borderId="2" xfId="0" applyFont="1" applyFill="1" applyBorder="1" applyAlignment="1" applyProtection="1">
      <alignment horizontal="center" vertical="center" wrapText="1"/>
    </xf>
    <xf numFmtId="14" fontId="43" fillId="0" borderId="2" xfId="0" applyNumberFormat="1" applyFont="1" applyFill="1" applyBorder="1" applyAlignment="1" applyProtection="1">
      <alignment horizontal="left" vertical="center" wrapText="1"/>
    </xf>
    <xf numFmtId="9" fontId="42" fillId="0" borderId="2" xfId="0" applyNumberFormat="1" applyFont="1" applyFill="1" applyBorder="1" applyAlignment="1" applyProtection="1">
      <alignment horizontal="center" vertical="center" wrapText="1"/>
    </xf>
    <xf numFmtId="14" fontId="42" fillId="0" borderId="2" xfId="0" applyNumberFormat="1" applyFont="1" applyFill="1" applyBorder="1" applyAlignment="1" applyProtection="1">
      <alignment horizontal="left" vertical="center" wrapText="1"/>
    </xf>
    <xf numFmtId="9" fontId="42" fillId="0" borderId="2" xfId="0" applyNumberFormat="1" applyFont="1" applyFill="1" applyBorder="1" applyAlignment="1" applyProtection="1">
      <alignment horizontal="center" vertical="center"/>
    </xf>
    <xf numFmtId="0" fontId="42" fillId="2" borderId="0" xfId="0" applyFont="1" applyFill="1" applyProtection="1"/>
    <xf numFmtId="0" fontId="42" fillId="2" borderId="0" xfId="0" applyFont="1" applyFill="1" applyAlignment="1" applyProtection="1">
      <alignment horizontal="left" vertical="center"/>
    </xf>
    <xf numFmtId="0" fontId="42" fillId="2" borderId="0" xfId="0" applyFont="1" applyFill="1" applyProtection="1">
      <protection locked="0"/>
    </xf>
    <xf numFmtId="0" fontId="42" fillId="2" borderId="0" xfId="0" applyFont="1" applyFill="1" applyAlignment="1" applyProtection="1">
      <alignment horizontal="left" vertical="center"/>
      <protection locked="0"/>
    </xf>
    <xf numFmtId="0" fontId="44" fillId="2" borderId="0" xfId="0" applyFont="1" applyFill="1" applyAlignment="1" applyProtection="1">
      <alignment wrapText="1"/>
      <protection locked="0"/>
    </xf>
    <xf numFmtId="0" fontId="46" fillId="2" borderId="2" xfId="0" applyFont="1" applyFill="1" applyBorder="1" applyAlignment="1" applyProtection="1">
      <alignment horizontal="left" vertical="center" wrapText="1"/>
    </xf>
    <xf numFmtId="0" fontId="41" fillId="2" borderId="2" xfId="0" applyFont="1" applyFill="1" applyBorder="1" applyAlignment="1" applyProtection="1">
      <alignment horizontal="left" vertical="center" wrapText="1"/>
    </xf>
    <xf numFmtId="0" fontId="43" fillId="2" borderId="0" xfId="0" applyFont="1" applyFill="1" applyAlignment="1" applyProtection="1">
      <alignment horizontal="left" vertical="center"/>
    </xf>
    <xf numFmtId="0" fontId="43" fillId="2" borderId="0" xfId="0" applyFont="1" applyFill="1" applyAlignment="1" applyProtection="1">
      <alignment horizontal="left" vertical="center"/>
      <protection locked="0"/>
    </xf>
    <xf numFmtId="0" fontId="0" fillId="0" borderId="0" xfId="0" applyBorder="1" applyAlignment="1" applyProtection="1"/>
    <xf numFmtId="0" fontId="8" fillId="2" borderId="0" xfId="0" applyFont="1" applyFill="1" applyBorder="1" applyAlignment="1" applyProtection="1">
      <alignment vertical="center"/>
    </xf>
    <xf numFmtId="0" fontId="7" fillId="0" borderId="0" xfId="0" applyFont="1" applyProtection="1">
      <protection locked="0"/>
    </xf>
    <xf numFmtId="0" fontId="0" fillId="0" borderId="0" xfId="0" applyProtection="1">
      <protection locked="0"/>
    </xf>
    <xf numFmtId="0" fontId="41" fillId="2" borderId="8" xfId="0" applyFont="1" applyFill="1" applyBorder="1" applyAlignment="1" applyProtection="1">
      <alignment horizontal="left" vertical="center" wrapText="1"/>
    </xf>
    <xf numFmtId="0" fontId="43" fillId="2" borderId="2" xfId="0" applyFont="1" applyFill="1" applyBorder="1" applyAlignment="1" applyProtection="1">
      <alignment horizontal="center" vertical="center" wrapText="1"/>
    </xf>
    <xf numFmtId="0" fontId="13" fillId="2" borderId="3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37" xfId="0" applyFont="1" applyFill="1" applyBorder="1" applyAlignment="1" applyProtection="1">
      <alignment horizontal="center" vertical="center" wrapText="1"/>
    </xf>
    <xf numFmtId="0" fontId="16" fillId="2" borderId="13" xfId="2" applyFont="1" applyFill="1" applyBorder="1" applyAlignment="1">
      <alignment horizontal="left" vertical="top"/>
    </xf>
    <xf numFmtId="0" fontId="15" fillId="5" borderId="13" xfId="1" applyFont="1" applyFill="1" applyBorder="1" applyAlignment="1">
      <alignment horizontal="left" vertical="top"/>
    </xf>
    <xf numFmtId="0" fontId="16" fillId="5" borderId="13" xfId="2" applyFont="1" applyFill="1" applyBorder="1" applyAlignment="1">
      <alignment horizontal="left" vertical="top"/>
    </xf>
    <xf numFmtId="0" fontId="16" fillId="5" borderId="0" xfId="2" applyFont="1" applyFill="1" applyBorder="1" applyAlignment="1">
      <alignment horizontal="left" vertical="top"/>
    </xf>
    <xf numFmtId="0" fontId="15" fillId="2" borderId="12" xfId="1" applyFont="1" applyFill="1" applyBorder="1" applyAlignment="1">
      <alignment horizontal="center" vertical="center" wrapText="1"/>
    </xf>
    <xf numFmtId="9" fontId="8" fillId="2" borderId="2" xfId="0" applyNumberFormat="1" applyFont="1" applyFill="1" applyBorder="1" applyAlignment="1" applyProtection="1">
      <alignment horizontal="center" vertical="center" wrapText="1"/>
    </xf>
    <xf numFmtId="0" fontId="43" fillId="2" borderId="2" xfId="0" applyFont="1" applyFill="1" applyBorder="1" applyAlignment="1" applyProtection="1">
      <alignment horizontal="left" vertical="center" wrapText="1"/>
    </xf>
    <xf numFmtId="0" fontId="13" fillId="2" borderId="31" xfId="0" applyFont="1" applyFill="1" applyBorder="1" applyAlignment="1" applyProtection="1">
      <alignment horizontal="center" vertical="center" wrapText="1"/>
    </xf>
    <xf numFmtId="0" fontId="1" fillId="0" borderId="27"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9" fillId="2" borderId="1" xfId="0"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0" fontId="49"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8" fillId="2" borderId="2" xfId="0" applyFont="1" applyFill="1" applyBorder="1" applyAlignment="1">
      <alignment horizontal="center" vertical="center" wrapText="1"/>
    </xf>
    <xf numFmtId="9" fontId="8" fillId="2" borderId="2" xfId="0" applyNumberFormat="1" applyFont="1" applyFill="1" applyBorder="1" applyAlignment="1">
      <alignment horizontal="center" vertical="center" wrapText="1"/>
    </xf>
    <xf numFmtId="0" fontId="41" fillId="2" borderId="8" xfId="0" applyFont="1" applyFill="1" applyBorder="1" applyAlignment="1">
      <alignment horizontal="left" vertical="center" wrapText="1"/>
    </xf>
    <xf numFmtId="0" fontId="0" fillId="2" borderId="12" xfId="0" applyFill="1" applyBorder="1" applyAlignment="1">
      <alignment horizontal="justify" vertical="center" wrapText="1"/>
    </xf>
    <xf numFmtId="170" fontId="40" fillId="2" borderId="13" xfId="0" applyNumberFormat="1" applyFont="1" applyFill="1" applyBorder="1" applyAlignment="1">
      <alignment horizontal="center" vertical="center"/>
    </xf>
    <xf numFmtId="170" fontId="40" fillId="2" borderId="12" xfId="0" applyNumberFormat="1" applyFont="1" applyFill="1" applyBorder="1" applyAlignment="1">
      <alignment horizontal="center" vertical="center"/>
    </xf>
    <xf numFmtId="0" fontId="0" fillId="2" borderId="12" xfId="0" applyFill="1" applyBorder="1" applyAlignment="1">
      <alignment horizontal="center" vertical="center" wrapText="1"/>
    </xf>
    <xf numFmtId="0" fontId="0" fillId="2" borderId="12" xfId="0" applyFill="1" applyBorder="1" applyAlignment="1">
      <alignment horizontal="center" vertical="center"/>
    </xf>
    <xf numFmtId="0" fontId="1" fillId="0" borderId="2" xfId="0" applyFont="1" applyBorder="1" applyAlignment="1" applyProtection="1">
      <alignment horizontal="center" vertical="center" wrapText="1"/>
      <protection locked="0"/>
    </xf>
    <xf numFmtId="0" fontId="0" fillId="0" borderId="12" xfId="0" applyBorder="1" applyAlignment="1">
      <alignment horizontal="justify" vertical="center" wrapText="1"/>
    </xf>
    <xf numFmtId="0" fontId="40" fillId="2" borderId="12" xfId="0" applyFont="1" applyFill="1" applyBorder="1" applyAlignment="1">
      <alignment horizontal="center" vertical="center" wrapText="1"/>
    </xf>
    <xf numFmtId="49" fontId="40" fillId="2" borderId="12" xfId="0" applyNumberFormat="1" applyFont="1" applyFill="1" applyBorder="1" applyAlignment="1">
      <alignment horizontal="center" vertical="center" wrapText="1"/>
    </xf>
    <xf numFmtId="0" fontId="40" fillId="2" borderId="12" xfId="0" applyFont="1" applyFill="1" applyBorder="1" applyAlignment="1">
      <alignment horizontal="justify" vertical="center" wrapText="1"/>
    </xf>
    <xf numFmtId="0" fontId="0" fillId="0" borderId="2" xfId="0" applyBorder="1" applyProtection="1">
      <protection locked="0"/>
    </xf>
    <xf numFmtId="0" fontId="41" fillId="2" borderId="2" xfId="0" applyFont="1" applyFill="1" applyBorder="1" applyAlignment="1">
      <alignment horizontal="left" vertical="center" wrapText="1"/>
    </xf>
    <xf numFmtId="170" fontId="40" fillId="2" borderId="13" xfId="81" applyNumberFormat="1" applyFont="1" applyFill="1" applyBorder="1" applyAlignment="1" applyProtection="1">
      <alignment horizontal="center" vertical="center" wrapText="1"/>
      <protection locked="0"/>
    </xf>
    <xf numFmtId="170" fontId="40" fillId="2" borderId="12" xfId="81" applyNumberFormat="1" applyFont="1" applyFill="1" applyBorder="1" applyAlignment="1" applyProtection="1">
      <alignment horizontal="center" vertical="center" wrapText="1"/>
      <protection locked="0"/>
    </xf>
    <xf numFmtId="14" fontId="40" fillId="2" borderId="13" xfId="0" applyNumberFormat="1" applyFont="1" applyFill="1" applyBorder="1" applyAlignment="1">
      <alignment horizontal="center" vertical="center" wrapText="1"/>
    </xf>
    <xf numFmtId="14" fontId="40" fillId="2" borderId="12" xfId="0" applyNumberFormat="1" applyFont="1" applyFill="1" applyBorder="1" applyAlignment="1">
      <alignment horizontal="center" vertical="center" wrapText="1"/>
    </xf>
    <xf numFmtId="14" fontId="40" fillId="2" borderId="13" xfId="0" applyNumberFormat="1" applyFont="1" applyFill="1" applyBorder="1" applyAlignment="1">
      <alignment horizontal="center" vertical="center"/>
    </xf>
    <xf numFmtId="14" fontId="40" fillId="2" borderId="12" xfId="0" applyNumberFormat="1" applyFont="1" applyFill="1" applyBorder="1" applyAlignment="1">
      <alignment horizontal="center" vertical="center"/>
    </xf>
    <xf numFmtId="0" fontId="0" fillId="0" borderId="1" xfId="0" applyBorder="1" applyProtection="1">
      <protection locked="0"/>
    </xf>
    <xf numFmtId="0" fontId="8" fillId="2" borderId="1"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41" fillId="2" borderId="1" xfId="0" applyFont="1" applyFill="1" applyBorder="1" applyAlignment="1">
      <alignment horizontal="left" vertical="center" wrapText="1"/>
    </xf>
    <xf numFmtId="0" fontId="8" fillId="2" borderId="5" xfId="0" applyFont="1" applyFill="1" applyBorder="1" applyAlignment="1">
      <alignment horizontal="center" vertical="center" wrapText="1"/>
    </xf>
    <xf numFmtId="9" fontId="8" fillId="2" borderId="5" xfId="0" applyNumberFormat="1" applyFont="1" applyFill="1" applyBorder="1" applyAlignment="1">
      <alignment horizontal="center" vertical="center" wrapText="1"/>
    </xf>
    <xf numFmtId="0" fontId="41" fillId="2" borderId="30" xfId="0" applyFont="1" applyFill="1" applyBorder="1" applyAlignment="1">
      <alignment horizontal="left" vertical="center" wrapText="1"/>
    </xf>
    <xf numFmtId="0" fontId="0" fillId="0" borderId="12" xfId="0" applyBorder="1" applyAlignment="1">
      <alignment horizontal="center" vertical="center" wrapText="1"/>
    </xf>
    <xf numFmtId="49" fontId="0" fillId="2" borderId="12" xfId="0" applyNumberFormat="1" applyFill="1" applyBorder="1" applyAlignment="1">
      <alignment horizontal="center" vertical="center" wrapText="1"/>
    </xf>
    <xf numFmtId="49" fontId="0" fillId="2" borderId="12" xfId="0" applyNumberFormat="1" applyFill="1" applyBorder="1" applyAlignment="1">
      <alignment horizontal="center" vertical="center"/>
    </xf>
    <xf numFmtId="0" fontId="41" fillId="2" borderId="2" xfId="0" applyFont="1" applyFill="1" applyBorder="1" applyAlignment="1">
      <alignment horizontal="center" vertical="center" wrapText="1"/>
    </xf>
    <xf numFmtId="14" fontId="18" fillId="2" borderId="12" xfId="0" applyNumberFormat="1" applyFont="1" applyFill="1" applyBorder="1" applyAlignment="1">
      <alignment horizontal="center" vertical="center"/>
    </xf>
    <xf numFmtId="14" fontId="0" fillId="2" borderId="12" xfId="0" applyNumberFormat="1" applyFill="1" applyBorder="1" applyAlignment="1">
      <alignment horizontal="center" vertical="center"/>
    </xf>
    <xf numFmtId="0" fontId="0" fillId="2" borderId="12" xfId="0" applyFill="1" applyBorder="1" applyAlignment="1">
      <alignment vertical="center" wrapText="1"/>
    </xf>
    <xf numFmtId="0" fontId="0" fillId="2" borderId="12" xfId="0" applyFill="1" applyBorder="1" applyAlignment="1">
      <alignment horizontal="left" vertical="center" wrapText="1"/>
    </xf>
    <xf numFmtId="0" fontId="13" fillId="2" borderId="37"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8" fillId="2" borderId="0" xfId="0" applyFont="1" applyFill="1" applyAlignment="1">
      <alignment vertical="center"/>
    </xf>
    <xf numFmtId="0" fontId="40" fillId="0" borderId="0" xfId="0" applyFont="1" applyProtection="1">
      <protection locked="0"/>
    </xf>
    <xf numFmtId="0" fontId="40" fillId="0" borderId="0" xfId="0" applyFont="1" applyAlignment="1" applyProtection="1">
      <alignment horizontal="left" vertical="center"/>
      <protection locked="0"/>
    </xf>
    <xf numFmtId="0" fontId="40" fillId="0" borderId="0" xfId="0" applyFont="1" applyAlignment="1" applyProtection="1">
      <alignment horizontal="left" vertical="center" wrapText="1"/>
      <protection locked="0"/>
    </xf>
    <xf numFmtId="170" fontId="46" fillId="2" borderId="32" xfId="0" applyNumberFormat="1" applyFont="1" applyFill="1" applyBorder="1" applyAlignment="1">
      <alignment horizontal="center" vertical="center" wrapText="1"/>
    </xf>
    <xf numFmtId="170" fontId="43" fillId="2" borderId="6" xfId="0" applyNumberFormat="1" applyFont="1" applyFill="1" applyBorder="1" applyAlignment="1">
      <alignment horizontal="center" vertical="center" wrapText="1"/>
    </xf>
    <xf numFmtId="0" fontId="43" fillId="2" borderId="2"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5" xfId="0" applyFont="1" applyFill="1" applyBorder="1" applyAlignment="1">
      <alignment horizontal="left" vertical="center" wrapText="1"/>
    </xf>
    <xf numFmtId="0" fontId="49" fillId="2" borderId="1" xfId="0" applyFont="1" applyFill="1" applyBorder="1" applyAlignment="1">
      <alignment horizontal="center" vertical="center" wrapText="1"/>
    </xf>
    <xf numFmtId="14" fontId="13" fillId="2" borderId="31" xfId="0" applyNumberFormat="1" applyFont="1" applyFill="1" applyBorder="1" applyAlignment="1">
      <alignment horizontal="center" vertical="center" wrapText="1"/>
    </xf>
    <xf numFmtId="0" fontId="41" fillId="2" borderId="8" xfId="0" applyFont="1" applyFill="1" applyBorder="1" applyAlignment="1">
      <alignment horizontal="center" vertical="center" wrapText="1"/>
    </xf>
    <xf numFmtId="14" fontId="43" fillId="2" borderId="2" xfId="0" applyNumberFormat="1" applyFont="1" applyFill="1" applyBorder="1" applyAlignment="1">
      <alignment horizontal="left" vertical="center" wrapText="1"/>
    </xf>
    <xf numFmtId="14" fontId="46" fillId="2" borderId="2" xfId="0" applyNumberFormat="1" applyFont="1" applyFill="1" applyBorder="1" applyAlignment="1">
      <alignment horizontal="center" vertical="center" wrapText="1"/>
    </xf>
    <xf numFmtId="9" fontId="7" fillId="2" borderId="8" xfId="0" applyNumberFormat="1" applyFont="1" applyFill="1" applyBorder="1" applyAlignment="1">
      <alignment horizontal="center" vertical="center" wrapText="1"/>
    </xf>
    <xf numFmtId="0" fontId="42" fillId="2" borderId="2" xfId="0" applyFont="1" applyFill="1" applyBorder="1" applyAlignment="1">
      <alignment horizontal="left" vertical="center" wrapText="1"/>
    </xf>
    <xf numFmtId="0" fontId="42" fillId="2" borderId="8" xfId="0" applyFont="1" applyFill="1" applyBorder="1" applyAlignment="1">
      <alignment horizontal="left" vertical="center" wrapText="1"/>
    </xf>
    <xf numFmtId="9" fontId="8"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5" fillId="2" borderId="8" xfId="2" applyFill="1" applyBorder="1" applyAlignment="1" applyProtection="1">
      <alignment horizontal="left" vertical="center" wrapText="1"/>
    </xf>
    <xf numFmtId="170" fontId="33" fillId="0" borderId="12" xfId="81" applyNumberFormat="1" applyFont="1" applyFill="1" applyBorder="1" applyAlignment="1" applyProtection="1">
      <alignment horizontal="center" vertical="center" wrapText="1"/>
      <protection locked="0"/>
    </xf>
    <xf numFmtId="170" fontId="33" fillId="0" borderId="13" xfId="81" applyNumberFormat="1" applyFont="1" applyFill="1" applyBorder="1" applyAlignment="1" applyProtection="1">
      <alignment horizontal="center" vertical="center" wrapText="1"/>
      <protection locked="0"/>
    </xf>
    <xf numFmtId="49" fontId="0" fillId="0" borderId="12" xfId="0" applyNumberFormat="1" applyBorder="1" applyAlignment="1">
      <alignment horizontal="center" vertical="center"/>
    </xf>
    <xf numFmtId="0" fontId="0" fillId="0" borderId="12" xfId="0" applyBorder="1" applyAlignment="1">
      <alignment horizontal="center" vertical="center"/>
    </xf>
    <xf numFmtId="170" fontId="40" fillId="0" borderId="12" xfId="0" applyNumberFormat="1" applyFont="1" applyBorder="1" applyAlignment="1">
      <alignment horizontal="center" vertical="center"/>
    </xf>
    <xf numFmtId="170" fontId="40" fillId="0" borderId="13" xfId="0" applyNumberFormat="1" applyFont="1" applyBorder="1" applyAlignment="1">
      <alignment horizontal="center" vertical="center"/>
    </xf>
    <xf numFmtId="170" fontId="43" fillId="0" borderId="2" xfId="0" applyNumberFormat="1" applyFont="1" applyBorder="1" applyAlignment="1">
      <alignment horizontal="center" vertical="center" wrapText="1"/>
    </xf>
    <xf numFmtId="0" fontId="0" fillId="0" borderId="2" xfId="0" applyBorder="1" applyAlignment="1">
      <alignment horizontal="left" vertical="center" wrapText="1"/>
    </xf>
    <xf numFmtId="0" fontId="0" fillId="2" borderId="2" xfId="0" applyFill="1" applyBorder="1" applyAlignment="1">
      <alignment horizontal="left" vertical="center" wrapText="1"/>
    </xf>
    <xf numFmtId="0" fontId="6" fillId="5" borderId="4"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12" fillId="6" borderId="42" xfId="1" applyFont="1" applyFill="1" applyBorder="1" applyAlignment="1">
      <alignment horizontal="center" vertical="center" wrapText="1"/>
    </xf>
    <xf numFmtId="0" fontId="12" fillId="6" borderId="7" xfId="1" applyFont="1" applyFill="1" applyBorder="1" applyAlignment="1">
      <alignment horizontal="center" vertical="center" wrapText="1"/>
    </xf>
    <xf numFmtId="0" fontId="12" fillId="6" borderId="8" xfId="1" applyFont="1" applyFill="1" applyBorder="1" applyAlignment="1">
      <alignment horizontal="center" vertical="center" wrapText="1"/>
    </xf>
    <xf numFmtId="0" fontId="12" fillId="41" borderId="2" xfId="1" applyFont="1" applyFill="1" applyBorder="1" applyAlignment="1">
      <alignment horizontal="center" vertical="center" wrapText="1"/>
    </xf>
    <xf numFmtId="0" fontId="12" fillId="41" borderId="2" xfId="1" applyFont="1" applyFill="1" applyBorder="1" applyAlignment="1">
      <alignment horizontal="center" vertical="center"/>
    </xf>
    <xf numFmtId="0" fontId="52" fillId="2" borderId="3" xfId="0" applyFont="1" applyFill="1" applyBorder="1" applyAlignment="1">
      <alignment horizontal="center" vertical="center" wrapText="1"/>
    </xf>
    <xf numFmtId="0" fontId="52" fillId="2" borderId="10" xfId="0" applyFont="1" applyFill="1" applyBorder="1" applyAlignment="1">
      <alignment horizontal="center" vertical="center"/>
    </xf>
    <xf numFmtId="0" fontId="52" fillId="2" borderId="38"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Alignment="1">
      <alignment horizontal="center" vertical="center"/>
    </xf>
    <xf numFmtId="0" fontId="52" fillId="2" borderId="39" xfId="0" applyFont="1" applyFill="1" applyBorder="1" applyAlignment="1">
      <alignment horizontal="center" vertical="center"/>
    </xf>
    <xf numFmtId="0" fontId="52" fillId="2" borderId="34" xfId="0" applyFont="1" applyFill="1" applyBorder="1" applyAlignment="1">
      <alignment horizontal="center" vertical="center"/>
    </xf>
    <xf numFmtId="0" fontId="52" fillId="2" borderId="35" xfId="0" applyFont="1" applyFill="1" applyBorder="1" applyAlignment="1">
      <alignment horizontal="center" vertical="center"/>
    </xf>
    <xf numFmtId="0" fontId="52" fillId="2" borderId="40" xfId="0" applyFont="1" applyFill="1" applyBorder="1" applyAlignment="1">
      <alignment horizontal="center" vertical="center"/>
    </xf>
    <xf numFmtId="0" fontId="1" fillId="0" borderId="2" xfId="0" applyFont="1" applyBorder="1" applyAlignment="1">
      <alignment horizontal="center" vertical="center"/>
    </xf>
    <xf numFmtId="0" fontId="47" fillId="44" borderId="15" xfId="0" applyFont="1" applyFill="1" applyBorder="1" applyAlignment="1">
      <alignment horizontal="center" vertical="center"/>
    </xf>
    <xf numFmtId="0" fontId="47" fillId="44" borderId="0" xfId="0" applyFont="1" applyFill="1" applyAlignment="1">
      <alignment horizontal="center" vertical="center"/>
    </xf>
    <xf numFmtId="0" fontId="1" fillId="0" borderId="33"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46" fillId="2" borderId="5" xfId="0" applyFont="1" applyFill="1" applyBorder="1" applyAlignment="1">
      <alignment horizontal="left" vertical="center" wrapText="1"/>
    </xf>
    <xf numFmtId="0" fontId="46" fillId="2" borderId="9" xfId="0" applyFont="1" applyFill="1" applyBorder="1" applyAlignment="1">
      <alignment horizontal="left" vertical="center" wrapText="1"/>
    </xf>
    <xf numFmtId="0" fontId="46" fillId="2" borderId="1" xfId="0" applyFont="1" applyFill="1" applyBorder="1" applyAlignment="1">
      <alignment horizontal="left" vertical="center" wrapText="1"/>
    </xf>
    <xf numFmtId="0" fontId="1" fillId="0" borderId="41" xfId="0"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11" xfId="0" applyFont="1" applyBorder="1" applyAlignment="1">
      <alignment horizontal="center" vertical="center"/>
    </xf>
    <xf numFmtId="0" fontId="1" fillId="2" borderId="2" xfId="0" applyFont="1" applyFill="1" applyBorder="1" applyAlignment="1">
      <alignment horizontal="center" vertical="center" wrapText="1"/>
    </xf>
    <xf numFmtId="0" fontId="0" fillId="0" borderId="3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2" fillId="41" borderId="2" xfId="1" applyFont="1" applyFill="1" applyBorder="1" applyAlignment="1" applyProtection="1">
      <alignment horizontal="center" vertical="center" wrapText="1"/>
    </xf>
    <xf numFmtId="0" fontId="12" fillId="41" borderId="2" xfId="1" applyFont="1" applyFill="1" applyBorder="1" applyAlignment="1" applyProtection="1">
      <alignment horizontal="center" vertical="center"/>
    </xf>
    <xf numFmtId="0" fontId="54" fillId="0" borderId="33" xfId="0" applyFont="1" applyBorder="1" applyAlignment="1" applyProtection="1">
      <alignment horizontal="center" vertical="center" wrapText="1"/>
      <protection locked="0"/>
    </xf>
    <xf numFmtId="0" fontId="54" fillId="0" borderId="41" xfId="0" applyFont="1" applyBorder="1" applyAlignment="1" applyProtection="1">
      <alignment horizontal="center" vertical="center" wrapText="1"/>
      <protection locked="0"/>
    </xf>
    <xf numFmtId="0" fontId="12" fillId="6" borderId="42" xfId="1" applyFont="1" applyFill="1" applyBorder="1" applyAlignment="1" applyProtection="1">
      <alignment horizontal="center" vertical="center" wrapText="1"/>
    </xf>
    <xf numFmtId="0" fontId="12" fillId="6" borderId="7" xfId="1" applyFont="1" applyFill="1" applyBorder="1" applyAlignment="1" applyProtection="1">
      <alignment horizontal="center" vertical="center" wrapText="1"/>
    </xf>
    <xf numFmtId="0" fontId="12" fillId="6" borderId="8" xfId="1" applyFont="1" applyFill="1" applyBorder="1" applyAlignment="1" applyProtection="1">
      <alignment horizontal="center" vertical="center" wrapText="1"/>
    </xf>
    <xf numFmtId="0" fontId="54" fillId="0" borderId="36" xfId="0" applyFont="1" applyBorder="1" applyAlignment="1" applyProtection="1">
      <alignment horizontal="center" vertical="center" wrapText="1"/>
      <protection locked="0"/>
    </xf>
    <xf numFmtId="0" fontId="7" fillId="2" borderId="5" xfId="0" applyFont="1" applyFill="1" applyBorder="1" applyAlignment="1" applyProtection="1">
      <alignment horizontal="center"/>
    </xf>
    <xf numFmtId="0" fontId="8" fillId="2" borderId="0" xfId="0" applyFont="1" applyFill="1" applyBorder="1" applyAlignment="1" applyProtection="1">
      <alignment horizontal="center" vertical="center" wrapText="1"/>
    </xf>
    <xf numFmtId="0" fontId="10" fillId="3" borderId="6" xfId="1" applyFont="1" applyFill="1" applyBorder="1" applyAlignment="1" applyProtection="1">
      <alignment horizontal="center" vertical="center" wrapText="1"/>
    </xf>
    <xf numFmtId="0" fontId="10" fillId="3" borderId="7" xfId="1" applyFont="1" applyFill="1" applyBorder="1" applyAlignment="1" applyProtection="1">
      <alignment horizontal="center" vertical="center" wrapText="1"/>
    </xf>
    <xf numFmtId="0" fontId="10" fillId="3" borderId="8" xfId="1" applyFont="1" applyFill="1" applyBorder="1" applyAlignment="1" applyProtection="1">
      <alignment horizontal="center" vertical="center" wrapText="1"/>
    </xf>
    <xf numFmtId="0" fontId="41" fillId="4" borderId="2" xfId="0" applyFont="1" applyFill="1" applyBorder="1" applyAlignment="1" applyProtection="1">
      <alignment horizontal="center" vertical="center" wrapText="1"/>
    </xf>
    <xf numFmtId="0" fontId="12" fillId="6" borderId="2" xfId="1" applyFont="1" applyFill="1" applyBorder="1" applyAlignment="1" applyProtection="1">
      <alignment horizontal="center" vertical="center" wrapText="1"/>
    </xf>
    <xf numFmtId="0" fontId="12" fillId="6" borderId="2" xfId="1" applyFont="1" applyFill="1" applyBorder="1" applyAlignment="1" applyProtection="1">
      <alignment horizontal="center" vertical="center"/>
    </xf>
    <xf numFmtId="0" fontId="8" fillId="2" borderId="31" xfId="0" applyFont="1" applyFill="1" applyBorder="1" applyAlignment="1" applyProtection="1">
      <alignment horizontal="center" vertical="center" wrapText="1"/>
    </xf>
    <xf numFmtId="0" fontId="8" fillId="2" borderId="28"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16" fontId="13" fillId="2" borderId="1" xfId="0" applyNumberFormat="1" applyFont="1" applyFill="1" applyBorder="1" applyAlignment="1">
      <alignment horizontal="center" vertical="center" wrapText="1"/>
    </xf>
    <xf numFmtId="1" fontId="13" fillId="2" borderId="1" xfId="0" applyNumberFormat="1" applyFont="1" applyFill="1" applyBorder="1" applyAlignment="1">
      <alignment horizontal="center" vertical="center" wrapText="1"/>
    </xf>
    <xf numFmtId="0" fontId="54" fillId="2" borderId="3" xfId="0" applyFont="1" applyFill="1" applyBorder="1" applyAlignment="1">
      <alignment horizontal="center" vertical="center" wrapText="1"/>
    </xf>
    <xf numFmtId="0" fontId="54" fillId="2" borderId="10" xfId="0" applyFont="1" applyFill="1" applyBorder="1" applyAlignment="1">
      <alignment horizontal="center" vertical="center"/>
    </xf>
    <xf numFmtId="0" fontId="54" fillId="2" borderId="38" xfId="0" applyFont="1" applyFill="1" applyBorder="1" applyAlignment="1">
      <alignment horizontal="center" vertical="center"/>
    </xf>
    <xf numFmtId="0" fontId="54" fillId="2" borderId="4" xfId="0" applyFont="1" applyFill="1" applyBorder="1" applyAlignment="1">
      <alignment horizontal="center" vertical="center"/>
    </xf>
    <xf numFmtId="0" fontId="54" fillId="2" borderId="0" xfId="0" applyFont="1" applyFill="1" applyAlignment="1">
      <alignment horizontal="center" vertical="center"/>
    </xf>
    <xf numFmtId="0" fontId="54" fillId="2" borderId="39" xfId="0" applyFont="1" applyFill="1" applyBorder="1" applyAlignment="1">
      <alignment horizontal="center" vertical="center"/>
    </xf>
    <xf numFmtId="0" fontId="54" fillId="2" borderId="34" xfId="0" applyFont="1" applyFill="1" applyBorder="1" applyAlignment="1">
      <alignment horizontal="center" vertical="center"/>
    </xf>
    <xf numFmtId="0" fontId="54" fillId="2" borderId="35" xfId="0" applyFont="1" applyFill="1" applyBorder="1" applyAlignment="1">
      <alignment horizontal="center" vertical="center"/>
    </xf>
    <xf numFmtId="0" fontId="54" fillId="2" borderId="40" xfId="0" applyFont="1" applyFill="1" applyBorder="1" applyAlignment="1">
      <alignment horizontal="center" vertical="center"/>
    </xf>
    <xf numFmtId="0" fontId="58" fillId="2" borderId="3" xfId="0" applyFont="1" applyFill="1" applyBorder="1" applyAlignment="1">
      <alignment horizontal="center" vertical="center" wrapText="1"/>
    </xf>
    <xf numFmtId="0" fontId="58" fillId="2" borderId="10" xfId="0" applyFont="1" applyFill="1" applyBorder="1" applyAlignment="1">
      <alignment horizontal="center" vertical="center"/>
    </xf>
    <xf numFmtId="0" fontId="58" fillId="2" borderId="38" xfId="0" applyFont="1" applyFill="1" applyBorder="1" applyAlignment="1">
      <alignment horizontal="center" vertical="center"/>
    </xf>
    <xf numFmtId="0" fontId="58" fillId="2" borderId="4" xfId="0" applyFont="1" applyFill="1" applyBorder="1" applyAlignment="1">
      <alignment horizontal="center" vertical="center"/>
    </xf>
    <xf numFmtId="0" fontId="58" fillId="2" borderId="0" xfId="0" applyFont="1" applyFill="1" applyAlignment="1">
      <alignment horizontal="center" vertical="center"/>
    </xf>
    <xf numFmtId="0" fontId="58" fillId="2" borderId="39" xfId="0" applyFont="1" applyFill="1" applyBorder="1" applyAlignment="1">
      <alignment horizontal="center" vertical="center"/>
    </xf>
    <xf numFmtId="0" fontId="58" fillId="2" borderId="34" xfId="0" applyFont="1" applyFill="1" applyBorder="1" applyAlignment="1">
      <alignment horizontal="center" vertical="center"/>
    </xf>
    <xf numFmtId="0" fontId="58" fillId="2" borderId="35" xfId="0" applyFont="1" applyFill="1" applyBorder="1" applyAlignment="1">
      <alignment horizontal="center" vertical="center"/>
    </xf>
    <xf numFmtId="0" fontId="58" fillId="2" borderId="40" xfId="0" applyFont="1" applyFill="1" applyBorder="1" applyAlignment="1">
      <alignment horizontal="center" vertical="center"/>
    </xf>
    <xf numFmtId="0" fontId="54" fillId="2" borderId="3" xfId="0" applyFont="1" applyFill="1" applyBorder="1" applyAlignment="1" applyProtection="1">
      <alignment horizontal="center" vertical="center" wrapText="1"/>
    </xf>
    <xf numFmtId="0" fontId="54" fillId="2" borderId="10" xfId="0" applyFont="1" applyFill="1" applyBorder="1" applyAlignment="1" applyProtection="1">
      <alignment horizontal="center" vertical="center"/>
    </xf>
    <xf numFmtId="0" fontId="54" fillId="2" borderId="38" xfId="0" applyFont="1" applyFill="1" applyBorder="1" applyAlignment="1" applyProtection="1">
      <alignment horizontal="center" vertical="center"/>
    </xf>
    <xf numFmtId="0" fontId="54" fillId="2" borderId="4" xfId="0" applyFont="1" applyFill="1" applyBorder="1" applyAlignment="1" applyProtection="1">
      <alignment horizontal="center" vertical="center"/>
    </xf>
    <xf numFmtId="0" fontId="54" fillId="2" borderId="0" xfId="0" applyFont="1" applyFill="1" applyBorder="1" applyAlignment="1" applyProtection="1">
      <alignment horizontal="center" vertical="center"/>
    </xf>
    <xf numFmtId="0" fontId="54" fillId="2" borderId="39" xfId="0" applyFont="1" applyFill="1" applyBorder="1" applyAlignment="1" applyProtection="1">
      <alignment horizontal="center" vertical="center"/>
    </xf>
    <xf numFmtId="0" fontId="54" fillId="2" borderId="34" xfId="0" applyFont="1" applyFill="1" applyBorder="1" applyAlignment="1" applyProtection="1">
      <alignment horizontal="center" vertical="center"/>
    </xf>
    <xf numFmtId="0" fontId="54" fillId="2" borderId="35" xfId="0" applyFont="1" applyFill="1" applyBorder="1" applyAlignment="1" applyProtection="1">
      <alignment horizontal="center" vertical="center"/>
    </xf>
    <xf numFmtId="0" fontId="54" fillId="2" borderId="40" xfId="0" applyFont="1" applyFill="1" applyBorder="1" applyAlignment="1" applyProtection="1">
      <alignment horizontal="center" vertical="center"/>
    </xf>
    <xf numFmtId="0" fontId="54" fillId="2" borderId="10" xfId="0" applyFont="1" applyFill="1" applyBorder="1" applyAlignment="1" applyProtection="1">
      <alignment horizontal="center" vertical="center" wrapText="1"/>
    </xf>
  </cellXfs>
  <cellStyles count="8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Hipervínculo" xfId="2" builtinId="8"/>
    <cellStyle name="Incorrecto" xfId="8" builtinId="27" customBuiltin="1"/>
    <cellStyle name="Millares [0]" xfId="80" builtinId="6"/>
    <cellStyle name="Millares [0] 2" xfId="61" xr:uid="{00000000-0005-0000-0000-000022000000}"/>
    <cellStyle name="Millares 10" xfId="42" xr:uid="{00000000-0005-0000-0000-000023000000}"/>
    <cellStyle name="Millares 2" xfId="46" xr:uid="{00000000-0005-0000-0000-000024000000}"/>
    <cellStyle name="Millares 2 2" xfId="56" xr:uid="{00000000-0005-0000-0000-000025000000}"/>
    <cellStyle name="Millares 20" xfId="55" xr:uid="{00000000-0005-0000-0000-000026000000}"/>
    <cellStyle name="Millares 3" xfId="47" xr:uid="{00000000-0005-0000-0000-000027000000}"/>
    <cellStyle name="Millares 4" xfId="48" xr:uid="{00000000-0005-0000-0000-000028000000}"/>
    <cellStyle name="Millares 4 2" xfId="65" xr:uid="{00000000-0005-0000-0000-000029000000}"/>
    <cellStyle name="Millares 5" xfId="45" xr:uid="{00000000-0005-0000-0000-00002A000000}"/>
    <cellStyle name="Millares 5 2" xfId="67" xr:uid="{00000000-0005-0000-0000-00002B000000}"/>
    <cellStyle name="Millares 6" xfId="53" xr:uid="{00000000-0005-0000-0000-00002C000000}"/>
    <cellStyle name="Millares 6 2" xfId="70" xr:uid="{00000000-0005-0000-0000-00002D000000}"/>
    <cellStyle name="Millares 7" xfId="58" xr:uid="{00000000-0005-0000-0000-00002E000000}"/>
    <cellStyle name="Millares 7 2" xfId="71" xr:uid="{00000000-0005-0000-0000-00002F000000}"/>
    <cellStyle name="Millares 8" xfId="75" xr:uid="{00000000-0005-0000-0000-000030000000}"/>
    <cellStyle name="Millares 9" xfId="72" xr:uid="{00000000-0005-0000-0000-000031000000}"/>
    <cellStyle name="Moneda 2" xfId="54" xr:uid="{00000000-0005-0000-0000-000032000000}"/>
    <cellStyle name="Moneda 2 2" xfId="69" xr:uid="{00000000-0005-0000-0000-000033000000}"/>
    <cellStyle name="Moneda 3" xfId="59" xr:uid="{00000000-0005-0000-0000-000034000000}"/>
    <cellStyle name="Neutral" xfId="9" builtinId="28" customBuiltin="1"/>
    <cellStyle name="Normal" xfId="0" builtinId="0"/>
    <cellStyle name="Normal 10" xfId="62" xr:uid="{00000000-0005-0000-0000-000037000000}"/>
    <cellStyle name="Normal 2" xfId="1" xr:uid="{00000000-0005-0000-0000-000038000000}"/>
    <cellStyle name="Normal 2 2" xfId="57" xr:uid="{00000000-0005-0000-0000-000039000000}"/>
    <cellStyle name="Normal 2 2 2" xfId="63" xr:uid="{00000000-0005-0000-0000-00003A000000}"/>
    <cellStyle name="Normal 2 3" xfId="60" xr:uid="{00000000-0005-0000-0000-00003B000000}"/>
    <cellStyle name="Normal 2 4" xfId="64" xr:uid="{00000000-0005-0000-0000-00003C000000}"/>
    <cellStyle name="Normal 2 5" xfId="43" xr:uid="{00000000-0005-0000-0000-00003D000000}"/>
    <cellStyle name="Normal 3" xfId="49" xr:uid="{00000000-0005-0000-0000-00003E000000}"/>
    <cellStyle name="Normal 4" xfId="50" xr:uid="{00000000-0005-0000-0000-00003F000000}"/>
    <cellStyle name="Normal 4 2" xfId="51" xr:uid="{00000000-0005-0000-0000-000040000000}"/>
    <cellStyle name="Normal 5" xfId="44" xr:uid="{00000000-0005-0000-0000-000041000000}"/>
    <cellStyle name="Normal 5 2" xfId="76" xr:uid="{00000000-0005-0000-0000-000042000000}"/>
    <cellStyle name="Normal 6" xfId="74" xr:uid="{00000000-0005-0000-0000-000043000000}"/>
    <cellStyle name="Normal 7" xfId="77" xr:uid="{00000000-0005-0000-0000-000044000000}"/>
    <cellStyle name="Notas 2" xfId="79" xr:uid="{00000000-0005-0000-0000-000045000000}"/>
    <cellStyle name="Porcentaje" xfId="81" builtinId="5"/>
    <cellStyle name="Porcentaje 2" xfId="52" xr:uid="{00000000-0005-0000-0000-000047000000}"/>
    <cellStyle name="Porcentaje 3" xfId="68" xr:uid="{00000000-0005-0000-0000-000048000000}"/>
    <cellStyle name="Porcentaje 4" xfId="78" xr:uid="{00000000-0005-0000-0000-000049000000}"/>
    <cellStyle name="Porcentaje 5" xfId="73" xr:uid="{00000000-0005-0000-0000-00004A000000}"/>
    <cellStyle name="Salida" xfId="11" builtinId="21" customBuiltin="1"/>
    <cellStyle name="Texto de advertencia" xfId="15" builtinId="11" customBuiltin="1"/>
    <cellStyle name="Texto explicativo" xfId="16" builtinId="53" customBuiltin="1"/>
    <cellStyle name="Título 2" xfId="4" builtinId="17" customBuiltin="1"/>
    <cellStyle name="Título 3" xfId="5" builtinId="18" customBuiltin="1"/>
    <cellStyle name="Título 4" xfId="66" xr:uid="{00000000-0005-0000-0000-000050000000}"/>
    <cellStyle name="Total" xfId="17" builtinId="25"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B2B2B2"/>
      <color rgb="FF71F0FD"/>
      <color rgb="FF0099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142874</xdr:colOff>
      <xdr:row>1</xdr:row>
      <xdr:rowOff>142875</xdr:rowOff>
    </xdr:from>
    <xdr:to>
      <xdr:col>1</xdr:col>
      <xdr:colOff>2666215</xdr:colOff>
      <xdr:row>5</xdr:row>
      <xdr:rowOff>8954</xdr:rowOff>
    </xdr:to>
    <xdr:pic>
      <xdr:nvPicPr>
        <xdr:cNvPr id="3" name="2 Imagen" descr="Logo-Mindeport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304800"/>
          <a:ext cx="2523341" cy="5137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225778</xdr:colOff>
      <xdr:row>0</xdr:row>
      <xdr:rowOff>372938</xdr:rowOff>
    </xdr:from>
    <xdr:ext cx="2412999" cy="677654"/>
    <xdr:pic>
      <xdr:nvPicPr>
        <xdr:cNvPr id="2" name="Imagen 1">
          <a:extLst>
            <a:ext uri="{FF2B5EF4-FFF2-40B4-BE49-F238E27FC236}">
              <a16:creationId xmlns:a16="http://schemas.microsoft.com/office/drawing/2014/main" id="{CA3B1936-041B-49F2-85D9-7E426B1DF9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778" y="372938"/>
          <a:ext cx="2412999" cy="6776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175846</xdr:colOff>
      <xdr:row>0</xdr:row>
      <xdr:rowOff>208268</xdr:rowOff>
    </xdr:from>
    <xdr:to>
      <xdr:col>1</xdr:col>
      <xdr:colOff>1841500</xdr:colOff>
      <xdr:row>1</xdr:row>
      <xdr:rowOff>164654</xdr:rowOff>
    </xdr:to>
    <xdr:pic>
      <xdr:nvPicPr>
        <xdr:cNvPr id="2" name="Imagen 1">
          <a:extLst>
            <a:ext uri="{FF2B5EF4-FFF2-40B4-BE49-F238E27FC236}">
              <a16:creationId xmlns:a16="http://schemas.microsoft.com/office/drawing/2014/main" id="{E402D30C-DE1F-4929-83F1-8EA663E730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846" y="208268"/>
          <a:ext cx="3416440" cy="7093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207596</xdr:colOff>
      <xdr:row>0</xdr:row>
      <xdr:rowOff>403052</xdr:rowOff>
    </xdr:from>
    <xdr:ext cx="2641967" cy="549002"/>
    <xdr:pic>
      <xdr:nvPicPr>
        <xdr:cNvPr id="2" name="Imagen 1">
          <a:extLst>
            <a:ext uri="{FF2B5EF4-FFF2-40B4-BE49-F238E27FC236}">
              <a16:creationId xmlns:a16="http://schemas.microsoft.com/office/drawing/2014/main" id="{03317706-E632-4BDA-BAE6-8E57501650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596" y="403052"/>
          <a:ext cx="2641967" cy="54900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175847</xdr:colOff>
      <xdr:row>0</xdr:row>
      <xdr:rowOff>348884</xdr:rowOff>
    </xdr:from>
    <xdr:ext cx="3239786" cy="695865"/>
    <xdr:pic>
      <xdr:nvPicPr>
        <xdr:cNvPr id="2" name="Imagen 1">
          <a:extLst>
            <a:ext uri="{FF2B5EF4-FFF2-40B4-BE49-F238E27FC236}">
              <a16:creationId xmlns:a16="http://schemas.microsoft.com/office/drawing/2014/main" id="{A2F3AD81-0CCF-4590-AAF0-81FE5EC3D0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847" y="348884"/>
          <a:ext cx="3239786" cy="69586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328246</xdr:colOff>
      <xdr:row>0</xdr:row>
      <xdr:rowOff>395860</xdr:rowOff>
    </xdr:from>
    <xdr:to>
      <xdr:col>1</xdr:col>
      <xdr:colOff>1181100</xdr:colOff>
      <xdr:row>1</xdr:row>
      <xdr:rowOff>266254</xdr:rowOff>
    </xdr:to>
    <xdr:pic>
      <xdr:nvPicPr>
        <xdr:cNvPr id="2" name="Imagen 1">
          <a:extLst>
            <a:ext uri="{FF2B5EF4-FFF2-40B4-BE49-F238E27FC236}">
              <a16:creationId xmlns:a16="http://schemas.microsoft.com/office/drawing/2014/main" id="{B706B524-A087-4F99-A371-65734C358B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8246" y="395860"/>
          <a:ext cx="2967404" cy="6196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216065</xdr:colOff>
      <xdr:row>0</xdr:row>
      <xdr:rowOff>401832</xdr:rowOff>
    </xdr:from>
    <xdr:to>
      <xdr:col>0</xdr:col>
      <xdr:colOff>2194279</xdr:colOff>
      <xdr:row>1</xdr:row>
      <xdr:rowOff>67286</xdr:rowOff>
    </xdr:to>
    <xdr:pic>
      <xdr:nvPicPr>
        <xdr:cNvPr id="2" name="Imagen 1">
          <a:extLst>
            <a:ext uri="{FF2B5EF4-FFF2-40B4-BE49-F238E27FC236}">
              <a16:creationId xmlns:a16="http://schemas.microsoft.com/office/drawing/2014/main" id="{919F2D57-82AA-4A66-9A15-51DEDEDADF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065" y="401832"/>
          <a:ext cx="1978214" cy="4133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40822</xdr:colOff>
      <xdr:row>0</xdr:row>
      <xdr:rowOff>13607</xdr:rowOff>
    </xdr:from>
    <xdr:to>
      <xdr:col>1</xdr:col>
      <xdr:colOff>1108669</xdr:colOff>
      <xdr:row>0</xdr:row>
      <xdr:rowOff>601737</xdr:rowOff>
    </xdr:to>
    <xdr:pic>
      <xdr:nvPicPr>
        <xdr:cNvPr id="4" name="3 Imagen" descr="Logo-Mindeporte.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2" y="13607"/>
          <a:ext cx="2938074" cy="588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vilaq/AppData/Local/Microsoft/Windows/INetCache/Content.Outlook/42BVTTP6/Seguimiento%20Plan%20anticorrupci&#243;n%2030%20agosto2017%20-%20otros%20Antijur&#237;d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rias/Downloads/RdC_AjustadoElla%20Cali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1.Riesgos corrupción"/>
      <sheetName val="Riesgos de corrupción"/>
      <sheetName val="2. Racionalización de Tramite"/>
      <sheetName val="3.Rendición de Cuentas"/>
      <sheetName val="4.Atencion al Ciudadano"/>
      <sheetName val="5.Transparencia"/>
      <sheetName val="6.Iniciativas adicionales"/>
      <sheetName val="Iniciativas adicional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B1:G29"/>
  <sheetViews>
    <sheetView zoomScaleNormal="100" zoomScaleSheetLayoutView="120" workbookViewId="0">
      <selection activeCell="C30" sqref="C30"/>
    </sheetView>
  </sheetViews>
  <sheetFormatPr baseColWidth="10" defaultColWidth="11.453125" defaultRowHeight="12.5"/>
  <cols>
    <col min="1" max="1" width="0.453125" style="6" customWidth="1"/>
    <col min="2" max="2" width="67" style="6" customWidth="1"/>
    <col min="3" max="3" width="20.54296875" style="6" customWidth="1"/>
    <col min="4" max="4" width="14.1796875" style="6" customWidth="1"/>
    <col min="5" max="5" width="15.54296875" style="6" customWidth="1"/>
    <col min="6" max="6" width="18.26953125" style="6" customWidth="1"/>
    <col min="7" max="7" width="4.26953125" style="6" customWidth="1"/>
    <col min="8" max="8" width="11.453125" style="6"/>
    <col min="9" max="9" width="17.81640625" style="6" customWidth="1"/>
    <col min="10" max="10" width="11.453125" style="6"/>
    <col min="11" max="11" width="14.1796875" style="6" customWidth="1"/>
    <col min="12" max="16384" width="11.453125" style="6"/>
  </cols>
  <sheetData>
    <row r="1" spans="2:7">
      <c r="B1" s="4"/>
      <c r="C1" s="5"/>
      <c r="D1" s="5"/>
      <c r="E1" s="5"/>
      <c r="F1" s="5"/>
      <c r="G1" s="5"/>
    </row>
    <row r="2" spans="2:7">
      <c r="B2" s="2"/>
    </row>
    <row r="3" spans="2:7">
      <c r="B3" s="2"/>
    </row>
    <row r="4" spans="2:7">
      <c r="B4" s="2"/>
    </row>
    <row r="5" spans="2:7">
      <c r="B5" s="2"/>
    </row>
    <row r="6" spans="2:7">
      <c r="B6" s="2"/>
    </row>
    <row r="7" spans="2:7">
      <c r="B7" s="2"/>
    </row>
    <row r="8" spans="2:7" ht="15.5">
      <c r="B8" s="183" t="s">
        <v>94</v>
      </c>
      <c r="C8" s="184"/>
      <c r="D8" s="184"/>
      <c r="E8" s="184"/>
      <c r="F8" s="184"/>
      <c r="G8" s="25"/>
    </row>
    <row r="9" spans="2:7" ht="13">
      <c r="B9" s="3"/>
      <c r="C9" s="44"/>
      <c r="D9" s="44"/>
    </row>
    <row r="10" spans="2:7">
      <c r="B10" s="7"/>
      <c r="C10" s="8"/>
      <c r="D10" s="8"/>
      <c r="E10" s="8"/>
      <c r="F10" s="8"/>
    </row>
    <row r="11" spans="2:7" ht="36" customHeight="1">
      <c r="B11" s="9" t="s">
        <v>7</v>
      </c>
      <c r="C11" s="104" t="s">
        <v>105</v>
      </c>
      <c r="D11" s="10" t="s">
        <v>87</v>
      </c>
      <c r="E11" s="10" t="s">
        <v>66</v>
      </c>
      <c r="F11" s="10" t="s">
        <v>67</v>
      </c>
    </row>
    <row r="12" spans="2:7" ht="3.75" customHeight="1">
      <c r="B12" s="11"/>
      <c r="C12" s="12"/>
      <c r="D12" s="12"/>
      <c r="E12" s="12"/>
      <c r="F12" s="12"/>
    </row>
    <row r="13" spans="2:7">
      <c r="B13" s="13" t="s">
        <v>8</v>
      </c>
      <c r="C13" s="100"/>
      <c r="D13" s="14" t="e">
        <f>+#REF!</f>
        <v>#REF!</v>
      </c>
      <c r="E13" s="14" t="e">
        <f>+#REF!</f>
        <v>#REF!</v>
      </c>
      <c r="F13" s="15" t="e">
        <f>+IF(AND(E13&gt;=0,E13&lt;=0.59),"ZONA BAJA",IF(AND(E13&gt;=0.6,E13&lt;=0.79),"ZONA MEDIA","ZONA ALTA"))</f>
        <v>#REF!</v>
      </c>
    </row>
    <row r="14" spans="2:7" ht="4.5" customHeight="1">
      <c r="B14" s="16"/>
      <c r="C14" s="101"/>
      <c r="D14" s="17"/>
      <c r="E14" s="17"/>
      <c r="F14" s="18"/>
    </row>
    <row r="15" spans="2:7">
      <c r="B15" s="19" t="s">
        <v>17</v>
      </c>
      <c r="C15" s="102"/>
      <c r="D15" s="14" t="e">
        <f>+#REF!</f>
        <v>#REF!</v>
      </c>
      <c r="E15" s="14" t="e">
        <f>+#REF!</f>
        <v>#REF!</v>
      </c>
      <c r="F15" s="15" t="e">
        <f>+IF(AND(E15&gt;=0,E15&lt;=0.59),"ZONA BAJA",IF(AND(E15&gt;=0.6,E15&lt;=0.79),"ZONA MEDIA","ZONA ALTA"))</f>
        <v>#REF!</v>
      </c>
    </row>
    <row r="16" spans="2:7" ht="4.5" customHeight="1">
      <c r="B16" s="11"/>
      <c r="C16" s="12"/>
      <c r="D16" s="17"/>
      <c r="E16" s="17"/>
      <c r="F16" s="20"/>
    </row>
    <row r="17" spans="2:6">
      <c r="B17" s="19" t="s">
        <v>11</v>
      </c>
      <c r="C17" s="102"/>
      <c r="D17" s="14" t="e">
        <f>+#REF!</f>
        <v>#REF!</v>
      </c>
      <c r="E17" s="14" t="e">
        <f>+#REF!</f>
        <v>#REF!</v>
      </c>
      <c r="F17" s="15" t="e">
        <f>+IF(AND(E17&gt;=0,E17&lt;=0.59),"ZONA BAJA",IF(AND(E17&gt;=0.6,E17&lt;=0.79),"ZONA MEDIA","ZONA ALTA"))</f>
        <v>#REF!</v>
      </c>
    </row>
    <row r="18" spans="2:6" ht="4.5" customHeight="1">
      <c r="B18" s="11"/>
      <c r="C18" s="12"/>
      <c r="D18" s="17"/>
      <c r="E18" s="17"/>
      <c r="F18" s="18"/>
    </row>
    <row r="19" spans="2:6">
      <c r="B19" s="19" t="s">
        <v>12</v>
      </c>
      <c r="C19" s="102"/>
      <c r="D19" s="14" t="e">
        <f>+#REF!</f>
        <v>#REF!</v>
      </c>
      <c r="E19" s="14" t="e">
        <f>+#REF!</f>
        <v>#REF!</v>
      </c>
      <c r="F19" s="15" t="e">
        <f>+IF(AND(E19&gt;=0,E19&lt;=0.59),"ZONA BAJA",IF(AND(E19&gt;=0.6,E19&lt;=0.79),"ZONA MEDIA","ZONA ALTA"))</f>
        <v>#REF!</v>
      </c>
    </row>
    <row r="20" spans="2:6" ht="4.5" customHeight="1">
      <c r="B20" s="11"/>
      <c r="C20" s="12"/>
      <c r="D20" s="17"/>
      <c r="E20" s="17"/>
      <c r="F20" s="18"/>
    </row>
    <row r="21" spans="2:6">
      <c r="B21" s="19" t="s">
        <v>13</v>
      </c>
      <c r="C21" s="102"/>
      <c r="D21" s="14" t="e">
        <f>+#REF!</f>
        <v>#REF!</v>
      </c>
      <c r="E21" s="14" t="e">
        <f>+#REF!</f>
        <v>#REF!</v>
      </c>
      <c r="F21" s="15" t="e">
        <f>+IF(AND(E21&gt;=0,E21&lt;=0.59),"ZONA BAJA",IF(AND(E21&gt;=0.6,E21&lt;=0.79),"ZONA MEDIA","ZONA ALTA"))</f>
        <v>#REF!</v>
      </c>
    </row>
    <row r="22" spans="2:6" ht="4.5" customHeight="1">
      <c r="B22" s="11"/>
      <c r="C22" s="12"/>
      <c r="D22" s="17"/>
      <c r="E22" s="17"/>
      <c r="F22" s="18"/>
    </row>
    <row r="23" spans="2:6">
      <c r="B23" s="19" t="s">
        <v>9</v>
      </c>
      <c r="C23" s="102"/>
      <c r="D23" s="14" t="e">
        <f>+'6.Iniciativas adicionales'!J8</f>
        <v>#DIV/0!</v>
      </c>
      <c r="E23" s="14" t="e">
        <f>+'6.Iniciativas adicionales'!L8</f>
        <v>#DIV/0!</v>
      </c>
      <c r="F23" s="15" t="e">
        <f>+IF(AND(E23&gt;=0,E23&lt;=0.59),"ZONA BAJA",IF(AND(E23&gt;=0.6,E23&lt;=0.79),"ZONA MEDIA","ZONA ALTA"))</f>
        <v>#DIV/0!</v>
      </c>
    </row>
    <row r="24" spans="2:6" ht="5.25" customHeight="1">
      <c r="B24" s="21"/>
      <c r="C24" s="103"/>
      <c r="D24" s="22"/>
      <c r="E24" s="22"/>
      <c r="F24" s="23"/>
    </row>
    <row r="25" spans="2:6">
      <c r="B25" s="16" t="s">
        <v>18</v>
      </c>
      <c r="C25" s="12"/>
      <c r="D25" s="24" t="e">
        <f>AVERAGE(D13:D23)</f>
        <v>#REF!</v>
      </c>
      <c r="E25" s="24" t="e">
        <f>AVERAGE(E13:E23)</f>
        <v>#REF!</v>
      </c>
      <c r="F25" s="15" t="e">
        <f>+IF(AND(E25&gt;=0,E25&lt;=0.59),"ZONA BAJA",IF(AND(E25&gt;=0.6,E25&lt;=0.79),"ZONA MEDIA","ZONA ALTA"))</f>
        <v>#REF!</v>
      </c>
    </row>
    <row r="26" spans="2:6">
      <c r="B26" s="7"/>
      <c r="C26" s="8"/>
      <c r="D26" s="8"/>
      <c r="E26" s="8"/>
      <c r="F26" s="8"/>
    </row>
    <row r="27" spans="2:6">
      <c r="B27" s="7"/>
      <c r="C27" s="8"/>
      <c r="D27" s="8"/>
      <c r="E27" s="36" t="s">
        <v>20</v>
      </c>
      <c r="F27" s="37" t="s">
        <v>19</v>
      </c>
    </row>
    <row r="28" spans="2:6">
      <c r="B28" s="8"/>
      <c r="C28" s="8"/>
      <c r="D28" s="8"/>
      <c r="E28" s="36" t="s">
        <v>21</v>
      </c>
      <c r="F28" s="38" t="s">
        <v>22</v>
      </c>
    </row>
    <row r="29" spans="2:6">
      <c r="E29" s="36" t="s">
        <v>23</v>
      </c>
      <c r="F29" s="39" t="s">
        <v>16</v>
      </c>
    </row>
  </sheetData>
  <sheetProtection password="CC0F"/>
  <mergeCells count="1">
    <mergeCell ref="B8:F8"/>
  </mergeCells>
  <conditionalFormatting sqref="F13:F25">
    <cfRule type="cellIs" dxfId="8" priority="1" operator="equal">
      <formula>"ZONA BAJA"</formula>
    </cfRule>
    <cfRule type="cellIs" dxfId="7" priority="2" operator="equal">
      <formula>"ZONA MEDIA"</formula>
    </cfRule>
    <cfRule type="cellIs" dxfId="6" priority="3" operator="equal">
      <formula>"ZONA ALTA"</formula>
    </cfRule>
  </conditionalFormatting>
  <hyperlinks>
    <hyperlink ref="B13" location="'1.Riesgos corrupción'!A1" tooltip="Riesgos corrupción" display="Componente 1. Gestión del Riesgo de Corrupción" xr:uid="{00000000-0004-0000-0000-000000000000}"/>
    <hyperlink ref="B15" location="'2.Racionalización'!A1" display="Componente 2. Racionalización de tramites" xr:uid="{00000000-0004-0000-0000-000001000000}"/>
    <hyperlink ref="B17" location="'3,Rendición de Cuentas'!A1" display="Componente 3. Rendición de cuentas" xr:uid="{00000000-0004-0000-0000-000002000000}"/>
    <hyperlink ref="B21" location="'5.Transparencia '!A1" display="Componente 5. Transparencia y Acceso a la Información" xr:uid="{00000000-0004-0000-0000-000003000000}"/>
    <hyperlink ref="B23" location="'6.Iniciativas adicionales ajust'!A1" display="Componente 6. Iniciativas Adicionales - Código de Ética y Buen Gobierno" xr:uid="{00000000-0004-0000-0000-000004000000}"/>
    <hyperlink ref="B19" location="'4.Atencion al Ciudadano'!A1" display="Componente 4. Atención al Ciudadano" xr:uid="{00000000-0004-0000-0000-000005000000}"/>
  </hyperlinks>
  <pageMargins left="0.7" right="0.7" top="0.75" bottom="0.75" header="0.3" footer="0.3"/>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S322"/>
  <sheetViews>
    <sheetView zoomScale="90" zoomScaleNormal="90" zoomScaleSheetLayoutView="70" workbookViewId="0">
      <selection activeCell="B16" sqref="B16"/>
    </sheetView>
  </sheetViews>
  <sheetFormatPr baseColWidth="10" defaultColWidth="11.453125" defaultRowHeight="12"/>
  <cols>
    <col min="1" max="1" width="28" style="60" customWidth="1"/>
    <col min="2" max="2" width="72" style="58" customWidth="1"/>
    <col min="3" max="3" width="33.453125" style="58" customWidth="1"/>
    <col min="4" max="4" width="20.453125" style="58" customWidth="1"/>
    <col min="5" max="5" width="32.1796875" style="58" customWidth="1"/>
    <col min="6" max="6" width="9.453125" style="60" customWidth="1"/>
    <col min="7" max="7" width="29.54296875" style="60" customWidth="1"/>
    <col min="8" max="8" width="9.453125" style="60" customWidth="1"/>
    <col min="9" max="9" width="34" style="60" customWidth="1"/>
    <col min="10" max="10" width="9.453125" style="60" customWidth="1"/>
    <col min="11" max="11" width="29.54296875" style="60" customWidth="1"/>
    <col min="12" max="12" width="9.453125" style="60" customWidth="1"/>
    <col min="13" max="13" width="34" style="60" customWidth="1"/>
    <col min="14" max="19" width="11.453125" style="60"/>
    <col min="20" max="16384" width="11.453125" style="58"/>
  </cols>
  <sheetData>
    <row r="1" spans="1:19" ht="59.25" customHeight="1">
      <c r="A1" s="227"/>
      <c r="B1" s="227"/>
      <c r="C1" s="227"/>
      <c r="D1" s="227"/>
      <c r="E1" s="227"/>
      <c r="F1" s="227"/>
      <c r="G1" s="227"/>
      <c r="H1" s="227"/>
      <c r="I1" s="227"/>
      <c r="J1" s="227"/>
      <c r="K1" s="227"/>
      <c r="L1" s="227"/>
      <c r="M1" s="227"/>
      <c r="N1" s="58"/>
      <c r="O1" s="58"/>
      <c r="P1" s="58"/>
      <c r="Q1" s="58"/>
      <c r="R1" s="58"/>
      <c r="S1" s="58"/>
    </row>
    <row r="2" spans="1:19" ht="30" customHeight="1">
      <c r="A2" s="228" t="s">
        <v>95</v>
      </c>
      <c r="B2" s="228"/>
      <c r="C2" s="228"/>
      <c r="D2" s="228"/>
      <c r="E2" s="228"/>
      <c r="F2" s="228"/>
      <c r="G2" s="228"/>
      <c r="H2" s="228"/>
      <c r="I2" s="228"/>
      <c r="J2" s="228"/>
      <c r="K2" s="228"/>
      <c r="L2" s="228"/>
      <c r="M2" s="228"/>
      <c r="N2" s="58"/>
      <c r="O2" s="58"/>
      <c r="P2" s="58"/>
      <c r="Q2" s="58"/>
      <c r="R2" s="58"/>
      <c r="S2" s="58"/>
    </row>
    <row r="3" spans="1:19" customFormat="1" ht="21" customHeight="1">
      <c r="A3" s="235"/>
      <c r="B3" s="236"/>
      <c r="C3" s="236"/>
      <c r="D3" s="236"/>
      <c r="E3" s="237"/>
      <c r="F3" s="199" t="s">
        <v>96</v>
      </c>
      <c r="G3" s="199"/>
      <c r="H3" s="199"/>
      <c r="I3" s="199"/>
      <c r="J3" s="199" t="s">
        <v>92</v>
      </c>
      <c r="K3" s="199"/>
      <c r="L3" s="199"/>
      <c r="M3" s="199"/>
      <c r="N3" s="199" t="s">
        <v>93</v>
      </c>
      <c r="O3" s="199"/>
      <c r="P3" s="199"/>
      <c r="Q3" s="199"/>
    </row>
    <row r="4" spans="1:19" s="59" customFormat="1" ht="28.5" customHeight="1">
      <c r="A4" s="229" t="s">
        <v>9</v>
      </c>
      <c r="B4" s="230"/>
      <c r="C4" s="230"/>
      <c r="D4" s="230"/>
      <c r="E4" s="231"/>
      <c r="F4" s="233" t="s">
        <v>97</v>
      </c>
      <c r="G4" s="234"/>
      <c r="H4" s="219" t="s">
        <v>98</v>
      </c>
      <c r="I4" s="220"/>
      <c r="J4" s="233" t="s">
        <v>88</v>
      </c>
      <c r="K4" s="234"/>
      <c r="L4" s="219" t="s">
        <v>89</v>
      </c>
      <c r="M4" s="220"/>
      <c r="N4" s="233" t="s">
        <v>90</v>
      </c>
      <c r="O4" s="234"/>
      <c r="P4" s="219" t="s">
        <v>91</v>
      </c>
      <c r="Q4" s="220"/>
    </row>
    <row r="5" spans="1:19" ht="43.5" customHeight="1">
      <c r="A5" s="75" t="s">
        <v>5</v>
      </c>
      <c r="B5" s="75" t="s">
        <v>100</v>
      </c>
      <c r="C5" s="77" t="s">
        <v>2</v>
      </c>
      <c r="D5" s="75" t="s">
        <v>0</v>
      </c>
      <c r="E5" s="77" t="s">
        <v>1</v>
      </c>
      <c r="F5" s="77" t="s">
        <v>14</v>
      </c>
      <c r="G5" s="61" t="s">
        <v>15</v>
      </c>
      <c r="H5" s="61" t="s">
        <v>24</v>
      </c>
      <c r="I5" s="61" t="s">
        <v>25</v>
      </c>
      <c r="J5" s="61" t="s">
        <v>14</v>
      </c>
      <c r="K5" s="61" t="s">
        <v>15</v>
      </c>
      <c r="L5" s="61" t="s">
        <v>24</v>
      </c>
      <c r="M5" s="61" t="s">
        <v>25</v>
      </c>
      <c r="N5" s="61" t="s">
        <v>14</v>
      </c>
      <c r="O5" s="61" t="s">
        <v>15</v>
      </c>
      <c r="P5" s="61" t="s">
        <v>24</v>
      </c>
      <c r="Q5" s="61" t="s">
        <v>25</v>
      </c>
      <c r="R5" s="58"/>
      <c r="S5" s="58"/>
    </row>
    <row r="6" spans="1:19" ht="13">
      <c r="A6" s="232" t="s">
        <v>10</v>
      </c>
      <c r="B6" s="76"/>
      <c r="C6" s="78"/>
      <c r="D6" s="76"/>
      <c r="E6" s="78"/>
      <c r="F6" s="79"/>
      <c r="G6" s="68"/>
      <c r="H6" s="67"/>
      <c r="I6" s="68"/>
      <c r="J6" s="66"/>
      <c r="K6" s="62"/>
      <c r="L6" s="63"/>
      <c r="M6" s="62"/>
      <c r="N6" s="69"/>
      <c r="O6" s="69"/>
      <c r="P6" s="69"/>
      <c r="Q6" s="69"/>
      <c r="R6" s="58"/>
      <c r="S6" s="58"/>
    </row>
    <row r="7" spans="1:19" ht="13">
      <c r="A7" s="232"/>
      <c r="B7" s="76"/>
      <c r="C7" s="80"/>
      <c r="D7" s="76"/>
      <c r="E7" s="80"/>
      <c r="F7" s="81"/>
      <c r="G7" s="68"/>
      <c r="H7" s="67"/>
      <c r="I7" s="68"/>
      <c r="J7" s="63"/>
      <c r="K7" s="62"/>
      <c r="L7" s="63"/>
      <c r="M7" s="62"/>
      <c r="N7" s="69"/>
      <c r="O7" s="69"/>
      <c r="P7" s="69"/>
      <c r="Q7" s="69"/>
      <c r="R7" s="58"/>
      <c r="S7" s="58"/>
    </row>
    <row r="8" spans="1:19" s="60" customFormat="1" ht="13">
      <c r="A8" s="82"/>
      <c r="B8" s="89"/>
      <c r="C8" s="83"/>
      <c r="D8" s="83" t="s">
        <v>99</v>
      </c>
      <c r="E8" s="83"/>
      <c r="F8" s="83"/>
      <c r="G8" s="65"/>
      <c r="H8" s="65" t="e">
        <f>AVERAGE(H6:H7)</f>
        <v>#DIV/0!</v>
      </c>
      <c r="I8" s="64"/>
      <c r="J8" s="65" t="e">
        <f>AVERAGE(J6:J7)</f>
        <v>#DIV/0!</v>
      </c>
      <c r="K8" s="65"/>
      <c r="L8" s="65" t="e">
        <f>AVERAGE(L6:L7)</f>
        <v>#DIV/0!</v>
      </c>
      <c r="M8" s="64"/>
    </row>
    <row r="9" spans="1:19" s="60" customFormat="1" ht="12" customHeight="1">
      <c r="A9" s="84"/>
      <c r="B9" s="90"/>
      <c r="C9" s="85"/>
      <c r="D9" s="85"/>
      <c r="E9" s="85"/>
      <c r="F9" s="84"/>
    </row>
    <row r="10" spans="1:19" s="60" customFormat="1" ht="39">
      <c r="A10" s="86" t="s">
        <v>102</v>
      </c>
      <c r="B10" s="90"/>
      <c r="C10" s="85"/>
      <c r="D10" s="85"/>
      <c r="E10" s="85"/>
      <c r="F10" s="84"/>
    </row>
    <row r="11" spans="1:19" s="60" customFormat="1" ht="13">
      <c r="A11" s="84"/>
      <c r="B11" s="90"/>
      <c r="C11" s="85"/>
      <c r="D11" s="85"/>
      <c r="E11" s="85"/>
      <c r="F11" s="84"/>
    </row>
    <row r="12" spans="1:19" s="60" customFormat="1">
      <c r="B12" s="72"/>
      <c r="C12" s="70"/>
      <c r="D12" s="70"/>
      <c r="E12" s="70"/>
    </row>
    <row r="13" spans="1:19" s="60" customFormat="1">
      <c r="B13" s="72"/>
      <c r="C13" s="70"/>
      <c r="D13" s="70"/>
      <c r="E13" s="70"/>
    </row>
    <row r="14" spans="1:19" s="60" customFormat="1">
      <c r="B14" s="73"/>
      <c r="C14" s="70"/>
      <c r="D14" s="70"/>
      <c r="E14" s="70"/>
    </row>
    <row r="15" spans="1:19" s="60" customFormat="1">
      <c r="B15" s="72"/>
      <c r="C15" s="70"/>
      <c r="D15" s="70"/>
      <c r="E15" s="70"/>
    </row>
    <row r="16" spans="1:19" s="60" customFormat="1">
      <c r="B16" s="74"/>
      <c r="D16" s="60" t="s">
        <v>101</v>
      </c>
    </row>
    <row r="17" s="60" customFormat="1"/>
    <row r="18" s="60" customFormat="1"/>
    <row r="19" s="60" customFormat="1"/>
    <row r="20" s="60" customFormat="1"/>
    <row r="21" s="60" customFormat="1"/>
    <row r="22" s="60" customFormat="1"/>
    <row r="23" s="60" customFormat="1"/>
    <row r="24" s="60" customFormat="1"/>
    <row r="25" s="60" customFormat="1"/>
    <row r="26" s="60" customFormat="1"/>
    <row r="27" s="60" customFormat="1"/>
    <row r="28" s="60" customFormat="1"/>
    <row r="29" s="60" customFormat="1"/>
    <row r="30" s="60" customFormat="1"/>
    <row r="31" s="60" customFormat="1"/>
    <row r="32" s="60" customFormat="1"/>
    <row r="33" s="60" customFormat="1"/>
    <row r="34" s="60" customFormat="1"/>
    <row r="35" s="60" customFormat="1"/>
    <row r="36" s="60" customFormat="1"/>
    <row r="37" s="60" customFormat="1"/>
    <row r="38" s="60" customFormat="1"/>
    <row r="39" s="60" customFormat="1"/>
    <row r="40" s="60" customFormat="1"/>
    <row r="41" s="60" customFormat="1"/>
    <row r="42" s="60" customFormat="1"/>
    <row r="43" s="60" customFormat="1"/>
    <row r="44" s="60" customFormat="1"/>
    <row r="45" s="60" customFormat="1"/>
    <row r="46" s="60" customFormat="1"/>
    <row r="47" s="60" customFormat="1"/>
    <row r="48" s="60" customFormat="1"/>
    <row r="49" s="60" customFormat="1"/>
    <row r="50" s="60" customFormat="1"/>
    <row r="51" s="60" customFormat="1"/>
    <row r="52" s="60" customFormat="1"/>
    <row r="53" s="60" customFormat="1"/>
    <row r="54" s="60" customFormat="1"/>
    <row r="55" s="60" customFormat="1"/>
    <row r="56" s="60" customFormat="1"/>
    <row r="57" s="60" customFormat="1"/>
    <row r="58" s="60" customFormat="1"/>
    <row r="59" s="60" customFormat="1"/>
    <row r="60" s="60" customFormat="1"/>
    <row r="61" s="60" customFormat="1"/>
    <row r="62" s="60" customFormat="1"/>
    <row r="63" s="60" customFormat="1"/>
    <row r="64" s="60" customFormat="1"/>
    <row r="65" s="60" customFormat="1"/>
    <row r="66" s="60" customFormat="1"/>
    <row r="67" s="60" customFormat="1"/>
    <row r="68" s="60" customFormat="1"/>
    <row r="69" s="60" customFormat="1"/>
    <row r="70" s="60" customFormat="1"/>
    <row r="71" s="60" customFormat="1"/>
    <row r="72" s="60" customFormat="1"/>
    <row r="73" s="60" customFormat="1"/>
    <row r="74" s="60" customFormat="1"/>
    <row r="75" s="60" customFormat="1"/>
    <row r="76" s="60" customFormat="1"/>
    <row r="77" s="60" customFormat="1"/>
    <row r="78" s="60" customFormat="1"/>
    <row r="79" s="60" customFormat="1"/>
    <row r="80" s="60" customFormat="1"/>
    <row r="81" s="60" customFormat="1"/>
    <row r="82" s="60" customFormat="1"/>
    <row r="83" s="60" customFormat="1"/>
    <row r="84" s="60" customFormat="1"/>
    <row r="85" s="60" customFormat="1"/>
    <row r="86" s="60" customFormat="1"/>
    <row r="87" s="60" customFormat="1"/>
    <row r="88" s="60" customFormat="1"/>
    <row r="89" s="60" customFormat="1"/>
    <row r="90" s="60" customFormat="1"/>
    <row r="91" s="60" customFormat="1"/>
    <row r="92" s="60" customFormat="1"/>
    <row r="93" s="60" customFormat="1"/>
    <row r="94" s="60" customFormat="1"/>
    <row r="95" s="60" customFormat="1"/>
    <row r="96" s="60" customFormat="1"/>
    <row r="97" s="60" customFormat="1"/>
    <row r="98" s="60" customFormat="1"/>
    <row r="99" s="60" customFormat="1"/>
    <row r="100" s="60" customFormat="1"/>
    <row r="101" s="60" customFormat="1"/>
    <row r="102" s="60" customFormat="1"/>
    <row r="103" s="60" customFormat="1"/>
    <row r="104" s="60" customFormat="1"/>
    <row r="105" s="60" customFormat="1"/>
    <row r="106" s="60" customFormat="1"/>
    <row r="107" s="60" customFormat="1"/>
    <row r="108" s="60" customFormat="1"/>
    <row r="109" s="60" customFormat="1"/>
    <row r="110" s="60" customFormat="1"/>
    <row r="111" s="60" customFormat="1"/>
    <row r="112" s="60" customFormat="1"/>
    <row r="113" s="60" customFormat="1"/>
    <row r="114" s="60" customFormat="1"/>
    <row r="115" s="60" customFormat="1"/>
    <row r="116" s="60" customFormat="1"/>
    <row r="117" s="60" customFormat="1"/>
    <row r="118" s="60" customFormat="1"/>
    <row r="119" s="60" customFormat="1"/>
    <row r="120" s="60" customFormat="1"/>
    <row r="121" s="60" customFormat="1"/>
    <row r="122" s="60" customFormat="1"/>
    <row r="123" s="60" customFormat="1"/>
    <row r="124" s="60" customFormat="1"/>
    <row r="125" s="60" customFormat="1"/>
    <row r="126" s="60" customFormat="1"/>
    <row r="127" s="60" customFormat="1"/>
    <row r="128" s="60" customFormat="1"/>
    <row r="129" s="60" customFormat="1"/>
    <row r="130" s="60" customFormat="1"/>
    <row r="131" s="60" customFormat="1"/>
    <row r="132" s="60" customFormat="1"/>
    <row r="133" s="60" customFormat="1"/>
    <row r="134" s="60" customFormat="1"/>
    <row r="135" s="60" customFormat="1"/>
    <row r="136" s="60" customFormat="1"/>
    <row r="137" s="60" customFormat="1"/>
    <row r="138" s="60" customFormat="1"/>
    <row r="139" s="60" customFormat="1"/>
    <row r="140" s="60" customFormat="1"/>
    <row r="141" s="60" customFormat="1"/>
    <row r="142" s="60" customFormat="1"/>
    <row r="143" s="60" customFormat="1"/>
    <row r="144" s="60" customFormat="1"/>
    <row r="145" s="60" customFormat="1"/>
    <row r="146" s="60" customFormat="1"/>
    <row r="147" s="60" customFormat="1"/>
    <row r="148" s="60" customFormat="1"/>
    <row r="149" s="60" customFormat="1"/>
    <row r="150" s="60" customFormat="1"/>
    <row r="151" s="60" customFormat="1"/>
    <row r="152" s="60" customFormat="1"/>
    <row r="153" s="60" customFormat="1"/>
    <row r="154" s="60" customFormat="1"/>
    <row r="155" s="60" customFormat="1"/>
    <row r="156" s="60" customFormat="1"/>
    <row r="157" s="60" customFormat="1"/>
    <row r="158" s="60" customFormat="1"/>
    <row r="159" s="60" customFormat="1"/>
    <row r="160" s="60" customFormat="1"/>
    <row r="161" s="60" customFormat="1"/>
    <row r="162" s="60" customFormat="1"/>
    <row r="163" s="60" customFormat="1"/>
    <row r="164" s="60" customFormat="1"/>
    <row r="165" s="60" customFormat="1"/>
    <row r="166" s="60" customFormat="1"/>
    <row r="167" s="60" customFormat="1"/>
    <row r="168" s="60" customFormat="1"/>
    <row r="169" s="60" customFormat="1"/>
    <row r="170" s="60" customFormat="1"/>
    <row r="171" s="60" customFormat="1"/>
    <row r="172" s="60" customFormat="1"/>
    <row r="173" s="60" customFormat="1"/>
    <row r="174" s="60" customFormat="1"/>
    <row r="175" s="60" customFormat="1"/>
    <row r="176" s="60" customFormat="1"/>
    <row r="177" s="60" customFormat="1"/>
    <row r="178" s="60" customFormat="1"/>
    <row r="179" s="60" customFormat="1"/>
    <row r="180" s="60" customFormat="1"/>
    <row r="181" s="60" customFormat="1"/>
    <row r="182" s="60" customFormat="1"/>
    <row r="183" s="60" customFormat="1"/>
    <row r="184" s="60" customFormat="1"/>
    <row r="185" s="60" customFormat="1"/>
    <row r="186" s="60" customFormat="1"/>
    <row r="187" s="60" customFormat="1"/>
    <row r="188" s="60" customFormat="1"/>
    <row r="189" s="60" customFormat="1"/>
    <row r="190" s="60" customFormat="1"/>
    <row r="191" s="60" customFormat="1"/>
    <row r="192" s="60" customFormat="1"/>
    <row r="193" s="60" customFormat="1"/>
    <row r="194" s="60" customFormat="1"/>
    <row r="195" s="60" customFormat="1"/>
    <row r="196" s="60" customFormat="1"/>
    <row r="197" s="60" customFormat="1"/>
    <row r="198" s="60" customFormat="1"/>
    <row r="199" s="60" customFormat="1"/>
    <row r="200" s="60" customFormat="1"/>
    <row r="201" s="60" customFormat="1"/>
    <row r="202" s="60" customFormat="1"/>
    <row r="203" s="60" customFormat="1"/>
    <row r="204" s="60" customFormat="1"/>
    <row r="205" s="60" customFormat="1"/>
    <row r="206" s="60" customFormat="1"/>
    <row r="207" s="60" customFormat="1"/>
    <row r="208" s="60" customFormat="1"/>
    <row r="209" s="60" customFormat="1"/>
    <row r="210" s="60" customFormat="1"/>
    <row r="211" s="60" customFormat="1"/>
    <row r="212" s="60" customFormat="1"/>
    <row r="213" s="60" customFormat="1"/>
    <row r="214" s="60" customFormat="1"/>
    <row r="215" s="60" customFormat="1"/>
    <row r="216" s="60" customFormat="1"/>
    <row r="217" s="60" customFormat="1"/>
    <row r="218" s="60" customFormat="1"/>
    <row r="219" s="60" customFormat="1"/>
    <row r="220" s="60" customFormat="1"/>
    <row r="221" s="60" customFormat="1"/>
    <row r="222" s="60" customFormat="1"/>
    <row r="223" s="60" customFormat="1"/>
    <row r="224" s="60" customFormat="1"/>
    <row r="225" s="60" customFormat="1"/>
    <row r="226" s="60" customFormat="1"/>
    <row r="227" s="60" customFormat="1"/>
    <row r="228" s="60" customFormat="1"/>
    <row r="229" s="60" customFormat="1"/>
    <row r="230" s="60" customFormat="1"/>
    <row r="231" s="60" customFormat="1"/>
    <row r="232" s="60" customFormat="1"/>
    <row r="233" s="60" customFormat="1"/>
    <row r="234" s="60" customFormat="1"/>
    <row r="235" s="60" customFormat="1"/>
    <row r="236" s="60" customFormat="1"/>
    <row r="237" s="60" customFormat="1"/>
    <row r="238" s="60" customFormat="1"/>
    <row r="239" s="60" customFormat="1"/>
    <row r="240" s="60" customFormat="1"/>
    <row r="241" s="60" customFormat="1"/>
    <row r="242" s="60" customFormat="1"/>
    <row r="243" s="60" customFormat="1"/>
    <row r="244" s="60" customFormat="1"/>
    <row r="245" s="60" customFormat="1"/>
    <row r="246" s="60" customFormat="1"/>
    <row r="247" s="60" customFormat="1"/>
    <row r="248" s="60" customFormat="1"/>
    <row r="249" s="60" customFormat="1"/>
    <row r="250" s="60" customFormat="1"/>
    <row r="251" s="60" customFormat="1"/>
    <row r="252" s="60" customFormat="1"/>
    <row r="253" s="60" customFormat="1"/>
    <row r="254" s="60" customFormat="1"/>
    <row r="255" s="60" customFormat="1"/>
    <row r="256" s="60" customFormat="1"/>
    <row r="257" s="60" customFormat="1"/>
    <row r="258" s="60" customFormat="1"/>
    <row r="259" s="60" customFormat="1"/>
    <row r="260" s="60" customFormat="1"/>
    <row r="261" s="60" customFormat="1"/>
    <row r="262" s="60" customFormat="1"/>
    <row r="263" s="60" customFormat="1"/>
    <row r="264" s="60" customFormat="1"/>
    <row r="265" s="60" customFormat="1"/>
    <row r="266" s="60" customFormat="1"/>
    <row r="267" s="60" customFormat="1"/>
    <row r="268" s="60" customFormat="1"/>
    <row r="269" s="60" customFormat="1"/>
    <row r="270" s="60" customFormat="1"/>
    <row r="271" s="60" customFormat="1"/>
    <row r="272" s="60" customFormat="1"/>
    <row r="273" s="60" customFormat="1"/>
    <row r="274" s="60" customFormat="1"/>
    <row r="275" s="60" customFormat="1"/>
    <row r="276" s="60" customFormat="1"/>
    <row r="277" s="60" customFormat="1"/>
    <row r="278" s="60" customFormat="1"/>
    <row r="279" s="60" customFormat="1"/>
    <row r="280" s="60" customFormat="1"/>
    <row r="281" s="60" customFormat="1"/>
    <row r="282" s="60" customFormat="1"/>
    <row r="283" s="60" customFormat="1"/>
    <row r="284" s="60" customFormat="1"/>
    <row r="285" s="60" customFormat="1"/>
    <row r="286" s="60" customFormat="1"/>
    <row r="287" s="60" customFormat="1"/>
    <row r="288" s="60" customFormat="1"/>
    <row r="289" s="60" customFormat="1"/>
    <row r="290" s="60" customFormat="1"/>
    <row r="291" s="60" customFormat="1"/>
    <row r="292" s="60" customFormat="1"/>
    <row r="293" s="60" customFormat="1"/>
    <row r="294" s="60" customFormat="1"/>
    <row r="295" s="60" customFormat="1"/>
    <row r="296" s="60" customFormat="1"/>
    <row r="297" s="60" customFormat="1"/>
    <row r="298" s="60" customFormat="1"/>
    <row r="299" s="60" customFormat="1"/>
    <row r="300" s="60" customFormat="1"/>
    <row r="301" s="60" customFormat="1"/>
    <row r="302" s="60" customFormat="1"/>
    <row r="303" s="60" customFormat="1"/>
    <row r="304" s="60" customFormat="1"/>
    <row r="305" s="60" customFormat="1"/>
    <row r="306" s="60" customFormat="1"/>
    <row r="307" s="60" customFormat="1"/>
    <row r="308" s="60" customFormat="1"/>
    <row r="309" s="60" customFormat="1"/>
    <row r="310" s="60" customFormat="1"/>
    <row r="311" s="60" customFormat="1"/>
    <row r="312" s="60" customFormat="1"/>
    <row r="313" s="60" customFormat="1"/>
    <row r="314" s="60" customFormat="1"/>
    <row r="315" s="60" customFormat="1"/>
    <row r="316" s="60" customFormat="1"/>
    <row r="317" s="60" customFormat="1"/>
    <row r="318" s="60" customFormat="1"/>
    <row r="319" s="60" customFormat="1"/>
    <row r="320" s="60" customFormat="1"/>
    <row r="321" s="60" customFormat="1"/>
    <row r="322" s="60" customFormat="1"/>
  </sheetData>
  <sheetProtection password="CC0F"/>
  <mergeCells count="14">
    <mergeCell ref="N3:Q3"/>
    <mergeCell ref="N4:O4"/>
    <mergeCell ref="P4:Q4"/>
    <mergeCell ref="F3:I3"/>
    <mergeCell ref="F4:G4"/>
    <mergeCell ref="H4:I4"/>
    <mergeCell ref="A1:M1"/>
    <mergeCell ref="A2:M2"/>
    <mergeCell ref="A4:E4"/>
    <mergeCell ref="A6:A7"/>
    <mergeCell ref="J4:K4"/>
    <mergeCell ref="L4:M4"/>
    <mergeCell ref="A3:E3"/>
    <mergeCell ref="J3:M3"/>
  </mergeCells>
  <pageMargins left="0.39370078740157483" right="0.39370078740157483" top="0.39370078740157483" bottom="0.39370078740157483" header="0.31496062992125984" footer="0.31496062992125984"/>
  <pageSetup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69918-4E6E-4542-9CCB-2F74C0863F1F}">
  <sheetPr>
    <tabColor theme="4"/>
    <pageSetUpPr fitToPage="1"/>
  </sheetPr>
  <dimension ref="A1:V28"/>
  <sheetViews>
    <sheetView showGridLines="0" tabSelected="1" zoomScale="90" zoomScaleNormal="90" zoomScaleSheetLayoutView="70" workbookViewId="0">
      <selection sqref="A1:G3"/>
    </sheetView>
  </sheetViews>
  <sheetFormatPr baseColWidth="10" defaultColWidth="11.453125" defaultRowHeight="14.5"/>
  <cols>
    <col min="1" max="1" width="25" style="94" customWidth="1"/>
    <col min="2" max="2" width="28" style="94" customWidth="1"/>
    <col min="3" max="4" width="31.453125" style="94" customWidth="1"/>
    <col min="5" max="5" width="31.7265625" style="94" customWidth="1"/>
    <col min="6" max="6" width="13.1796875" style="94" customWidth="1"/>
    <col min="7" max="7" width="14.453125" style="94" bestFit="1" customWidth="1"/>
    <col min="8" max="10" width="32.1796875" style="94" customWidth="1"/>
    <col min="11" max="11" width="20.54296875" style="94" customWidth="1"/>
    <col min="12" max="12" width="23.1796875" style="94" customWidth="1"/>
    <col min="13" max="14" width="18" style="94" customWidth="1"/>
    <col min="15" max="15" width="22.7265625" style="94" customWidth="1"/>
    <col min="16" max="16" width="20.54296875" style="94" customWidth="1"/>
    <col min="17" max="17" width="23.1796875" style="94" customWidth="1"/>
    <col min="18" max="19" width="20" style="94" customWidth="1"/>
    <col min="20" max="20" width="17.7265625" style="94" customWidth="1"/>
    <col min="21" max="21" width="14.54296875" style="94" customWidth="1"/>
    <col min="22" max="22" width="18.1796875" style="94" customWidth="1"/>
    <col min="23" max="16384" width="11.453125" style="94"/>
  </cols>
  <sheetData>
    <row r="1" spans="1:22" s="93" customFormat="1" ht="59.25" customHeight="1">
      <c r="A1" s="190" t="s">
        <v>726</v>
      </c>
      <c r="B1" s="191"/>
      <c r="C1" s="191"/>
      <c r="D1" s="191"/>
      <c r="E1" s="191"/>
      <c r="F1" s="191"/>
      <c r="G1" s="192"/>
      <c r="H1"/>
      <c r="I1"/>
      <c r="J1"/>
      <c r="K1"/>
      <c r="L1"/>
      <c r="M1"/>
      <c r="N1"/>
      <c r="O1"/>
      <c r="P1"/>
      <c r="Q1"/>
      <c r="R1"/>
      <c r="S1"/>
      <c r="T1"/>
      <c r="U1"/>
      <c r="V1"/>
    </row>
    <row r="2" spans="1:22" ht="30" customHeight="1">
      <c r="A2" s="193"/>
      <c r="B2" s="194"/>
      <c r="C2" s="194"/>
      <c r="D2" s="194"/>
      <c r="E2" s="194"/>
      <c r="F2" s="194"/>
      <c r="G2" s="195"/>
      <c r="H2" s="154"/>
      <c r="I2" s="154"/>
      <c r="J2" s="154"/>
      <c r="K2" s="154"/>
      <c r="L2" s="154"/>
      <c r="M2" s="154"/>
      <c r="N2" s="154"/>
      <c r="O2" s="154"/>
      <c r="P2" s="154"/>
      <c r="Q2" s="154"/>
      <c r="R2" s="154"/>
      <c r="S2" s="154"/>
      <c r="T2" s="154"/>
      <c r="U2" s="154"/>
      <c r="V2" s="154"/>
    </row>
    <row r="3" spans="1:22" customFormat="1" ht="18.75" customHeight="1" thickBot="1">
      <c r="A3" s="196"/>
      <c r="B3" s="197"/>
      <c r="C3" s="197"/>
      <c r="D3" s="197"/>
      <c r="E3" s="197"/>
      <c r="F3" s="197"/>
      <c r="G3" s="198"/>
      <c r="H3" s="199" t="s">
        <v>96</v>
      </c>
      <c r="I3" s="199"/>
      <c r="J3" s="199"/>
      <c r="K3" s="199"/>
      <c r="L3" s="199"/>
      <c r="M3" s="199" t="s">
        <v>92</v>
      </c>
      <c r="N3" s="199"/>
      <c r="O3" s="199"/>
      <c r="P3" s="199"/>
      <c r="Q3" s="199"/>
      <c r="R3" s="199" t="s">
        <v>93</v>
      </c>
      <c r="S3" s="199"/>
      <c r="T3" s="199"/>
      <c r="U3" s="199"/>
      <c r="V3" s="199"/>
    </row>
    <row r="4" spans="1:22" ht="30" customHeight="1">
      <c r="A4" s="200" t="s">
        <v>263</v>
      </c>
      <c r="B4" s="201"/>
      <c r="C4" s="201"/>
      <c r="D4" s="201"/>
      <c r="E4" s="201"/>
      <c r="F4" s="201"/>
      <c r="G4" s="201"/>
      <c r="H4" s="185" t="s">
        <v>97</v>
      </c>
      <c r="I4" s="186"/>
      <c r="J4" s="187"/>
      <c r="K4" s="188" t="s">
        <v>98</v>
      </c>
      <c r="L4" s="189"/>
      <c r="M4" s="185" t="s">
        <v>113</v>
      </c>
      <c r="N4" s="186"/>
      <c r="O4" s="187"/>
      <c r="P4" s="188" t="s">
        <v>114</v>
      </c>
      <c r="Q4" s="189"/>
      <c r="R4" s="185" t="s">
        <v>115</v>
      </c>
      <c r="S4" s="186"/>
      <c r="T4" s="187"/>
      <c r="U4" s="188" t="s">
        <v>91</v>
      </c>
      <c r="V4" s="189"/>
    </row>
    <row r="5" spans="1:22" ht="33.75" customHeight="1">
      <c r="A5" s="153" t="s">
        <v>5</v>
      </c>
      <c r="B5" s="152" t="s">
        <v>6</v>
      </c>
      <c r="C5" s="152" t="s">
        <v>2</v>
      </c>
      <c r="D5" s="152" t="s">
        <v>112</v>
      </c>
      <c r="E5" s="152" t="s">
        <v>111</v>
      </c>
      <c r="F5" s="151" t="s">
        <v>106</v>
      </c>
      <c r="G5" s="150" t="s">
        <v>107</v>
      </c>
      <c r="H5" s="145" t="s">
        <v>109</v>
      </c>
      <c r="I5" s="145" t="s">
        <v>15</v>
      </c>
      <c r="J5" s="145" t="s">
        <v>110</v>
      </c>
      <c r="K5" s="145" t="s">
        <v>108</v>
      </c>
      <c r="L5" s="114" t="s">
        <v>25</v>
      </c>
      <c r="M5" s="145" t="s">
        <v>109</v>
      </c>
      <c r="N5" s="145" t="s">
        <v>15</v>
      </c>
      <c r="O5" s="145" t="s">
        <v>110</v>
      </c>
      <c r="P5" s="145" t="s">
        <v>108</v>
      </c>
      <c r="Q5" s="114" t="s">
        <v>25</v>
      </c>
      <c r="R5" s="145" t="s">
        <v>109</v>
      </c>
      <c r="S5" s="145" t="s">
        <v>15</v>
      </c>
      <c r="T5" s="145" t="s">
        <v>110</v>
      </c>
      <c r="U5" s="145" t="s">
        <v>108</v>
      </c>
      <c r="V5" s="114" t="s">
        <v>25</v>
      </c>
    </row>
    <row r="6" spans="1:22" ht="53.5" customHeight="1">
      <c r="A6" s="202" t="s">
        <v>116</v>
      </c>
      <c r="B6" s="161" t="s">
        <v>562</v>
      </c>
      <c r="C6" s="160" t="s">
        <v>561</v>
      </c>
      <c r="D6" s="160" t="s">
        <v>3</v>
      </c>
      <c r="E6" s="160" t="s">
        <v>560</v>
      </c>
      <c r="F6" s="159">
        <v>44414</v>
      </c>
      <c r="G6" s="158">
        <v>44469</v>
      </c>
      <c r="H6" s="115">
        <v>0</v>
      </c>
      <c r="I6" s="128"/>
      <c r="J6" s="128"/>
      <c r="K6" s="115">
        <v>0</v>
      </c>
      <c r="L6" s="114"/>
      <c r="M6" s="115">
        <v>0</v>
      </c>
      <c r="N6" s="115"/>
      <c r="O6" s="128"/>
      <c r="P6" s="115">
        <v>0</v>
      </c>
      <c r="Q6" s="114"/>
      <c r="R6" s="115">
        <v>0</v>
      </c>
      <c r="S6" s="114"/>
      <c r="T6" s="114"/>
      <c r="U6" s="115">
        <v>0</v>
      </c>
      <c r="V6" s="114"/>
    </row>
    <row r="7" spans="1:22" ht="80.150000000000006" customHeight="1">
      <c r="A7" s="207"/>
      <c r="B7" s="161" t="s">
        <v>559</v>
      </c>
      <c r="C7" s="160" t="s">
        <v>558</v>
      </c>
      <c r="D7" s="160" t="s">
        <v>3</v>
      </c>
      <c r="E7" s="160"/>
      <c r="F7" s="159">
        <v>44470</v>
      </c>
      <c r="G7" s="158">
        <v>44484</v>
      </c>
      <c r="H7" s="115"/>
      <c r="I7" s="128"/>
      <c r="J7" s="128"/>
      <c r="K7" s="115"/>
      <c r="L7" s="114"/>
      <c r="M7" s="115"/>
      <c r="N7" s="115"/>
      <c r="O7" s="128"/>
      <c r="P7" s="115"/>
      <c r="Q7" s="114"/>
      <c r="R7" s="115"/>
      <c r="S7" s="114"/>
      <c r="T7" s="114"/>
      <c r="U7" s="115"/>
      <c r="V7" s="114"/>
    </row>
    <row r="8" spans="1:22" ht="80.150000000000006" customHeight="1">
      <c r="A8" s="207"/>
      <c r="B8" s="161" t="s">
        <v>557</v>
      </c>
      <c r="C8" s="160" t="s">
        <v>556</v>
      </c>
      <c r="D8" s="160" t="s">
        <v>320</v>
      </c>
      <c r="E8" s="160" t="s">
        <v>550</v>
      </c>
      <c r="F8" s="159">
        <v>44414</v>
      </c>
      <c r="G8" s="158">
        <v>44530</v>
      </c>
      <c r="H8" s="115"/>
      <c r="I8" s="128"/>
      <c r="J8" s="128"/>
      <c r="K8" s="115"/>
      <c r="L8" s="114"/>
      <c r="M8" s="115"/>
      <c r="N8" s="115"/>
      <c r="O8" s="128"/>
      <c r="P8" s="115"/>
      <c r="Q8" s="114"/>
      <c r="R8" s="115"/>
      <c r="S8" s="114"/>
      <c r="T8" s="114"/>
      <c r="U8" s="115"/>
      <c r="V8" s="114"/>
    </row>
    <row r="9" spans="1:22" ht="80.150000000000006" customHeight="1">
      <c r="A9" s="203"/>
      <c r="B9" s="161" t="s">
        <v>555</v>
      </c>
      <c r="C9" s="160" t="s">
        <v>544</v>
      </c>
      <c r="D9" s="160" t="s">
        <v>3</v>
      </c>
      <c r="E9" s="160"/>
      <c r="F9" s="159">
        <v>44531</v>
      </c>
      <c r="G9" s="158">
        <v>44545</v>
      </c>
      <c r="H9" s="115"/>
      <c r="I9" s="128"/>
      <c r="J9" s="128"/>
      <c r="K9" s="115"/>
      <c r="L9" s="114"/>
      <c r="M9" s="115"/>
      <c r="N9" s="115"/>
      <c r="O9" s="128"/>
      <c r="P9" s="115"/>
      <c r="Q9" s="114"/>
      <c r="R9" s="115"/>
      <c r="S9" s="114"/>
      <c r="T9" s="114"/>
      <c r="U9" s="115"/>
      <c r="V9" s="114"/>
    </row>
    <row r="10" spans="1:22" ht="43.5" customHeight="1">
      <c r="A10" s="202" t="s">
        <v>117</v>
      </c>
      <c r="B10" s="161" t="s">
        <v>554</v>
      </c>
      <c r="C10" s="160" t="s">
        <v>553</v>
      </c>
      <c r="D10" s="160" t="s">
        <v>3</v>
      </c>
      <c r="E10" s="160" t="s">
        <v>534</v>
      </c>
      <c r="F10" s="159">
        <v>44454</v>
      </c>
      <c r="G10" s="158">
        <v>44561</v>
      </c>
      <c r="H10" s="115">
        <v>0</v>
      </c>
      <c r="I10" s="128"/>
      <c r="J10" s="128"/>
      <c r="K10" s="115">
        <v>0</v>
      </c>
      <c r="L10" s="114"/>
      <c r="M10" s="115">
        <v>0</v>
      </c>
      <c r="N10" s="114"/>
      <c r="O10" s="114"/>
      <c r="P10" s="115">
        <v>0</v>
      </c>
      <c r="Q10" s="114"/>
      <c r="R10" s="115">
        <v>0</v>
      </c>
      <c r="S10" s="114"/>
      <c r="T10" s="114"/>
      <c r="U10" s="115">
        <v>0</v>
      </c>
      <c r="V10" s="114"/>
    </row>
    <row r="11" spans="1:22" ht="39">
      <c r="A11" s="203"/>
      <c r="B11" s="161" t="s">
        <v>552</v>
      </c>
      <c r="C11" s="160" t="s">
        <v>551</v>
      </c>
      <c r="D11" s="160" t="s">
        <v>320</v>
      </c>
      <c r="E11" s="160" t="s">
        <v>550</v>
      </c>
      <c r="F11" s="159">
        <v>44454</v>
      </c>
      <c r="G11" s="158">
        <v>44561</v>
      </c>
      <c r="H11" s="115"/>
      <c r="I11" s="116"/>
      <c r="J11" s="116"/>
      <c r="K11" s="115"/>
      <c r="L11" s="114"/>
      <c r="M11" s="115"/>
      <c r="N11" s="114"/>
      <c r="O11" s="114"/>
      <c r="P11" s="115"/>
      <c r="Q11" s="114"/>
      <c r="R11" s="115"/>
      <c r="S11" s="114"/>
      <c r="T11" s="114"/>
      <c r="U11" s="115"/>
      <c r="V11" s="114"/>
    </row>
    <row r="12" spans="1:22" ht="52">
      <c r="A12" s="202" t="s">
        <v>118</v>
      </c>
      <c r="B12" s="161" t="s">
        <v>549</v>
      </c>
      <c r="C12" s="160" t="s">
        <v>548</v>
      </c>
      <c r="D12" s="160" t="s">
        <v>3</v>
      </c>
      <c r="E12" s="160"/>
      <c r="F12" s="159">
        <v>44454</v>
      </c>
      <c r="G12" s="158">
        <v>44561</v>
      </c>
      <c r="H12" s="115"/>
      <c r="I12" s="116"/>
      <c r="J12" s="116"/>
      <c r="K12" s="115"/>
      <c r="L12" s="114"/>
      <c r="M12" s="115"/>
      <c r="N12" s="114"/>
      <c r="O12" s="114"/>
      <c r="P12" s="115"/>
      <c r="Q12" s="114"/>
      <c r="R12" s="115"/>
      <c r="S12" s="114"/>
      <c r="T12" s="114"/>
      <c r="U12" s="115"/>
      <c r="V12" s="114"/>
    </row>
    <row r="13" spans="1:22" ht="48.75" customHeight="1">
      <c r="A13" s="207"/>
      <c r="B13" s="161" t="s">
        <v>547</v>
      </c>
      <c r="C13" s="160" t="s">
        <v>546</v>
      </c>
      <c r="D13" s="160" t="s">
        <v>3</v>
      </c>
      <c r="E13" s="160"/>
      <c r="F13" s="159">
        <v>44531</v>
      </c>
      <c r="G13" s="158">
        <v>44561</v>
      </c>
      <c r="H13" s="115">
        <v>0</v>
      </c>
      <c r="I13" s="116"/>
      <c r="J13" s="116"/>
      <c r="K13" s="115">
        <v>0</v>
      </c>
      <c r="L13" s="114"/>
      <c r="M13" s="115">
        <v>0</v>
      </c>
      <c r="N13" s="114"/>
      <c r="O13" s="114"/>
      <c r="P13" s="115">
        <v>0</v>
      </c>
      <c r="Q13" s="114"/>
      <c r="R13" s="115">
        <v>0</v>
      </c>
      <c r="S13" s="114"/>
      <c r="T13" s="114"/>
      <c r="U13" s="115">
        <v>0</v>
      </c>
      <c r="V13" s="114"/>
    </row>
    <row r="14" spans="1:22" ht="48.75" customHeight="1">
      <c r="A14" s="207"/>
      <c r="B14" s="161" t="s">
        <v>545</v>
      </c>
      <c r="C14" s="160" t="s">
        <v>544</v>
      </c>
      <c r="D14" s="160" t="s">
        <v>3</v>
      </c>
      <c r="E14" s="160"/>
      <c r="F14" s="159">
        <v>44531</v>
      </c>
      <c r="G14" s="158">
        <v>44561</v>
      </c>
      <c r="H14" s="115"/>
      <c r="I14" s="116"/>
      <c r="J14" s="116"/>
      <c r="K14" s="115"/>
      <c r="L14" s="114"/>
      <c r="M14" s="115"/>
      <c r="N14" s="114"/>
      <c r="O14" s="114"/>
      <c r="P14" s="115"/>
      <c r="Q14" s="114"/>
      <c r="R14" s="115"/>
      <c r="S14" s="114"/>
      <c r="T14" s="114"/>
      <c r="U14" s="115"/>
      <c r="V14" s="114"/>
    </row>
    <row r="15" spans="1:22" ht="82.5" customHeight="1">
      <c r="A15" s="207"/>
      <c r="B15" s="162" t="s">
        <v>543</v>
      </c>
      <c r="C15" s="160" t="s">
        <v>542</v>
      </c>
      <c r="D15" s="160" t="s">
        <v>3</v>
      </c>
      <c r="E15" s="160"/>
      <c r="F15" s="159">
        <v>44312</v>
      </c>
      <c r="G15" s="158">
        <v>44592</v>
      </c>
      <c r="H15" s="115"/>
      <c r="I15" s="116"/>
      <c r="J15" s="116"/>
      <c r="K15" s="115"/>
      <c r="L15" s="114"/>
      <c r="M15" s="115"/>
      <c r="N15" s="114"/>
      <c r="O15" s="114"/>
      <c r="P15" s="115"/>
      <c r="Q15" s="114"/>
      <c r="R15" s="115"/>
      <c r="S15" s="114"/>
      <c r="T15" s="114"/>
      <c r="U15" s="115"/>
      <c r="V15" s="114"/>
    </row>
    <row r="16" spans="1:22" ht="39">
      <c r="A16" s="203"/>
      <c r="B16" s="162" t="s">
        <v>541</v>
      </c>
      <c r="C16" s="160" t="s">
        <v>540</v>
      </c>
      <c r="D16" s="160" t="s">
        <v>3</v>
      </c>
      <c r="E16" s="160"/>
      <c r="F16" s="159">
        <v>44312</v>
      </c>
      <c r="G16" s="158">
        <v>44592</v>
      </c>
      <c r="H16" s="115"/>
      <c r="I16" s="116"/>
      <c r="J16" s="116"/>
      <c r="K16" s="115"/>
      <c r="L16" s="114"/>
      <c r="M16" s="115"/>
      <c r="N16" s="114"/>
      <c r="O16" s="114"/>
      <c r="P16" s="115"/>
      <c r="Q16" s="114"/>
      <c r="R16" s="115"/>
      <c r="S16" s="114"/>
      <c r="T16" s="114"/>
      <c r="U16" s="115"/>
      <c r="V16" s="114"/>
    </row>
    <row r="17" spans="1:22" ht="29.15" customHeight="1">
      <c r="A17" s="202" t="s">
        <v>119</v>
      </c>
      <c r="B17" s="204" t="s">
        <v>539</v>
      </c>
      <c r="C17" s="160" t="s">
        <v>538</v>
      </c>
      <c r="D17" s="160" t="s">
        <v>534</v>
      </c>
      <c r="E17" s="160"/>
      <c r="F17" s="159">
        <v>44286</v>
      </c>
      <c r="G17" s="158">
        <v>44298</v>
      </c>
      <c r="H17" s="115">
        <v>0</v>
      </c>
      <c r="I17" s="116"/>
      <c r="J17" s="116"/>
      <c r="K17" s="115">
        <v>0</v>
      </c>
      <c r="L17" s="114"/>
      <c r="M17" s="115">
        <v>0</v>
      </c>
      <c r="N17" s="114"/>
      <c r="O17" s="114"/>
      <c r="P17" s="115">
        <v>0</v>
      </c>
      <c r="Q17" s="114"/>
      <c r="R17" s="115">
        <v>0</v>
      </c>
      <c r="S17" s="114"/>
      <c r="T17" s="114"/>
      <c r="U17" s="115">
        <v>0</v>
      </c>
      <c r="V17" s="114"/>
    </row>
    <row r="18" spans="1:22" ht="26">
      <c r="A18" s="207"/>
      <c r="B18" s="205"/>
      <c r="C18" s="160" t="s">
        <v>537</v>
      </c>
      <c r="D18" s="160" t="s">
        <v>534</v>
      </c>
      <c r="E18" s="160"/>
      <c r="F18" s="159">
        <v>44384</v>
      </c>
      <c r="G18" s="158">
        <v>44392</v>
      </c>
      <c r="H18" s="115"/>
      <c r="I18" s="116"/>
      <c r="J18" s="116"/>
      <c r="K18" s="115"/>
      <c r="L18" s="114"/>
      <c r="M18" s="115"/>
      <c r="N18" s="114"/>
      <c r="O18" s="114"/>
      <c r="P18" s="115"/>
      <c r="Q18" s="114"/>
      <c r="R18" s="115"/>
      <c r="S18" s="114"/>
      <c r="T18" s="114"/>
      <c r="U18" s="115"/>
      <c r="V18" s="114"/>
    </row>
    <row r="19" spans="1:22" ht="26">
      <c r="A19" s="207"/>
      <c r="B19" s="205"/>
      <c r="C19" s="160" t="s">
        <v>536</v>
      </c>
      <c r="D19" s="160" t="s">
        <v>534</v>
      </c>
      <c r="E19" s="160"/>
      <c r="F19" s="159">
        <v>44470</v>
      </c>
      <c r="G19" s="158">
        <v>44484</v>
      </c>
      <c r="H19" s="115"/>
      <c r="I19" s="116"/>
      <c r="J19" s="116"/>
      <c r="K19" s="115"/>
      <c r="L19" s="114"/>
      <c r="M19" s="115"/>
      <c r="N19" s="114"/>
      <c r="O19" s="114"/>
      <c r="P19" s="115"/>
      <c r="Q19" s="114"/>
      <c r="R19" s="115"/>
      <c r="S19" s="114"/>
      <c r="T19" s="114"/>
      <c r="U19" s="115"/>
      <c r="V19" s="114"/>
    </row>
    <row r="20" spans="1:22" ht="26">
      <c r="A20" s="207"/>
      <c r="B20" s="206"/>
      <c r="C20" s="160" t="s">
        <v>535</v>
      </c>
      <c r="D20" s="160" t="s">
        <v>534</v>
      </c>
      <c r="E20" s="160"/>
      <c r="F20" s="159">
        <v>44564</v>
      </c>
      <c r="G20" s="158">
        <v>44580</v>
      </c>
      <c r="H20" s="115"/>
      <c r="I20" s="116"/>
      <c r="J20" s="116"/>
      <c r="K20" s="115"/>
      <c r="L20" s="114"/>
      <c r="M20" s="115"/>
      <c r="N20" s="114"/>
      <c r="O20" s="114"/>
      <c r="P20" s="115"/>
      <c r="Q20" s="114"/>
      <c r="R20" s="115"/>
      <c r="S20" s="114"/>
      <c r="T20" s="114"/>
      <c r="U20" s="115"/>
      <c r="V20" s="114"/>
    </row>
    <row r="21" spans="1:22" ht="52" customHeight="1">
      <c r="A21" s="207"/>
      <c r="B21" s="204" t="s">
        <v>533</v>
      </c>
      <c r="C21" s="160" t="s">
        <v>532</v>
      </c>
      <c r="D21" s="160" t="s">
        <v>3</v>
      </c>
      <c r="E21" s="160"/>
      <c r="F21" s="159">
        <v>44298</v>
      </c>
      <c r="G21" s="158">
        <v>44305</v>
      </c>
      <c r="H21" s="115"/>
      <c r="I21" s="116"/>
      <c r="J21" s="116"/>
      <c r="K21" s="115"/>
      <c r="L21" s="114"/>
      <c r="M21" s="115"/>
      <c r="N21" s="114"/>
      <c r="O21" s="114"/>
      <c r="P21" s="115"/>
      <c r="Q21" s="114"/>
      <c r="R21" s="115"/>
      <c r="S21" s="114"/>
      <c r="T21" s="114"/>
      <c r="U21" s="115"/>
      <c r="V21" s="114"/>
    </row>
    <row r="22" spans="1:22" ht="26">
      <c r="A22" s="207"/>
      <c r="B22" s="205"/>
      <c r="C22" s="160" t="s">
        <v>531</v>
      </c>
      <c r="D22" s="160" t="s">
        <v>3</v>
      </c>
      <c r="E22" s="160"/>
      <c r="F22" s="159">
        <v>44392</v>
      </c>
      <c r="G22" s="158">
        <v>44400</v>
      </c>
      <c r="H22" s="115"/>
      <c r="I22" s="116"/>
      <c r="J22" s="116"/>
      <c r="K22" s="115"/>
      <c r="L22" s="114"/>
      <c r="M22" s="115"/>
      <c r="N22" s="114"/>
      <c r="O22" s="114"/>
      <c r="P22" s="115"/>
      <c r="Q22" s="114"/>
      <c r="R22" s="115"/>
      <c r="S22" s="114"/>
      <c r="T22" s="114"/>
      <c r="U22" s="115"/>
      <c r="V22" s="114"/>
    </row>
    <row r="23" spans="1:22" ht="26">
      <c r="A23" s="207"/>
      <c r="B23" s="205"/>
      <c r="C23" s="160" t="s">
        <v>530</v>
      </c>
      <c r="D23" s="160" t="s">
        <v>3</v>
      </c>
      <c r="E23" s="160"/>
      <c r="F23" s="159">
        <v>44484</v>
      </c>
      <c r="G23" s="158">
        <v>44491</v>
      </c>
      <c r="H23" s="115"/>
      <c r="I23" s="116"/>
      <c r="J23" s="116"/>
      <c r="K23" s="115"/>
      <c r="L23" s="114"/>
      <c r="M23" s="115"/>
      <c r="N23" s="114"/>
      <c r="O23" s="114"/>
      <c r="P23" s="115"/>
      <c r="Q23" s="114"/>
      <c r="R23" s="115"/>
      <c r="S23" s="114"/>
      <c r="T23" s="114"/>
      <c r="U23" s="115"/>
      <c r="V23" s="114"/>
    </row>
    <row r="24" spans="1:22" ht="26">
      <c r="A24" s="203"/>
      <c r="B24" s="206"/>
      <c r="C24" s="160" t="s">
        <v>529</v>
      </c>
      <c r="D24" s="160" t="s">
        <v>3</v>
      </c>
      <c r="E24" s="160"/>
      <c r="F24" s="159">
        <v>44580</v>
      </c>
      <c r="G24" s="158">
        <v>44589</v>
      </c>
      <c r="H24" s="115"/>
      <c r="I24" s="116"/>
      <c r="J24" s="116"/>
      <c r="K24" s="115"/>
      <c r="L24" s="114"/>
      <c r="M24" s="115"/>
      <c r="N24" s="114"/>
      <c r="O24" s="114"/>
      <c r="P24" s="115"/>
      <c r="Q24" s="114"/>
      <c r="R24" s="115"/>
      <c r="S24" s="114"/>
      <c r="T24" s="114"/>
      <c r="U24" s="115"/>
      <c r="V24" s="114"/>
    </row>
    <row r="25" spans="1:22" ht="39">
      <c r="A25" s="108" t="s">
        <v>120</v>
      </c>
      <c r="B25" s="161" t="s">
        <v>528</v>
      </c>
      <c r="C25" s="160" t="s">
        <v>527</v>
      </c>
      <c r="D25" s="160" t="s">
        <v>526</v>
      </c>
      <c r="E25" s="160"/>
      <c r="F25" s="159">
        <v>44312</v>
      </c>
      <c r="G25" s="158">
        <v>44592</v>
      </c>
      <c r="H25" s="115">
        <v>0</v>
      </c>
      <c r="I25" s="116"/>
      <c r="J25" s="116"/>
      <c r="K25" s="115">
        <v>0</v>
      </c>
      <c r="L25" s="114"/>
      <c r="M25" s="115">
        <v>0</v>
      </c>
      <c r="N25" s="114"/>
      <c r="O25" s="114"/>
      <c r="P25" s="115">
        <v>0</v>
      </c>
      <c r="Q25" s="114"/>
      <c r="R25" s="115">
        <v>0</v>
      </c>
      <c r="S25" s="114"/>
      <c r="T25" s="114"/>
      <c r="U25" s="115">
        <v>0</v>
      </c>
      <c r="V25" s="114"/>
    </row>
    <row r="26" spans="1:22">
      <c r="C26" s="157"/>
      <c r="D26" s="157"/>
      <c r="E26" s="157"/>
      <c r="F26" s="157"/>
      <c r="G26" s="71"/>
      <c r="H26" s="71"/>
      <c r="I26" s="71"/>
      <c r="J26" s="71"/>
    </row>
    <row r="27" spans="1:22">
      <c r="C27" s="156"/>
      <c r="D27" s="156"/>
      <c r="E27" s="156"/>
      <c r="F27" s="156"/>
      <c r="G27" s="71"/>
      <c r="H27" s="71"/>
      <c r="I27" s="71"/>
      <c r="J27" s="71"/>
    </row>
    <row r="28" spans="1:22">
      <c r="C28" s="155"/>
      <c r="D28" s="155"/>
      <c r="E28" s="155"/>
      <c r="F28" s="155"/>
    </row>
  </sheetData>
  <sheetProtection password="CC0F"/>
  <autoFilter ref="B5:Q13" xr:uid="{00000000-0009-0000-0000-000003000000}"/>
  <mergeCells count="17">
    <mergeCell ref="A10:A11"/>
    <mergeCell ref="B17:B20"/>
    <mergeCell ref="A6:A9"/>
    <mergeCell ref="A12:A16"/>
    <mergeCell ref="A17:A24"/>
    <mergeCell ref="B21:B24"/>
    <mergeCell ref="R4:T4"/>
    <mergeCell ref="U4:V4"/>
    <mergeCell ref="A1:G3"/>
    <mergeCell ref="H3:L3"/>
    <mergeCell ref="M3:Q3"/>
    <mergeCell ref="R3:V3"/>
    <mergeCell ref="A4:G4"/>
    <mergeCell ref="H4:J4"/>
    <mergeCell ref="K4:L4"/>
    <mergeCell ref="M4:O4"/>
    <mergeCell ref="P4:Q4"/>
  </mergeCells>
  <printOptions horizontalCentered="1"/>
  <pageMargins left="0.39370078740157483" right="0.39370078740157483" top="0.39370078740157483" bottom="0.39370078740157483" header="0.31496062992125984" footer="0.31496062992125984"/>
  <pageSetup fitToHeight="0" orientation="landscape" r:id="rId1"/>
  <rowBreaks count="1" manualBreakCount="1">
    <brk id="24"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view="pageBreakPreview" zoomScale="80" zoomScaleNormal="100" zoomScaleSheetLayoutView="80" workbookViewId="0">
      <selection activeCell="I22" sqref="I22"/>
    </sheetView>
  </sheetViews>
  <sheetFormatPr baseColWidth="10" defaultRowHeight="14.5"/>
  <cols>
    <col min="1" max="1" width="4.26953125" customWidth="1"/>
    <col min="2" max="2" width="63.81640625" customWidth="1"/>
    <col min="4" max="4" width="14.453125" customWidth="1"/>
  </cols>
  <sheetData>
    <row r="1" spans="1:6" ht="45" customHeight="1">
      <c r="A1" s="208" t="s">
        <v>44</v>
      </c>
      <c r="B1" s="210" t="s">
        <v>45</v>
      </c>
      <c r="C1" s="212" t="s">
        <v>46</v>
      </c>
      <c r="D1" s="212"/>
      <c r="E1" s="212"/>
      <c r="F1" s="212"/>
    </row>
    <row r="2" spans="1:6" ht="43.5">
      <c r="A2" s="209"/>
      <c r="B2" s="211"/>
      <c r="C2" s="29" t="s">
        <v>61</v>
      </c>
      <c r="D2" s="29" t="s">
        <v>62</v>
      </c>
      <c r="E2" s="29" t="s">
        <v>63</v>
      </c>
      <c r="F2" s="29" t="s">
        <v>60</v>
      </c>
    </row>
    <row r="3" spans="1:6">
      <c r="A3" s="26">
        <v>1</v>
      </c>
      <c r="B3" s="56" t="s">
        <v>26</v>
      </c>
      <c r="C3" s="54">
        <v>0.33333333333333337</v>
      </c>
      <c r="D3" s="31">
        <v>0.33</v>
      </c>
      <c r="E3" s="31"/>
      <c r="F3" s="31">
        <f>SUM(C3:E3)</f>
        <v>0.66333333333333333</v>
      </c>
    </row>
    <row r="4" spans="1:6">
      <c r="A4" s="26">
        <v>3</v>
      </c>
      <c r="B4" s="56" t="s">
        <v>28</v>
      </c>
      <c r="C4" s="54">
        <v>0.33333333333333337</v>
      </c>
      <c r="D4" s="55">
        <v>0</v>
      </c>
      <c r="E4" s="31"/>
      <c r="F4" s="31">
        <f t="shared" ref="F4:F34" si="0">SUM(C4:E4)</f>
        <v>0.33333333333333337</v>
      </c>
    </row>
    <row r="5" spans="1:6">
      <c r="A5" s="26">
        <v>5</v>
      </c>
      <c r="B5" s="56" t="s">
        <v>30</v>
      </c>
      <c r="C5" s="54">
        <v>0.33333333333333337</v>
      </c>
      <c r="D5" s="31">
        <v>0.33</v>
      </c>
      <c r="E5" s="31"/>
      <c r="F5" s="31">
        <f t="shared" si="0"/>
        <v>0.66333333333333333</v>
      </c>
    </row>
    <row r="6" spans="1:6">
      <c r="A6" s="26">
        <v>6</v>
      </c>
      <c r="B6" s="57" t="s">
        <v>31</v>
      </c>
      <c r="C6" s="54"/>
      <c r="D6" s="31"/>
      <c r="E6" s="31"/>
      <c r="F6" s="31">
        <f t="shared" si="0"/>
        <v>0</v>
      </c>
    </row>
    <row r="7" spans="1:6">
      <c r="A7" s="26"/>
      <c r="B7" s="28" t="s">
        <v>83</v>
      </c>
      <c r="C7" s="54">
        <v>0.33333333333333337</v>
      </c>
      <c r="D7" s="54">
        <v>0.33333333333333337</v>
      </c>
      <c r="E7" s="31"/>
      <c r="F7" s="31"/>
    </row>
    <row r="8" spans="1:6">
      <c r="A8" s="26"/>
      <c r="B8" s="28" t="s">
        <v>84</v>
      </c>
      <c r="C8" s="54">
        <v>0.33333333333333337</v>
      </c>
      <c r="D8" s="54">
        <v>0.33333333333333337</v>
      </c>
      <c r="E8" s="31"/>
      <c r="F8" s="31"/>
    </row>
    <row r="9" spans="1:6">
      <c r="A9" s="26"/>
      <c r="B9" s="28" t="s">
        <v>85</v>
      </c>
      <c r="C9" s="54">
        <v>0.33333333333333337</v>
      </c>
      <c r="D9" s="54">
        <v>0.33333333333333337</v>
      </c>
      <c r="E9" s="31"/>
      <c r="F9" s="31"/>
    </row>
    <row r="10" spans="1:6">
      <c r="A10" s="26"/>
      <c r="B10" s="28" t="s">
        <v>86</v>
      </c>
      <c r="C10" s="54">
        <v>0.33333333333333337</v>
      </c>
      <c r="D10" s="54">
        <v>0.33333333333333337</v>
      </c>
      <c r="E10" s="31"/>
      <c r="F10" s="31"/>
    </row>
    <row r="11" spans="1:6">
      <c r="A11" s="26"/>
      <c r="B11" s="28" t="s">
        <v>32</v>
      </c>
      <c r="C11" s="55">
        <v>0</v>
      </c>
      <c r="D11" s="31">
        <v>0.33</v>
      </c>
      <c r="E11" s="31"/>
      <c r="F11" s="31">
        <f t="shared" si="0"/>
        <v>0.33</v>
      </c>
    </row>
    <row r="12" spans="1:6">
      <c r="A12" s="26">
        <v>7</v>
      </c>
      <c r="B12" s="57" t="s">
        <v>33</v>
      </c>
      <c r="C12" s="54"/>
      <c r="D12" s="31"/>
      <c r="E12" s="31"/>
      <c r="F12" s="31"/>
    </row>
    <row r="13" spans="1:6">
      <c r="A13" s="26"/>
      <c r="B13" s="28" t="s">
        <v>72</v>
      </c>
      <c r="C13" s="54">
        <v>0.33333333333333337</v>
      </c>
      <c r="D13" s="31">
        <v>0.33</v>
      </c>
      <c r="E13" s="31"/>
      <c r="F13" s="31">
        <f t="shared" si="0"/>
        <v>0.66333333333333333</v>
      </c>
    </row>
    <row r="14" spans="1:6">
      <c r="A14" s="26"/>
      <c r="B14" s="28" t="s">
        <v>73</v>
      </c>
      <c r="C14" s="55">
        <v>0</v>
      </c>
      <c r="D14" s="31">
        <v>0.33</v>
      </c>
      <c r="E14" s="31"/>
      <c r="F14" s="31">
        <f t="shared" si="0"/>
        <v>0.33</v>
      </c>
    </row>
    <row r="15" spans="1:6">
      <c r="A15" s="26"/>
      <c r="B15" s="28" t="s">
        <v>74</v>
      </c>
      <c r="C15" s="54">
        <v>0.33333333333333337</v>
      </c>
      <c r="D15" s="31">
        <v>0.33</v>
      </c>
      <c r="E15" s="31"/>
      <c r="F15" s="31">
        <f t="shared" si="0"/>
        <v>0.66333333333333333</v>
      </c>
    </row>
    <row r="16" spans="1:6">
      <c r="A16" s="26"/>
      <c r="B16" s="28" t="s">
        <v>75</v>
      </c>
      <c r="C16" s="54">
        <v>0.33333333333333337</v>
      </c>
      <c r="D16" s="31">
        <v>0.33</v>
      </c>
      <c r="E16" s="31"/>
      <c r="F16" s="31">
        <f t="shared" si="0"/>
        <v>0.66333333333333333</v>
      </c>
    </row>
    <row r="17" spans="1:6">
      <c r="A17" s="26"/>
      <c r="B17" s="28" t="s">
        <v>76</v>
      </c>
      <c r="C17" s="54">
        <v>0.33333333333333337</v>
      </c>
      <c r="D17" s="31">
        <v>0.33</v>
      </c>
      <c r="E17" s="31"/>
      <c r="F17" s="31">
        <f t="shared" si="0"/>
        <v>0.66333333333333333</v>
      </c>
    </row>
    <row r="18" spans="1:6">
      <c r="A18" s="26"/>
      <c r="B18" s="28" t="s">
        <v>77</v>
      </c>
      <c r="C18" s="54">
        <v>0.33333333333333337</v>
      </c>
      <c r="D18" s="31">
        <v>0.33</v>
      </c>
      <c r="E18" s="31"/>
      <c r="F18" s="31">
        <f t="shared" si="0"/>
        <v>0.66333333333333333</v>
      </c>
    </row>
    <row r="19" spans="1:6">
      <c r="A19" s="26"/>
      <c r="B19" s="28" t="s">
        <v>78</v>
      </c>
      <c r="C19" s="54">
        <v>0.33333333333333337</v>
      </c>
      <c r="D19" s="31">
        <v>0.33</v>
      </c>
      <c r="E19" s="31"/>
      <c r="F19" s="31">
        <f t="shared" si="0"/>
        <v>0.66333333333333333</v>
      </c>
    </row>
    <row r="20" spans="1:6">
      <c r="A20" s="26">
        <v>8</v>
      </c>
      <c r="B20" s="57" t="s">
        <v>34</v>
      </c>
      <c r="C20" s="54"/>
      <c r="D20" s="31"/>
      <c r="E20" s="31"/>
      <c r="F20" s="31"/>
    </row>
    <row r="21" spans="1:6">
      <c r="A21" s="26"/>
      <c r="B21" s="28" t="s">
        <v>79</v>
      </c>
      <c r="C21" s="54">
        <v>0.33333333333333337</v>
      </c>
      <c r="D21" s="55">
        <v>0</v>
      </c>
      <c r="E21" s="31"/>
      <c r="F21" s="31">
        <f t="shared" si="0"/>
        <v>0.33333333333333337</v>
      </c>
    </row>
    <row r="22" spans="1:6">
      <c r="A22" s="26"/>
      <c r="B22" s="28" t="s">
        <v>80</v>
      </c>
      <c r="C22" s="54">
        <v>0.33333333333333337</v>
      </c>
      <c r="D22" s="55">
        <v>0</v>
      </c>
      <c r="E22" s="31"/>
      <c r="F22" s="31">
        <f t="shared" si="0"/>
        <v>0.33333333333333337</v>
      </c>
    </row>
    <row r="23" spans="1:6">
      <c r="A23" s="26"/>
      <c r="B23" s="28" t="s">
        <v>81</v>
      </c>
      <c r="C23" s="54">
        <v>0.33333333333333337</v>
      </c>
      <c r="D23" s="55">
        <v>0</v>
      </c>
      <c r="E23" s="31"/>
      <c r="F23" s="31">
        <f t="shared" si="0"/>
        <v>0.33333333333333337</v>
      </c>
    </row>
    <row r="24" spans="1:6">
      <c r="A24" s="26"/>
      <c r="B24" s="28" t="s">
        <v>82</v>
      </c>
      <c r="C24" s="54">
        <v>0.33333333333333337</v>
      </c>
      <c r="D24" s="55">
        <v>0</v>
      </c>
      <c r="E24" s="31"/>
      <c r="F24" s="31">
        <f t="shared" si="0"/>
        <v>0.33333333333333337</v>
      </c>
    </row>
    <row r="25" spans="1:6">
      <c r="A25" s="26">
        <v>9</v>
      </c>
      <c r="B25" s="56" t="s">
        <v>35</v>
      </c>
      <c r="C25" s="54">
        <v>0.33333333333333337</v>
      </c>
      <c r="D25" s="54">
        <v>0.33333333333333337</v>
      </c>
      <c r="E25" s="31"/>
      <c r="F25" s="31">
        <f t="shared" si="0"/>
        <v>0.66666666666666674</v>
      </c>
    </row>
    <row r="26" spans="1:6">
      <c r="A26" s="26">
        <v>10</v>
      </c>
      <c r="B26" s="56" t="s">
        <v>36</v>
      </c>
      <c r="C26" s="54">
        <v>0.33333333333333337</v>
      </c>
      <c r="D26" s="54">
        <v>0.33333333333333337</v>
      </c>
      <c r="E26" s="31"/>
      <c r="F26" s="31">
        <f t="shared" si="0"/>
        <v>0.66666666666666674</v>
      </c>
    </row>
    <row r="27" spans="1:6">
      <c r="A27" s="26">
        <v>11</v>
      </c>
      <c r="B27" s="56" t="s">
        <v>37</v>
      </c>
      <c r="C27" s="54">
        <v>0.33333333333333337</v>
      </c>
      <c r="D27" s="54">
        <v>0.33333333333333337</v>
      </c>
      <c r="E27" s="31"/>
      <c r="F27" s="31">
        <f t="shared" si="0"/>
        <v>0.66666666666666674</v>
      </c>
    </row>
    <row r="28" spans="1:6">
      <c r="A28" s="26">
        <v>12</v>
      </c>
      <c r="B28" s="56" t="s">
        <v>38</v>
      </c>
      <c r="C28" s="54">
        <v>0.33333333333333337</v>
      </c>
      <c r="D28" s="54">
        <v>0.33333333333333337</v>
      </c>
      <c r="E28" s="31"/>
      <c r="F28" s="31">
        <f t="shared" si="0"/>
        <v>0.66666666666666674</v>
      </c>
    </row>
    <row r="29" spans="1:6">
      <c r="A29" s="26">
        <v>13</v>
      </c>
      <c r="B29" s="56" t="s">
        <v>39</v>
      </c>
      <c r="C29" s="54">
        <v>0.33333333333333337</v>
      </c>
      <c r="D29" s="54">
        <v>0.33333333333333337</v>
      </c>
      <c r="E29" s="31"/>
      <c r="F29" s="31">
        <f t="shared" si="0"/>
        <v>0.66666666666666674</v>
      </c>
    </row>
    <row r="30" spans="1:6">
      <c r="A30" s="26">
        <v>14</v>
      </c>
      <c r="B30" s="56" t="s">
        <v>40</v>
      </c>
      <c r="C30" s="54">
        <v>0.33333333333333337</v>
      </c>
      <c r="D30" s="54">
        <v>0.33333333333333337</v>
      </c>
      <c r="E30" s="31"/>
      <c r="F30" s="31">
        <f t="shared" si="0"/>
        <v>0.66666666666666674</v>
      </c>
    </row>
    <row r="31" spans="1:6">
      <c r="A31" s="26">
        <v>15</v>
      </c>
      <c r="B31" s="56" t="s">
        <v>41</v>
      </c>
      <c r="C31" s="54">
        <v>0.33333333333333337</v>
      </c>
      <c r="D31" s="54">
        <v>0.33333333333333337</v>
      </c>
      <c r="E31" s="31"/>
      <c r="F31" s="31">
        <f t="shared" si="0"/>
        <v>0.66666666666666674</v>
      </c>
    </row>
    <row r="32" spans="1:6">
      <c r="A32" s="26">
        <v>16</v>
      </c>
      <c r="B32" s="56" t="s">
        <v>42</v>
      </c>
      <c r="C32" s="54">
        <v>0.33333333333333337</v>
      </c>
      <c r="D32" s="54">
        <v>0.33333333333333337</v>
      </c>
      <c r="E32" s="31"/>
      <c r="F32" s="31">
        <f t="shared" si="0"/>
        <v>0.66666666666666674</v>
      </c>
    </row>
    <row r="33" spans="1:6">
      <c r="A33" s="26">
        <v>17</v>
      </c>
      <c r="B33" s="56" t="s">
        <v>43</v>
      </c>
      <c r="C33" s="54">
        <v>0.33333333333333337</v>
      </c>
      <c r="D33" s="54">
        <v>0.33333333333333337</v>
      </c>
      <c r="E33" s="31"/>
      <c r="F33" s="31">
        <f t="shared" si="0"/>
        <v>0.66666666666666674</v>
      </c>
    </row>
    <row r="34" spans="1:6">
      <c r="B34" s="35" t="s">
        <v>64</v>
      </c>
      <c r="C34" s="53">
        <f>AVERAGE(C3:C33)</f>
        <v>0.30952380952380942</v>
      </c>
      <c r="D34" s="53">
        <f>AVERAGE(D3:D33)</f>
        <v>0.27261904761904754</v>
      </c>
      <c r="E34" s="53"/>
      <c r="F34" s="31">
        <f t="shared" si="0"/>
        <v>0.58214285714285696</v>
      </c>
    </row>
  </sheetData>
  <mergeCells count="3">
    <mergeCell ref="A1:A2"/>
    <mergeCell ref="B1:B2"/>
    <mergeCell ref="C1:F1"/>
  </mergeCells>
  <pageMargins left="0.39370078740157483" right="0.39370078740157483"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ABA37-2D43-42F3-AE0D-9EA75B60970E}">
  <sheetPr>
    <tabColor theme="5"/>
    <pageSetUpPr fitToPage="1"/>
  </sheetPr>
  <dimension ref="A1:V24"/>
  <sheetViews>
    <sheetView showGridLines="0" zoomScale="70" zoomScaleNormal="70" zoomScaleSheetLayoutView="70" workbookViewId="0">
      <selection activeCell="E7" sqref="E7"/>
    </sheetView>
  </sheetViews>
  <sheetFormatPr baseColWidth="10" defaultColWidth="11.453125" defaultRowHeight="14.5"/>
  <cols>
    <col min="1" max="1" width="25" style="94" customWidth="1"/>
    <col min="2" max="2" width="31.7265625" style="94" customWidth="1"/>
    <col min="3" max="3" width="36.453125" style="94" customWidth="1"/>
    <col min="4" max="4" width="31.453125" style="94" customWidth="1"/>
    <col min="5" max="5" width="31.7265625" style="94" customWidth="1"/>
    <col min="6" max="6" width="13.1796875" style="94" customWidth="1"/>
    <col min="7" max="7" width="14.453125" style="94" bestFit="1" customWidth="1"/>
    <col min="8" max="10" width="32.1796875" style="94" customWidth="1"/>
    <col min="11" max="11" width="20.54296875" style="94" customWidth="1"/>
    <col min="12" max="12" width="23.1796875" style="94" customWidth="1"/>
    <col min="13" max="14" width="18" style="94" customWidth="1"/>
    <col min="15" max="15" width="22.7265625" style="94" customWidth="1"/>
    <col min="16" max="16" width="20.54296875" style="94" customWidth="1"/>
    <col min="17" max="17" width="23.1796875" style="94" customWidth="1"/>
    <col min="18" max="19" width="20" style="94" customWidth="1"/>
    <col min="20" max="20" width="17.7265625" style="94" customWidth="1"/>
    <col min="21" max="21" width="14.54296875" style="94" customWidth="1"/>
    <col min="22" max="22" width="18.1796875" style="94" customWidth="1"/>
    <col min="23" max="16384" width="11.453125" style="94"/>
  </cols>
  <sheetData>
    <row r="1" spans="1:22" s="93" customFormat="1" ht="59.25" customHeight="1">
      <c r="A1" s="249" t="s">
        <v>725</v>
      </c>
      <c r="B1" s="250"/>
      <c r="C1" s="250"/>
      <c r="D1" s="250"/>
      <c r="E1" s="250"/>
      <c r="F1" s="250"/>
      <c r="G1" s="251"/>
      <c r="H1"/>
      <c r="I1"/>
      <c r="J1"/>
      <c r="K1"/>
      <c r="L1"/>
      <c r="M1"/>
      <c r="N1"/>
      <c r="O1"/>
      <c r="P1"/>
      <c r="Q1"/>
      <c r="R1"/>
      <c r="S1"/>
      <c r="T1"/>
      <c r="U1"/>
      <c r="V1"/>
    </row>
    <row r="2" spans="1:22" ht="30" customHeight="1">
      <c r="A2" s="252"/>
      <c r="B2" s="253"/>
      <c r="C2" s="253"/>
      <c r="D2" s="253"/>
      <c r="E2" s="253"/>
      <c r="F2" s="253"/>
      <c r="G2" s="254"/>
      <c r="H2" s="154"/>
      <c r="I2" s="154"/>
      <c r="J2" s="154"/>
      <c r="K2" s="154"/>
      <c r="L2" s="154"/>
      <c r="M2" s="154"/>
      <c r="N2" s="154"/>
      <c r="O2" s="154"/>
      <c r="P2" s="154"/>
      <c r="Q2" s="154"/>
      <c r="R2" s="154"/>
      <c r="S2" s="154"/>
      <c r="T2" s="154"/>
      <c r="U2" s="154"/>
      <c r="V2" s="154"/>
    </row>
    <row r="3" spans="1:22" customFormat="1" ht="18.75" customHeight="1" thickBot="1">
      <c r="A3" s="255"/>
      <c r="B3" s="256"/>
      <c r="C3" s="256"/>
      <c r="D3" s="256"/>
      <c r="E3" s="256"/>
      <c r="F3" s="256"/>
      <c r="G3" s="257"/>
      <c r="H3" s="199" t="s">
        <v>96</v>
      </c>
      <c r="I3" s="199"/>
      <c r="J3" s="199"/>
      <c r="K3" s="199"/>
      <c r="L3" s="199"/>
      <c r="M3" s="199" t="s">
        <v>92</v>
      </c>
      <c r="N3" s="199"/>
      <c r="O3" s="199"/>
      <c r="P3" s="199"/>
      <c r="Q3" s="199"/>
      <c r="R3" s="199" t="s">
        <v>93</v>
      </c>
      <c r="S3" s="199"/>
      <c r="T3" s="199"/>
      <c r="U3" s="199"/>
      <c r="V3" s="199"/>
    </row>
    <row r="4" spans="1:22" ht="30" customHeight="1">
      <c r="A4" s="200" t="s">
        <v>262</v>
      </c>
      <c r="B4" s="201"/>
      <c r="C4" s="201"/>
      <c r="D4" s="201"/>
      <c r="E4" s="201"/>
      <c r="F4" s="201"/>
      <c r="G4" s="201"/>
      <c r="H4" s="185" t="s">
        <v>97</v>
      </c>
      <c r="I4" s="186"/>
      <c r="J4" s="187"/>
      <c r="K4" s="188" t="s">
        <v>98</v>
      </c>
      <c r="L4" s="189"/>
      <c r="M4" s="185" t="s">
        <v>113</v>
      </c>
      <c r="N4" s="186"/>
      <c r="O4" s="187"/>
      <c r="P4" s="188" t="s">
        <v>114</v>
      </c>
      <c r="Q4" s="189"/>
      <c r="R4" s="185" t="s">
        <v>115</v>
      </c>
      <c r="S4" s="186"/>
      <c r="T4" s="187"/>
      <c r="U4" s="188" t="s">
        <v>91</v>
      </c>
      <c r="V4" s="189"/>
    </row>
    <row r="5" spans="1:22" ht="33.75" customHeight="1">
      <c r="A5" s="153" t="s">
        <v>5</v>
      </c>
      <c r="B5" s="152" t="s">
        <v>6</v>
      </c>
      <c r="C5" s="152" t="s">
        <v>2</v>
      </c>
      <c r="D5" s="152" t="s">
        <v>112</v>
      </c>
      <c r="E5" s="152" t="s">
        <v>111</v>
      </c>
      <c r="F5" s="151" t="s">
        <v>106</v>
      </c>
      <c r="G5" s="150" t="s">
        <v>107</v>
      </c>
      <c r="H5" s="145" t="s">
        <v>109</v>
      </c>
      <c r="I5" s="145" t="s">
        <v>15</v>
      </c>
      <c r="J5" s="145" t="s">
        <v>110</v>
      </c>
      <c r="K5" s="145" t="s">
        <v>108</v>
      </c>
      <c r="L5" s="114" t="s">
        <v>25</v>
      </c>
      <c r="M5" s="145" t="s">
        <v>109</v>
      </c>
      <c r="N5" s="145" t="s">
        <v>15</v>
      </c>
      <c r="O5" s="145" t="s">
        <v>110</v>
      </c>
      <c r="P5" s="145" t="s">
        <v>108</v>
      </c>
      <c r="Q5" s="114" t="s">
        <v>25</v>
      </c>
      <c r="R5" s="145" t="s">
        <v>109</v>
      </c>
      <c r="S5" s="145" t="s">
        <v>15</v>
      </c>
      <c r="T5" s="145" t="s">
        <v>110</v>
      </c>
      <c r="U5" s="145" t="s">
        <v>108</v>
      </c>
      <c r="V5" s="114" t="s">
        <v>25</v>
      </c>
    </row>
    <row r="6" spans="1:22" ht="33.75" hidden="1" customHeight="1">
      <c r="A6" s="213" t="s">
        <v>103</v>
      </c>
      <c r="B6" s="163" t="s">
        <v>563</v>
      </c>
      <c r="C6" s="163" t="s">
        <v>267</v>
      </c>
      <c r="D6" s="163" t="s">
        <v>269</v>
      </c>
      <c r="E6" s="152" t="s">
        <v>268</v>
      </c>
      <c r="F6" s="164">
        <v>44377</v>
      </c>
      <c r="G6" s="164">
        <v>44510</v>
      </c>
      <c r="H6" s="165"/>
      <c r="I6" s="145"/>
      <c r="J6" s="145"/>
      <c r="K6" s="145"/>
      <c r="L6" s="114"/>
      <c r="M6" s="145"/>
      <c r="N6" s="145"/>
      <c r="O6" s="145"/>
      <c r="P6" s="145"/>
      <c r="Q6" s="114"/>
      <c r="R6" s="145"/>
      <c r="S6" s="145"/>
      <c r="T6" s="145"/>
      <c r="U6" s="145"/>
      <c r="V6" s="114"/>
    </row>
    <row r="7" spans="1:22" ht="50.15" customHeight="1">
      <c r="A7" s="214"/>
      <c r="B7" s="161" t="s">
        <v>564</v>
      </c>
      <c r="C7" s="160" t="s">
        <v>565</v>
      </c>
      <c r="D7" s="160" t="s">
        <v>566</v>
      </c>
      <c r="E7" s="160" t="s">
        <v>567</v>
      </c>
      <c r="F7" s="166">
        <v>44228</v>
      </c>
      <c r="G7" s="167">
        <v>44285</v>
      </c>
      <c r="H7" s="168">
        <v>1</v>
      </c>
      <c r="I7" s="169" t="s">
        <v>568</v>
      </c>
      <c r="J7" s="170" t="s">
        <v>569</v>
      </c>
      <c r="K7" s="115"/>
      <c r="L7" s="114"/>
      <c r="M7" s="115"/>
      <c r="N7" s="115"/>
      <c r="O7" s="170"/>
      <c r="P7" s="115"/>
      <c r="Q7" s="114"/>
      <c r="R7" s="115">
        <v>0</v>
      </c>
      <c r="S7" s="114"/>
      <c r="T7" s="114"/>
      <c r="U7" s="115">
        <v>0</v>
      </c>
      <c r="V7" s="114"/>
    </row>
    <row r="8" spans="1:22" ht="75" customHeight="1">
      <c r="A8" s="215"/>
      <c r="B8" s="161" t="s">
        <v>570</v>
      </c>
      <c r="C8" s="160" t="s">
        <v>571</v>
      </c>
      <c r="D8" s="160" t="s">
        <v>566</v>
      </c>
      <c r="E8" s="160" t="s">
        <v>567</v>
      </c>
      <c r="F8" s="166">
        <v>44239</v>
      </c>
      <c r="G8" s="167">
        <v>44561</v>
      </c>
      <c r="H8" s="168">
        <v>0</v>
      </c>
      <c r="I8" s="170" t="s">
        <v>572</v>
      </c>
      <c r="J8" s="170" t="s">
        <v>569</v>
      </c>
      <c r="K8" s="115"/>
      <c r="L8" s="114"/>
      <c r="M8" s="115"/>
      <c r="N8" s="115"/>
      <c r="O8" s="170"/>
      <c r="P8" s="115"/>
      <c r="Q8" s="114"/>
      <c r="R8" s="115">
        <v>0</v>
      </c>
      <c r="S8" s="114"/>
      <c r="T8" s="114"/>
      <c r="U8" s="115">
        <v>0</v>
      </c>
      <c r="V8" s="114"/>
    </row>
    <row r="9" spans="1:22" ht="73" customHeight="1">
      <c r="A9" s="216" t="s">
        <v>573</v>
      </c>
      <c r="B9" s="161" t="s">
        <v>574</v>
      </c>
      <c r="C9" s="160" t="s">
        <v>575</v>
      </c>
      <c r="D9" s="160" t="s">
        <v>566</v>
      </c>
      <c r="E9" s="160" t="s">
        <v>567</v>
      </c>
      <c r="F9" s="166">
        <v>44228</v>
      </c>
      <c r="G9" s="167">
        <v>44561</v>
      </c>
      <c r="H9" s="171">
        <v>0</v>
      </c>
      <c r="I9" s="170" t="s">
        <v>572</v>
      </c>
      <c r="J9" s="170" t="s">
        <v>268</v>
      </c>
      <c r="K9" s="115"/>
      <c r="L9" s="114"/>
      <c r="M9" s="115"/>
      <c r="N9" s="114"/>
      <c r="O9" s="114"/>
      <c r="P9" s="115"/>
      <c r="Q9" s="114"/>
      <c r="R9" s="115">
        <v>0</v>
      </c>
      <c r="S9" s="114"/>
      <c r="T9" s="114"/>
      <c r="U9" s="115">
        <v>0</v>
      </c>
      <c r="V9" s="114"/>
    </row>
    <row r="10" spans="1:22" ht="73" customHeight="1">
      <c r="A10" s="217"/>
      <c r="B10" s="161" t="s">
        <v>576</v>
      </c>
      <c r="C10" s="160" t="s">
        <v>577</v>
      </c>
      <c r="D10" s="160" t="s">
        <v>269</v>
      </c>
      <c r="E10" s="160" t="s">
        <v>268</v>
      </c>
      <c r="F10" s="166">
        <v>44321</v>
      </c>
      <c r="G10" s="167">
        <v>44439</v>
      </c>
      <c r="H10" s="171">
        <v>0</v>
      </c>
      <c r="I10" s="170" t="s">
        <v>572</v>
      </c>
      <c r="J10" s="170" t="s">
        <v>268</v>
      </c>
      <c r="K10" s="115"/>
      <c r="L10" s="114"/>
      <c r="M10" s="115"/>
      <c r="N10" s="172"/>
      <c r="O10" s="172"/>
      <c r="P10" s="115"/>
      <c r="Q10" s="114"/>
      <c r="R10" s="115"/>
      <c r="S10" s="114"/>
      <c r="T10" s="114"/>
      <c r="U10" s="115"/>
      <c r="V10" s="114"/>
    </row>
    <row r="11" spans="1:22" ht="104.5" customHeight="1">
      <c r="A11" s="216" t="s">
        <v>104</v>
      </c>
      <c r="B11" s="161" t="s">
        <v>578</v>
      </c>
      <c r="C11" s="161" t="s">
        <v>579</v>
      </c>
      <c r="D11" s="160" t="s">
        <v>269</v>
      </c>
      <c r="E11" s="160" t="s">
        <v>567</v>
      </c>
      <c r="F11" s="166">
        <v>44331</v>
      </c>
      <c r="G11" s="167">
        <v>44561</v>
      </c>
      <c r="H11" s="171">
        <v>0</v>
      </c>
      <c r="I11" s="170" t="s">
        <v>580</v>
      </c>
      <c r="J11" s="170" t="s">
        <v>268</v>
      </c>
      <c r="K11" s="115"/>
      <c r="L11" s="114"/>
      <c r="M11" s="115"/>
      <c r="N11" s="170"/>
      <c r="O11" s="173"/>
      <c r="P11" s="115"/>
      <c r="Q11" s="114"/>
      <c r="R11" s="115">
        <v>0</v>
      </c>
      <c r="S11" s="114"/>
      <c r="T11" s="114"/>
      <c r="U11" s="115">
        <v>0</v>
      </c>
      <c r="V11" s="114"/>
    </row>
    <row r="12" spans="1:22" ht="52">
      <c r="A12" s="218"/>
      <c r="B12" s="161" t="s">
        <v>581</v>
      </c>
      <c r="C12" s="161" t="s">
        <v>582</v>
      </c>
      <c r="D12" s="160" t="s">
        <v>269</v>
      </c>
      <c r="E12" s="160" t="s">
        <v>268</v>
      </c>
      <c r="F12" s="166">
        <v>44321</v>
      </c>
      <c r="G12" s="167">
        <v>44561</v>
      </c>
      <c r="H12" s="171">
        <v>0</v>
      </c>
      <c r="I12" s="170" t="s">
        <v>583</v>
      </c>
      <c r="J12" s="170" t="s">
        <v>268</v>
      </c>
      <c r="K12" s="115"/>
      <c r="L12" s="114"/>
      <c r="M12" s="115"/>
      <c r="N12" s="170"/>
      <c r="O12" s="173"/>
      <c r="P12" s="115"/>
      <c r="Q12" s="114"/>
      <c r="R12" s="115"/>
      <c r="S12" s="114"/>
      <c r="T12" s="114"/>
      <c r="U12" s="115"/>
      <c r="V12" s="114"/>
    </row>
    <row r="13" spans="1:22" ht="63" customHeight="1">
      <c r="A13" s="218"/>
      <c r="B13" s="161" t="s">
        <v>584</v>
      </c>
      <c r="C13" s="161" t="s">
        <v>585</v>
      </c>
      <c r="D13" s="160" t="s">
        <v>269</v>
      </c>
      <c r="E13" s="160" t="s">
        <v>268</v>
      </c>
      <c r="F13" s="166">
        <v>44321</v>
      </c>
      <c r="G13" s="167">
        <v>44561</v>
      </c>
      <c r="H13" s="171">
        <v>0</v>
      </c>
      <c r="I13" s="170" t="s">
        <v>583</v>
      </c>
      <c r="J13" s="170" t="s">
        <v>268</v>
      </c>
      <c r="K13" s="115"/>
      <c r="L13" s="114"/>
      <c r="M13" s="115"/>
      <c r="N13" s="170"/>
      <c r="O13" s="173"/>
      <c r="P13" s="115"/>
      <c r="Q13" s="114"/>
      <c r="R13" s="115"/>
      <c r="S13" s="114"/>
      <c r="T13" s="114"/>
      <c r="U13" s="115"/>
      <c r="V13" s="114"/>
    </row>
    <row r="14" spans="1:22" ht="54.65" customHeight="1">
      <c r="A14" s="217"/>
      <c r="B14" s="161" t="s">
        <v>586</v>
      </c>
      <c r="C14" s="161" t="s">
        <v>585</v>
      </c>
      <c r="D14" s="160" t="s">
        <v>269</v>
      </c>
      <c r="E14" s="160" t="s">
        <v>268</v>
      </c>
      <c r="F14" s="166">
        <v>44321</v>
      </c>
      <c r="G14" s="167">
        <v>44561</v>
      </c>
      <c r="H14" s="171">
        <v>0</v>
      </c>
      <c r="I14" s="170" t="s">
        <v>583</v>
      </c>
      <c r="J14" s="170" t="s">
        <v>268</v>
      </c>
      <c r="K14" s="115"/>
      <c r="L14" s="114"/>
      <c r="M14" s="115"/>
      <c r="N14" s="170"/>
      <c r="O14" s="173"/>
      <c r="P14" s="115"/>
      <c r="Q14" s="114"/>
      <c r="R14" s="115"/>
      <c r="S14" s="114"/>
      <c r="T14" s="114"/>
      <c r="U14" s="115"/>
      <c r="V14" s="114"/>
    </row>
    <row r="15" spans="1:22" ht="24.65" customHeight="1">
      <c r="A15" s="109"/>
      <c r="B15" s="161"/>
      <c r="C15" s="161"/>
      <c r="D15" s="160"/>
      <c r="E15" s="160"/>
      <c r="F15" s="166"/>
      <c r="G15" s="167"/>
      <c r="H15" s="171"/>
      <c r="I15" s="170"/>
      <c r="J15" s="170"/>
      <c r="K15" s="115"/>
      <c r="L15" s="114"/>
      <c r="M15" s="115"/>
      <c r="N15" s="170"/>
      <c r="O15" s="173"/>
      <c r="P15" s="115"/>
      <c r="Q15" s="114"/>
      <c r="R15" s="115"/>
      <c r="S15" s="114"/>
      <c r="T15" s="114"/>
      <c r="U15" s="115"/>
      <c r="V15" s="114"/>
    </row>
    <row r="16" spans="1:22" ht="56.5" customHeight="1">
      <c r="A16" s="109"/>
      <c r="B16" s="161"/>
      <c r="C16" s="161"/>
      <c r="D16" s="160"/>
      <c r="E16" s="160"/>
      <c r="F16" s="166"/>
      <c r="G16" s="167"/>
      <c r="H16" s="171"/>
      <c r="I16" s="170"/>
      <c r="J16" s="170"/>
      <c r="K16" s="115"/>
      <c r="L16" s="114"/>
      <c r="M16" s="115"/>
      <c r="N16" s="170"/>
      <c r="O16" s="173"/>
      <c r="P16" s="115"/>
      <c r="Q16" s="114"/>
      <c r="R16" s="115"/>
      <c r="S16" s="114"/>
      <c r="T16" s="114"/>
      <c r="U16" s="115"/>
      <c r="V16" s="114"/>
    </row>
    <row r="17" spans="1:22" ht="67" customHeight="1">
      <c r="A17" s="109"/>
      <c r="B17" s="161"/>
      <c r="C17" s="161"/>
      <c r="D17" s="160"/>
      <c r="E17" s="160"/>
      <c r="F17" s="166"/>
      <c r="G17" s="167"/>
      <c r="H17" s="171"/>
      <c r="I17" s="170"/>
      <c r="J17" s="170"/>
      <c r="K17" s="115"/>
      <c r="L17" s="114"/>
      <c r="M17" s="115"/>
      <c r="N17" s="170"/>
      <c r="O17" s="173"/>
      <c r="P17" s="115"/>
      <c r="Q17" s="114"/>
      <c r="R17" s="115"/>
      <c r="S17" s="114"/>
      <c r="T17" s="114"/>
      <c r="U17" s="115"/>
      <c r="V17" s="114"/>
    </row>
    <row r="18" spans="1:22" ht="61.5" customHeight="1">
      <c r="A18" s="109"/>
      <c r="B18" s="161"/>
      <c r="C18" s="161"/>
      <c r="D18" s="160"/>
      <c r="E18" s="160"/>
      <c r="F18" s="166"/>
      <c r="G18" s="167"/>
      <c r="H18" s="171"/>
      <c r="I18" s="170"/>
      <c r="J18" s="170"/>
      <c r="K18" s="115"/>
      <c r="L18" s="114"/>
      <c r="M18" s="115"/>
      <c r="N18" s="170"/>
      <c r="O18" s="173"/>
      <c r="P18" s="115"/>
      <c r="Q18" s="114"/>
      <c r="R18" s="115"/>
      <c r="S18" s="114"/>
      <c r="T18" s="114"/>
      <c r="U18" s="115"/>
      <c r="V18" s="114"/>
    </row>
    <row r="19" spans="1:22" ht="70.5" customHeight="1">
      <c r="A19" s="109"/>
      <c r="B19" s="161"/>
      <c r="C19" s="161"/>
      <c r="D19" s="160"/>
      <c r="E19" s="160"/>
      <c r="F19" s="166"/>
      <c r="G19" s="167"/>
      <c r="H19" s="171"/>
      <c r="I19" s="170"/>
      <c r="J19" s="170"/>
      <c r="K19" s="115"/>
      <c r="L19" s="114"/>
      <c r="M19" s="115"/>
      <c r="N19" s="170"/>
      <c r="O19" s="173"/>
      <c r="P19" s="115"/>
      <c r="Q19" s="114"/>
      <c r="R19" s="115"/>
      <c r="S19" s="114"/>
      <c r="T19" s="114"/>
      <c r="U19" s="115"/>
      <c r="V19" s="114"/>
    </row>
    <row r="20" spans="1:22" ht="39" customHeight="1">
      <c r="A20" s="109"/>
      <c r="B20" s="161"/>
      <c r="C20" s="161"/>
      <c r="D20" s="160"/>
      <c r="E20" s="160"/>
      <c r="F20" s="166"/>
      <c r="G20" s="167"/>
      <c r="H20" s="171"/>
      <c r="I20" s="170"/>
      <c r="J20" s="170"/>
      <c r="K20" s="115"/>
      <c r="L20" s="114"/>
      <c r="M20" s="115"/>
      <c r="N20" s="170"/>
      <c r="O20" s="173"/>
      <c r="P20" s="115"/>
      <c r="Q20" s="114"/>
      <c r="R20" s="115"/>
      <c r="S20" s="114"/>
      <c r="T20" s="114"/>
      <c r="U20" s="115"/>
      <c r="V20" s="114"/>
    </row>
    <row r="21" spans="1:22" ht="62.5" customHeight="1">
      <c r="A21" s="109"/>
      <c r="B21" s="161"/>
      <c r="C21" s="161"/>
      <c r="D21" s="160"/>
      <c r="E21" s="160"/>
      <c r="F21" s="166"/>
      <c r="G21" s="167"/>
      <c r="H21" s="171"/>
      <c r="I21" s="170"/>
      <c r="J21" s="170"/>
      <c r="K21" s="115"/>
      <c r="L21" s="114"/>
      <c r="M21" s="115"/>
      <c r="N21" s="170"/>
      <c r="O21" s="173"/>
      <c r="P21" s="115"/>
      <c r="Q21" s="114"/>
      <c r="R21" s="115"/>
      <c r="S21" s="114"/>
      <c r="T21" s="114"/>
      <c r="U21" s="115"/>
      <c r="V21" s="114"/>
    </row>
    <row r="22" spans="1:22" ht="48.75" customHeight="1">
      <c r="A22" s="109"/>
      <c r="B22" s="161"/>
      <c r="C22" s="161"/>
      <c r="D22" s="160"/>
      <c r="E22" s="160"/>
      <c r="F22" s="166"/>
      <c r="G22" s="167"/>
      <c r="H22" s="171"/>
      <c r="I22" s="170"/>
      <c r="J22" s="170"/>
      <c r="K22" s="115"/>
      <c r="L22" s="114"/>
      <c r="M22" s="115"/>
      <c r="N22" s="170"/>
      <c r="O22" s="173"/>
      <c r="P22" s="115"/>
      <c r="Q22" s="114"/>
      <c r="R22" s="115"/>
      <c r="S22" s="114"/>
      <c r="T22" s="114"/>
      <c r="U22" s="115"/>
      <c r="V22" s="114"/>
    </row>
    <row r="23" spans="1:22" ht="48.75" customHeight="1">
      <c r="A23" s="109"/>
      <c r="B23" s="161"/>
      <c r="C23" s="161"/>
      <c r="D23" s="160"/>
      <c r="E23" s="160"/>
      <c r="F23" s="166"/>
      <c r="G23" s="167"/>
      <c r="H23" s="171"/>
      <c r="I23" s="170"/>
      <c r="J23" s="170"/>
      <c r="K23" s="115"/>
      <c r="L23" s="114"/>
      <c r="M23" s="115"/>
      <c r="N23" s="170"/>
      <c r="O23" s="173"/>
      <c r="P23" s="115"/>
      <c r="Q23" s="114"/>
      <c r="R23" s="115"/>
      <c r="S23" s="114"/>
      <c r="T23" s="114"/>
      <c r="U23" s="115"/>
      <c r="V23" s="114"/>
    </row>
    <row r="24" spans="1:22" ht="48.75" customHeight="1">
      <c r="A24" s="109"/>
      <c r="B24" s="161"/>
      <c r="C24" s="161"/>
      <c r="D24" s="160"/>
      <c r="E24" s="160"/>
      <c r="F24" s="166"/>
      <c r="G24" s="167"/>
      <c r="H24" s="171"/>
      <c r="I24" s="170"/>
      <c r="J24" s="170"/>
      <c r="K24" s="115"/>
      <c r="L24" s="114"/>
      <c r="M24" s="115"/>
      <c r="N24" s="170"/>
      <c r="O24" s="173"/>
      <c r="P24" s="115"/>
      <c r="Q24" s="114"/>
      <c r="R24" s="115"/>
      <c r="S24" s="114"/>
      <c r="T24" s="114"/>
      <c r="U24" s="115"/>
      <c r="V24" s="114"/>
    </row>
  </sheetData>
  <sheetProtection password="CC0F"/>
  <autoFilter ref="B5:Q24" xr:uid="{00000000-0009-0000-0000-000003000000}"/>
  <mergeCells count="14">
    <mergeCell ref="U4:V4"/>
    <mergeCell ref="A6:A8"/>
    <mergeCell ref="A9:A10"/>
    <mergeCell ref="A11:A14"/>
    <mergeCell ref="A1:G3"/>
    <mergeCell ref="H3:L3"/>
    <mergeCell ref="M3:Q3"/>
    <mergeCell ref="R3:V3"/>
    <mergeCell ref="A4:G4"/>
    <mergeCell ref="H4:J4"/>
    <mergeCell ref="K4:L4"/>
    <mergeCell ref="M4:O4"/>
    <mergeCell ref="P4:Q4"/>
    <mergeCell ref="R4:T4"/>
  </mergeCells>
  <printOptions horizontalCentered="1"/>
  <pageMargins left="0.39370078740157483" right="0.39370078740157483" top="0.39370078740157483" bottom="0.39370078740157483" header="0.31496062992125984" footer="0.31496062992125984"/>
  <pageSetup fitToHeight="0" orientation="landscape" r:id="rId1"/>
  <rowBreaks count="1" manualBreakCount="1">
    <brk id="13"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
  <sheetViews>
    <sheetView zoomScaleNormal="100" workbookViewId="0">
      <selection activeCell="B17" sqref="B17"/>
    </sheetView>
  </sheetViews>
  <sheetFormatPr baseColWidth="10" defaultRowHeight="14.5"/>
  <cols>
    <col min="2" max="2" width="41.81640625" customWidth="1"/>
    <col min="3" max="3" width="35" customWidth="1"/>
    <col min="4" max="4" width="25.54296875" customWidth="1"/>
  </cols>
  <sheetData>
    <row r="1" spans="1:5" ht="48.75" customHeight="1">
      <c r="A1" s="41" t="s">
        <v>44</v>
      </c>
      <c r="B1" s="41" t="s">
        <v>45</v>
      </c>
      <c r="C1" s="41" t="s">
        <v>47</v>
      </c>
      <c r="D1" s="50" t="s">
        <v>68</v>
      </c>
    </row>
    <row r="2" spans="1:5" ht="29">
      <c r="A2" s="30">
        <v>1</v>
      </c>
      <c r="B2" s="28" t="s">
        <v>29</v>
      </c>
      <c r="C2" s="1" t="s">
        <v>48</v>
      </c>
      <c r="D2" s="32">
        <v>50</v>
      </c>
    </row>
    <row r="3" spans="1:5">
      <c r="A3" s="30">
        <v>2</v>
      </c>
      <c r="B3" s="28" t="s">
        <v>33</v>
      </c>
      <c r="C3" s="1" t="s">
        <v>49</v>
      </c>
      <c r="D3" s="32">
        <v>50</v>
      </c>
    </row>
    <row r="4" spans="1:5">
      <c r="A4" s="30">
        <v>3</v>
      </c>
      <c r="B4" s="28" t="s">
        <v>30</v>
      </c>
      <c r="C4" s="1" t="s">
        <v>50</v>
      </c>
      <c r="D4" s="32">
        <v>50</v>
      </c>
    </row>
    <row r="5" spans="1:5">
      <c r="A5" s="30">
        <v>4</v>
      </c>
      <c r="B5" s="28" t="s">
        <v>31</v>
      </c>
      <c r="C5" s="1" t="s">
        <v>51</v>
      </c>
      <c r="D5" s="32">
        <v>50</v>
      </c>
    </row>
    <row r="6" spans="1:5">
      <c r="A6" s="30">
        <v>5</v>
      </c>
      <c r="B6" s="28" t="s">
        <v>34</v>
      </c>
      <c r="C6" s="1" t="s">
        <v>52</v>
      </c>
      <c r="D6" s="32">
        <v>50</v>
      </c>
    </row>
    <row r="7" spans="1:5">
      <c r="A7" s="30">
        <v>6</v>
      </c>
      <c r="B7" s="28" t="s">
        <v>35</v>
      </c>
      <c r="C7" s="1" t="s">
        <v>53</v>
      </c>
      <c r="D7" s="32">
        <v>50</v>
      </c>
    </row>
    <row r="8" spans="1:5">
      <c r="C8" s="46" t="s">
        <v>70</v>
      </c>
      <c r="D8" s="47">
        <f>AVERAGE(D2:D7)</f>
        <v>50</v>
      </c>
      <c r="E8" s="33"/>
    </row>
    <row r="10" spans="1:5" ht="71.25" customHeight="1">
      <c r="A10" s="43" t="s">
        <v>44</v>
      </c>
      <c r="B10" s="41" t="s">
        <v>45</v>
      </c>
      <c r="C10" s="41" t="s">
        <v>47</v>
      </c>
      <c r="D10" s="42" t="s">
        <v>69</v>
      </c>
    </row>
    <row r="11" spans="1:5">
      <c r="A11" s="26">
        <v>1</v>
      </c>
      <c r="B11" s="40"/>
      <c r="C11" s="40" t="s">
        <v>65</v>
      </c>
      <c r="D11" s="45">
        <v>50</v>
      </c>
    </row>
    <row r="12" spans="1:5">
      <c r="A12" s="26">
        <v>2</v>
      </c>
      <c r="B12" s="27" t="s">
        <v>26</v>
      </c>
      <c r="C12" s="1" t="s">
        <v>3</v>
      </c>
      <c r="D12" s="45">
        <v>50</v>
      </c>
    </row>
    <row r="13" spans="1:5">
      <c r="A13" s="26">
        <v>3</v>
      </c>
      <c r="B13" s="28" t="s">
        <v>27</v>
      </c>
      <c r="C13" s="1" t="s">
        <v>3</v>
      </c>
      <c r="D13" s="45">
        <v>50</v>
      </c>
    </row>
    <row r="14" spans="1:5">
      <c r="A14" s="26">
        <v>4</v>
      </c>
      <c r="B14" s="28" t="s">
        <v>28</v>
      </c>
      <c r="C14" s="1" t="s">
        <v>4</v>
      </c>
      <c r="D14" s="45">
        <v>50</v>
      </c>
    </row>
    <row r="15" spans="1:5" ht="29">
      <c r="A15" s="26">
        <v>5</v>
      </c>
      <c r="B15" s="28" t="s">
        <v>36</v>
      </c>
      <c r="C15" s="1" t="s">
        <v>54</v>
      </c>
      <c r="D15" s="45">
        <v>50</v>
      </c>
    </row>
    <row r="16" spans="1:5">
      <c r="A16" s="26">
        <v>6</v>
      </c>
      <c r="B16" s="28" t="s">
        <v>37</v>
      </c>
      <c r="C16" s="1" t="s">
        <v>55</v>
      </c>
      <c r="D16" s="45">
        <v>50</v>
      </c>
    </row>
    <row r="17" spans="1:5">
      <c r="A17" s="26">
        <v>7</v>
      </c>
      <c r="B17" s="28" t="s">
        <v>38</v>
      </c>
      <c r="C17" s="1" t="s">
        <v>56</v>
      </c>
      <c r="D17" s="45">
        <v>50</v>
      </c>
    </row>
    <row r="18" spans="1:5">
      <c r="A18" s="26">
        <v>8</v>
      </c>
      <c r="B18" s="28" t="s">
        <v>39</v>
      </c>
      <c r="C18" s="1" t="s">
        <v>56</v>
      </c>
      <c r="D18" s="45">
        <v>50</v>
      </c>
    </row>
    <row r="19" spans="1:5" ht="29">
      <c r="A19" s="26">
        <v>9</v>
      </c>
      <c r="B19" s="28" t="s">
        <v>40</v>
      </c>
      <c r="C19" s="27" t="s">
        <v>57</v>
      </c>
      <c r="D19" s="45">
        <v>50</v>
      </c>
    </row>
    <row r="20" spans="1:5">
      <c r="A20" s="26">
        <v>10</v>
      </c>
      <c r="B20" s="28" t="s">
        <v>41</v>
      </c>
      <c r="C20" s="1" t="s">
        <v>58</v>
      </c>
      <c r="D20" s="45">
        <v>50</v>
      </c>
    </row>
    <row r="21" spans="1:5">
      <c r="A21" s="26">
        <v>11</v>
      </c>
      <c r="B21" s="28" t="s">
        <v>42</v>
      </c>
      <c r="C21" s="1" t="s">
        <v>56</v>
      </c>
      <c r="D21" s="45">
        <v>50</v>
      </c>
    </row>
    <row r="22" spans="1:5">
      <c r="A22" s="26">
        <v>12</v>
      </c>
      <c r="B22" s="27" t="s">
        <v>43</v>
      </c>
      <c r="C22" s="1" t="s">
        <v>59</v>
      </c>
      <c r="D22" s="45">
        <v>50</v>
      </c>
    </row>
    <row r="23" spans="1:5">
      <c r="C23" s="51" t="s">
        <v>70</v>
      </c>
      <c r="D23" s="52">
        <f>AVERAGE(D11:D22)</f>
        <v>50</v>
      </c>
      <c r="E23" s="33"/>
    </row>
    <row r="24" spans="1:5">
      <c r="C24" s="48" t="s">
        <v>71</v>
      </c>
      <c r="D24" s="49">
        <f>+D8+D23</f>
        <v>100</v>
      </c>
      <c r="E24" s="3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5639C-5589-41E8-A633-DCE46E705FFB}">
  <sheetPr>
    <tabColor theme="8"/>
    <pageSetUpPr fitToPage="1"/>
  </sheetPr>
  <dimension ref="A1:V55"/>
  <sheetViews>
    <sheetView showGridLines="0" zoomScale="80" zoomScaleNormal="80" zoomScaleSheetLayoutView="70" workbookViewId="0">
      <selection activeCell="A4" sqref="A4:G4"/>
    </sheetView>
  </sheetViews>
  <sheetFormatPr baseColWidth="10" defaultColWidth="11.453125" defaultRowHeight="14.5"/>
  <cols>
    <col min="1" max="1" width="30.36328125" style="94" customWidth="1"/>
    <col min="2" max="2" width="53.36328125" style="94" customWidth="1"/>
    <col min="3" max="3" width="14.81640625" style="94" customWidth="1"/>
    <col min="4" max="4" width="31.453125" style="94" hidden="1" customWidth="1"/>
    <col min="5" max="5" width="31.6328125" style="94" customWidth="1"/>
    <col min="6" max="6" width="13.1796875" style="94" customWidth="1"/>
    <col min="7" max="7" width="14.453125" style="94" bestFit="1" customWidth="1"/>
    <col min="8" max="10" width="32.1796875" style="94" customWidth="1"/>
    <col min="11" max="11" width="20.453125" style="94" customWidth="1"/>
    <col min="12" max="12" width="23.1796875" style="94" customWidth="1"/>
    <col min="13" max="14" width="18" style="94" customWidth="1"/>
    <col min="15" max="15" width="22.6328125" style="94" customWidth="1"/>
    <col min="16" max="16" width="20.453125" style="94" customWidth="1"/>
    <col min="17" max="17" width="23.1796875" style="94" customWidth="1"/>
    <col min="18" max="19" width="20" style="94" customWidth="1"/>
    <col min="20" max="20" width="17.6328125" style="94" customWidth="1"/>
    <col min="21" max="21" width="14.453125" style="94" customWidth="1"/>
    <col min="22" max="22" width="18.1796875" style="94" customWidth="1"/>
    <col min="23" max="16384" width="11.453125" style="94"/>
  </cols>
  <sheetData>
    <row r="1" spans="1:22" s="93" customFormat="1" ht="59.25" customHeight="1">
      <c r="A1" s="249" t="s">
        <v>727</v>
      </c>
      <c r="B1" s="250"/>
      <c r="C1" s="250"/>
      <c r="D1" s="250"/>
      <c r="E1" s="250"/>
      <c r="F1" s="250"/>
      <c r="G1" s="251"/>
      <c r="H1"/>
      <c r="I1"/>
      <c r="J1"/>
      <c r="K1"/>
      <c r="L1"/>
      <c r="M1"/>
      <c r="N1"/>
      <c r="O1"/>
      <c r="P1"/>
      <c r="Q1"/>
      <c r="R1"/>
      <c r="S1"/>
      <c r="T1"/>
      <c r="U1"/>
      <c r="V1"/>
    </row>
    <row r="2" spans="1:22" ht="30" customHeight="1">
      <c r="A2" s="252"/>
      <c r="B2" s="253"/>
      <c r="C2" s="253"/>
      <c r="D2" s="253"/>
      <c r="E2" s="253"/>
      <c r="F2" s="253"/>
      <c r="G2" s="254"/>
      <c r="H2" s="154"/>
      <c r="I2" s="154"/>
      <c r="J2" s="154"/>
      <c r="K2" s="154"/>
      <c r="L2" s="154"/>
      <c r="M2" s="154"/>
      <c r="N2" s="154"/>
      <c r="O2" s="154"/>
      <c r="P2" s="154"/>
      <c r="Q2" s="154"/>
      <c r="R2" s="154"/>
      <c r="S2" s="154"/>
      <c r="T2" s="154"/>
      <c r="U2" s="154"/>
      <c r="V2" s="154"/>
    </row>
    <row r="3" spans="1:22" customFormat="1" ht="18.75" customHeight="1" thickBot="1">
      <c r="A3" s="255"/>
      <c r="B3" s="256"/>
      <c r="C3" s="256"/>
      <c r="D3" s="256"/>
      <c r="E3" s="256"/>
      <c r="F3" s="256"/>
      <c r="G3" s="257"/>
      <c r="H3" s="199" t="s">
        <v>96</v>
      </c>
      <c r="I3" s="199"/>
      <c r="J3" s="199"/>
      <c r="K3" s="199"/>
      <c r="L3" s="199"/>
      <c r="M3" s="199" t="s">
        <v>92</v>
      </c>
      <c r="N3" s="199"/>
      <c r="O3" s="199"/>
      <c r="P3" s="199"/>
      <c r="Q3" s="199"/>
      <c r="R3" s="199" t="s">
        <v>93</v>
      </c>
      <c r="S3" s="199"/>
      <c r="T3" s="199"/>
      <c r="U3" s="199"/>
      <c r="V3" s="199"/>
    </row>
    <row r="4" spans="1:22" ht="30" customHeight="1">
      <c r="A4" s="200" t="s">
        <v>261</v>
      </c>
      <c r="B4" s="201"/>
      <c r="C4" s="201"/>
      <c r="D4" s="201"/>
      <c r="E4" s="201"/>
      <c r="F4" s="201"/>
      <c r="G4" s="201"/>
      <c r="H4" s="185" t="s">
        <v>97</v>
      </c>
      <c r="I4" s="186"/>
      <c r="J4" s="187"/>
      <c r="K4" s="188" t="s">
        <v>98</v>
      </c>
      <c r="L4" s="189"/>
      <c r="M4" s="185" t="s">
        <v>113</v>
      </c>
      <c r="N4" s="186"/>
      <c r="O4" s="187"/>
      <c r="P4" s="188" t="s">
        <v>114</v>
      </c>
      <c r="Q4" s="189"/>
      <c r="R4" s="185" t="s">
        <v>115</v>
      </c>
      <c r="S4" s="186"/>
      <c r="T4" s="187"/>
      <c r="U4" s="188" t="s">
        <v>91</v>
      </c>
      <c r="V4" s="189"/>
    </row>
    <row r="5" spans="1:22" ht="33.75" customHeight="1">
      <c r="A5" s="153" t="s">
        <v>5</v>
      </c>
      <c r="B5" s="152" t="s">
        <v>611</v>
      </c>
      <c r="C5" s="152" t="s">
        <v>223</v>
      </c>
      <c r="D5" s="152" t="s">
        <v>112</v>
      </c>
      <c r="E5" s="152" t="s">
        <v>111</v>
      </c>
      <c r="F5" s="151" t="s">
        <v>106</v>
      </c>
      <c r="G5" s="150" t="s">
        <v>107</v>
      </c>
      <c r="H5" s="145" t="s">
        <v>109</v>
      </c>
      <c r="I5" s="145" t="s">
        <v>15</v>
      </c>
      <c r="J5" s="145" t="s">
        <v>110</v>
      </c>
      <c r="K5" s="145" t="s">
        <v>108</v>
      </c>
      <c r="L5" s="114" t="s">
        <v>25</v>
      </c>
      <c r="M5" s="145" t="s">
        <v>109</v>
      </c>
      <c r="N5" s="145" t="s">
        <v>15</v>
      </c>
      <c r="O5" s="145" t="s">
        <v>110</v>
      </c>
      <c r="P5" s="145" t="s">
        <v>108</v>
      </c>
      <c r="Q5" s="114" t="s">
        <v>25</v>
      </c>
      <c r="R5" s="145" t="s">
        <v>109</v>
      </c>
      <c r="S5" s="145" t="s">
        <v>15</v>
      </c>
      <c r="T5" s="145" t="s">
        <v>110</v>
      </c>
      <c r="U5" s="145" t="s">
        <v>108</v>
      </c>
      <c r="V5" s="114" t="s">
        <v>25</v>
      </c>
    </row>
    <row r="6" spans="1:22" ht="60" customHeight="1">
      <c r="A6" s="221" t="s">
        <v>612</v>
      </c>
      <c r="B6" s="181" t="s">
        <v>613</v>
      </c>
      <c r="C6" s="152" t="s">
        <v>724</v>
      </c>
      <c r="D6" s="181" t="s">
        <v>641</v>
      </c>
      <c r="E6" s="181" t="s">
        <v>641</v>
      </c>
      <c r="F6" s="180">
        <v>44228</v>
      </c>
      <c r="G6" s="180">
        <v>44438</v>
      </c>
      <c r="H6" s="145"/>
      <c r="I6" s="145"/>
      <c r="J6" s="145"/>
      <c r="K6" s="145"/>
      <c r="L6" s="114"/>
      <c r="M6" s="145"/>
      <c r="N6" s="145"/>
      <c r="O6" s="145"/>
      <c r="P6" s="145"/>
      <c r="Q6" s="114"/>
      <c r="R6" s="145"/>
      <c r="S6" s="145"/>
      <c r="T6" s="145"/>
      <c r="U6" s="145"/>
      <c r="V6" s="114"/>
    </row>
    <row r="7" spans="1:22" ht="60" customHeight="1">
      <c r="A7" s="222"/>
      <c r="B7" s="181" t="s">
        <v>614</v>
      </c>
      <c r="C7" s="152" t="s">
        <v>723</v>
      </c>
      <c r="D7" s="181" t="s">
        <v>642</v>
      </c>
      <c r="E7" s="181" t="s">
        <v>642</v>
      </c>
      <c r="F7" s="180">
        <v>44256</v>
      </c>
      <c r="G7" s="180">
        <v>44431</v>
      </c>
      <c r="H7" s="145"/>
      <c r="I7" s="145"/>
      <c r="J7" s="145"/>
      <c r="K7" s="145"/>
      <c r="L7" s="114"/>
      <c r="M7" s="145"/>
      <c r="N7" s="145"/>
      <c r="O7" s="145"/>
      <c r="P7" s="145"/>
      <c r="Q7" s="114"/>
      <c r="R7" s="145"/>
      <c r="S7" s="145"/>
      <c r="T7" s="145"/>
      <c r="U7" s="145"/>
      <c r="V7" s="114"/>
    </row>
    <row r="8" spans="1:22" ht="60" customHeight="1">
      <c r="A8" s="222"/>
      <c r="B8" s="181" t="s">
        <v>615</v>
      </c>
      <c r="C8" s="152" t="s">
        <v>722</v>
      </c>
      <c r="D8" s="181" t="s">
        <v>643</v>
      </c>
      <c r="E8" s="181" t="s">
        <v>643</v>
      </c>
      <c r="F8" s="180">
        <v>44229</v>
      </c>
      <c r="G8" s="180">
        <v>44519</v>
      </c>
      <c r="H8" s="145"/>
      <c r="I8" s="145"/>
      <c r="J8" s="145"/>
      <c r="K8" s="145"/>
      <c r="L8" s="114"/>
      <c r="M8" s="145"/>
      <c r="N8" s="145"/>
      <c r="O8" s="145"/>
      <c r="P8" s="145"/>
      <c r="Q8" s="114"/>
      <c r="R8" s="145"/>
      <c r="S8" s="145"/>
      <c r="T8" s="145"/>
      <c r="U8" s="145"/>
      <c r="V8" s="114"/>
    </row>
    <row r="9" spans="1:22" ht="60" customHeight="1">
      <c r="A9" s="222"/>
      <c r="B9" s="181" t="s">
        <v>616</v>
      </c>
      <c r="C9" s="152" t="s">
        <v>721</v>
      </c>
      <c r="D9" s="181" t="s">
        <v>644</v>
      </c>
      <c r="E9" s="181" t="s">
        <v>644</v>
      </c>
      <c r="F9" s="180">
        <v>44214</v>
      </c>
      <c r="G9" s="180">
        <v>44519</v>
      </c>
      <c r="H9" s="145"/>
      <c r="I9" s="145"/>
      <c r="J9" s="145"/>
      <c r="K9" s="145"/>
      <c r="L9" s="114"/>
      <c r="M9" s="145"/>
      <c r="N9" s="145"/>
      <c r="O9" s="145"/>
      <c r="P9" s="145"/>
      <c r="Q9" s="114"/>
      <c r="R9" s="145"/>
      <c r="S9" s="145"/>
      <c r="T9" s="145"/>
      <c r="U9" s="145"/>
      <c r="V9" s="114"/>
    </row>
    <row r="10" spans="1:22" ht="60" customHeight="1">
      <c r="A10" s="222"/>
      <c r="B10" s="181" t="s">
        <v>617</v>
      </c>
      <c r="C10" s="152" t="s">
        <v>720</v>
      </c>
      <c r="D10" s="181" t="s">
        <v>645</v>
      </c>
      <c r="E10" s="181" t="s">
        <v>645</v>
      </c>
      <c r="F10" s="180">
        <v>44348</v>
      </c>
      <c r="G10" s="180">
        <v>44502</v>
      </c>
      <c r="H10" s="145"/>
      <c r="I10" s="145"/>
      <c r="J10" s="145"/>
      <c r="K10" s="145"/>
      <c r="L10" s="114"/>
      <c r="M10" s="145"/>
      <c r="N10" s="145"/>
      <c r="O10" s="145"/>
      <c r="P10" s="145"/>
      <c r="Q10" s="114"/>
      <c r="R10" s="145"/>
      <c r="S10" s="145"/>
      <c r="T10" s="145"/>
      <c r="U10" s="145"/>
      <c r="V10" s="114"/>
    </row>
    <row r="11" spans="1:22" ht="60" customHeight="1">
      <c r="A11" s="222"/>
      <c r="B11" s="181" t="s">
        <v>618</v>
      </c>
      <c r="C11" s="239" t="s">
        <v>719</v>
      </c>
      <c r="D11" s="181" t="s">
        <v>646</v>
      </c>
      <c r="E11" s="181" t="s">
        <v>646</v>
      </c>
      <c r="F11" s="180">
        <v>44335</v>
      </c>
      <c r="G11" s="180">
        <v>44498</v>
      </c>
      <c r="H11" s="145"/>
      <c r="I11" s="145"/>
      <c r="J11" s="145"/>
      <c r="K11" s="145"/>
      <c r="L11" s="114"/>
      <c r="M11" s="145"/>
      <c r="N11" s="145"/>
      <c r="O11" s="145"/>
      <c r="P11" s="145"/>
      <c r="Q11" s="114"/>
      <c r="R11" s="145"/>
      <c r="S11" s="145"/>
      <c r="T11" s="145"/>
      <c r="U11" s="145"/>
      <c r="V11" s="114"/>
    </row>
    <row r="12" spans="1:22" ht="60" customHeight="1">
      <c r="A12" s="222"/>
      <c r="B12" s="181" t="s">
        <v>619</v>
      </c>
      <c r="C12" s="152" t="s">
        <v>718</v>
      </c>
      <c r="D12" s="182" t="s">
        <v>647</v>
      </c>
      <c r="E12" s="182" t="s">
        <v>647</v>
      </c>
      <c r="F12" s="180">
        <v>44228</v>
      </c>
      <c r="G12" s="180">
        <v>44561</v>
      </c>
      <c r="H12" s="145"/>
      <c r="I12" s="145"/>
      <c r="J12" s="145"/>
      <c r="K12" s="145"/>
      <c r="L12" s="114"/>
      <c r="M12" s="145"/>
      <c r="N12" s="145"/>
      <c r="O12" s="145"/>
      <c r="P12" s="145"/>
      <c r="Q12" s="114"/>
      <c r="R12" s="145"/>
      <c r="S12" s="145"/>
      <c r="T12" s="145"/>
      <c r="U12" s="145"/>
      <c r="V12" s="114"/>
    </row>
    <row r="13" spans="1:22" ht="60" customHeight="1">
      <c r="A13" s="222"/>
      <c r="B13" s="181" t="s">
        <v>620</v>
      </c>
      <c r="C13" s="152" t="s">
        <v>717</v>
      </c>
      <c r="D13" s="181" t="s">
        <v>269</v>
      </c>
      <c r="E13" s="181" t="s">
        <v>269</v>
      </c>
      <c r="F13" s="180">
        <v>44228</v>
      </c>
      <c r="G13" s="180">
        <v>44561</v>
      </c>
      <c r="H13" s="145"/>
      <c r="I13" s="145"/>
      <c r="J13" s="145"/>
      <c r="K13" s="145"/>
      <c r="L13" s="114"/>
      <c r="M13" s="145"/>
      <c r="N13" s="145"/>
      <c r="O13" s="145"/>
      <c r="P13" s="145"/>
      <c r="Q13" s="114"/>
      <c r="R13" s="145"/>
      <c r="S13" s="145"/>
      <c r="T13" s="145"/>
      <c r="U13" s="145"/>
      <c r="V13" s="114"/>
    </row>
    <row r="14" spans="1:22" ht="60" customHeight="1">
      <c r="A14" s="222"/>
      <c r="B14" s="181" t="s">
        <v>621</v>
      </c>
      <c r="C14" s="238" t="s">
        <v>716</v>
      </c>
      <c r="D14" s="181" t="s">
        <v>269</v>
      </c>
      <c r="E14" s="181" t="s">
        <v>269</v>
      </c>
      <c r="F14" s="180">
        <v>44317</v>
      </c>
      <c r="G14" s="180">
        <v>44530</v>
      </c>
      <c r="H14" s="145"/>
      <c r="I14" s="145"/>
      <c r="J14" s="145"/>
      <c r="K14" s="145"/>
      <c r="L14" s="114"/>
      <c r="M14" s="145"/>
      <c r="N14" s="145"/>
      <c r="O14" s="145"/>
      <c r="P14" s="145"/>
      <c r="Q14" s="114"/>
      <c r="R14" s="145"/>
      <c r="S14" s="145"/>
      <c r="T14" s="145"/>
      <c r="U14" s="145"/>
      <c r="V14" s="114"/>
    </row>
    <row r="15" spans="1:22" ht="60" customHeight="1">
      <c r="A15" s="222"/>
      <c r="B15" s="181" t="s">
        <v>622</v>
      </c>
      <c r="C15" s="152" t="s">
        <v>327</v>
      </c>
      <c r="D15" s="181" t="s">
        <v>648</v>
      </c>
      <c r="E15" s="181" t="s">
        <v>648</v>
      </c>
      <c r="F15" s="180">
        <v>44228</v>
      </c>
      <c r="G15" s="180">
        <v>44344</v>
      </c>
      <c r="H15" s="145"/>
      <c r="I15" s="145"/>
      <c r="J15" s="145"/>
      <c r="K15" s="145"/>
      <c r="L15" s="114"/>
      <c r="M15" s="145"/>
      <c r="N15" s="145"/>
      <c r="O15" s="145"/>
      <c r="P15" s="145"/>
      <c r="Q15" s="114"/>
      <c r="R15" s="145"/>
      <c r="S15" s="145"/>
      <c r="T15" s="145"/>
      <c r="U15" s="145"/>
      <c r="V15" s="114"/>
    </row>
    <row r="16" spans="1:22" ht="60" customHeight="1">
      <c r="A16" s="222"/>
      <c r="B16" s="181" t="s">
        <v>623</v>
      </c>
      <c r="C16" s="152" t="s">
        <v>505</v>
      </c>
      <c r="D16" s="181" t="s">
        <v>649</v>
      </c>
      <c r="E16" s="181" t="s">
        <v>649</v>
      </c>
      <c r="F16" s="180">
        <v>44228</v>
      </c>
      <c r="G16" s="180">
        <v>44561</v>
      </c>
      <c r="H16" s="145"/>
      <c r="I16" s="145"/>
      <c r="J16" s="145"/>
      <c r="K16" s="145"/>
      <c r="L16" s="114"/>
      <c r="M16" s="145"/>
      <c r="N16" s="145"/>
      <c r="O16" s="145"/>
      <c r="P16" s="145"/>
      <c r="Q16" s="114"/>
      <c r="R16" s="145"/>
      <c r="S16" s="145"/>
      <c r="T16" s="145"/>
      <c r="U16" s="145"/>
      <c r="V16" s="114"/>
    </row>
    <row r="17" spans="1:22" ht="60" customHeight="1">
      <c r="A17" s="222"/>
      <c r="B17" s="181" t="s">
        <v>624</v>
      </c>
      <c r="C17" s="152" t="s">
        <v>715</v>
      </c>
      <c r="D17" s="181" t="s">
        <v>650</v>
      </c>
      <c r="E17" s="181" t="s">
        <v>650</v>
      </c>
      <c r="F17" s="180">
        <v>44256</v>
      </c>
      <c r="G17" s="180">
        <v>44544</v>
      </c>
      <c r="H17" s="145"/>
      <c r="I17" s="145"/>
      <c r="J17" s="145"/>
      <c r="K17" s="145"/>
      <c r="L17" s="114"/>
      <c r="M17" s="145"/>
      <c r="N17" s="145"/>
      <c r="O17" s="145"/>
      <c r="P17" s="145"/>
      <c r="Q17" s="114"/>
      <c r="R17" s="145"/>
      <c r="S17" s="145"/>
      <c r="T17" s="145"/>
      <c r="U17" s="145"/>
      <c r="V17" s="114"/>
    </row>
    <row r="18" spans="1:22" ht="60" customHeight="1">
      <c r="A18" s="222"/>
      <c r="B18" s="181" t="s">
        <v>625</v>
      </c>
      <c r="C18" s="152" t="s">
        <v>714</v>
      </c>
      <c r="D18" s="181" t="s">
        <v>651</v>
      </c>
      <c r="E18" s="181" t="s">
        <v>651</v>
      </c>
      <c r="F18" s="180">
        <v>44287</v>
      </c>
      <c r="G18" s="180">
        <v>44560</v>
      </c>
      <c r="H18" s="145"/>
      <c r="I18" s="145"/>
      <c r="J18" s="145"/>
      <c r="K18" s="145"/>
      <c r="L18" s="114"/>
      <c r="M18" s="145"/>
      <c r="N18" s="145"/>
      <c r="O18" s="145"/>
      <c r="P18" s="145"/>
      <c r="Q18" s="114"/>
      <c r="R18" s="145"/>
      <c r="S18" s="145"/>
      <c r="T18" s="145"/>
      <c r="U18" s="145"/>
      <c r="V18" s="114"/>
    </row>
    <row r="19" spans="1:22" ht="60" customHeight="1">
      <c r="A19" s="222"/>
      <c r="B19" s="181" t="s">
        <v>626</v>
      </c>
      <c r="C19" s="152" t="s">
        <v>713</v>
      </c>
      <c r="D19" s="181" t="s">
        <v>649</v>
      </c>
      <c r="E19" s="181" t="s">
        <v>649</v>
      </c>
      <c r="F19" s="180">
        <v>44228</v>
      </c>
      <c r="G19" s="180">
        <v>44469</v>
      </c>
      <c r="H19" s="145"/>
      <c r="I19" s="145"/>
      <c r="J19" s="145"/>
      <c r="K19" s="145"/>
      <c r="L19" s="114"/>
      <c r="M19" s="145"/>
      <c r="N19" s="145"/>
      <c r="O19" s="145"/>
      <c r="P19" s="145"/>
      <c r="Q19" s="114"/>
      <c r="R19" s="145"/>
      <c r="S19" s="145"/>
      <c r="T19" s="145"/>
      <c r="U19" s="145"/>
      <c r="V19" s="114"/>
    </row>
    <row r="20" spans="1:22" ht="33.75" customHeight="1">
      <c r="A20" s="222"/>
      <c r="B20" s="181" t="s">
        <v>627</v>
      </c>
      <c r="C20" s="152" t="s">
        <v>712</v>
      </c>
      <c r="D20" s="181" t="s">
        <v>652</v>
      </c>
      <c r="E20" s="181" t="s">
        <v>652</v>
      </c>
      <c r="F20" s="180">
        <v>44200</v>
      </c>
      <c r="G20" s="180">
        <v>44286</v>
      </c>
      <c r="H20" s="145"/>
      <c r="I20" s="145"/>
      <c r="J20" s="145"/>
      <c r="K20" s="145"/>
      <c r="L20" s="114"/>
      <c r="M20" s="145"/>
      <c r="N20" s="145"/>
      <c r="O20" s="145"/>
      <c r="P20" s="145"/>
      <c r="Q20" s="114"/>
      <c r="R20" s="145"/>
      <c r="S20" s="145"/>
      <c r="T20" s="145"/>
      <c r="U20" s="145"/>
      <c r="V20" s="114"/>
    </row>
    <row r="21" spans="1:22" ht="67.5" customHeight="1">
      <c r="A21" s="222"/>
      <c r="B21" s="181" t="s">
        <v>628</v>
      </c>
      <c r="C21" s="152" t="s">
        <v>711</v>
      </c>
      <c r="D21" s="181" t="s">
        <v>653</v>
      </c>
      <c r="E21" s="181" t="s">
        <v>653</v>
      </c>
      <c r="F21" s="180">
        <v>44200</v>
      </c>
      <c r="G21" s="180">
        <v>44561</v>
      </c>
      <c r="H21" s="145"/>
      <c r="I21" s="145"/>
      <c r="J21" s="145"/>
      <c r="K21" s="145"/>
      <c r="L21" s="114"/>
      <c r="M21" s="145"/>
      <c r="N21" s="145"/>
      <c r="O21" s="145"/>
      <c r="P21" s="145"/>
      <c r="Q21" s="114"/>
      <c r="R21" s="145"/>
      <c r="S21" s="145"/>
      <c r="T21" s="145"/>
      <c r="U21" s="145"/>
      <c r="V21" s="114"/>
    </row>
    <row r="22" spans="1:22" ht="67.5" customHeight="1">
      <c r="A22" s="222"/>
      <c r="B22" s="181" t="s">
        <v>629</v>
      </c>
      <c r="C22" s="152" t="s">
        <v>710</v>
      </c>
      <c r="D22" s="181" t="s">
        <v>654</v>
      </c>
      <c r="E22" s="181" t="s">
        <v>654</v>
      </c>
      <c r="F22" s="180">
        <v>44228</v>
      </c>
      <c r="G22" s="180">
        <v>44530</v>
      </c>
      <c r="H22" s="145"/>
      <c r="I22" s="145"/>
      <c r="J22" s="145"/>
      <c r="K22" s="145"/>
      <c r="L22" s="114"/>
      <c r="M22" s="145"/>
      <c r="N22" s="145"/>
      <c r="O22" s="145"/>
      <c r="P22" s="145"/>
      <c r="Q22" s="114"/>
      <c r="R22" s="145"/>
      <c r="S22" s="145"/>
      <c r="T22" s="145"/>
      <c r="U22" s="145"/>
      <c r="V22" s="114"/>
    </row>
    <row r="23" spans="1:22" ht="67.5" customHeight="1">
      <c r="A23" s="222"/>
      <c r="B23" s="181" t="s">
        <v>630</v>
      </c>
      <c r="C23" s="152" t="s">
        <v>709</v>
      </c>
      <c r="D23" s="181" t="s">
        <v>654</v>
      </c>
      <c r="E23" s="181" t="s">
        <v>654</v>
      </c>
      <c r="F23" s="180">
        <v>44228</v>
      </c>
      <c r="G23" s="180">
        <v>44449</v>
      </c>
      <c r="H23" s="145"/>
      <c r="I23" s="145"/>
      <c r="J23" s="145"/>
      <c r="K23" s="145"/>
      <c r="L23" s="114"/>
      <c r="M23" s="145"/>
      <c r="N23" s="145"/>
      <c r="O23" s="145"/>
      <c r="P23" s="145"/>
      <c r="Q23" s="114"/>
      <c r="R23" s="145"/>
      <c r="S23" s="145"/>
      <c r="T23" s="145"/>
      <c r="U23" s="145"/>
      <c r="V23" s="114"/>
    </row>
    <row r="24" spans="1:22" ht="67.5" customHeight="1">
      <c r="A24" s="222"/>
      <c r="B24" s="182" t="s">
        <v>631</v>
      </c>
      <c r="C24" s="152" t="s">
        <v>477</v>
      </c>
      <c r="D24" s="181" t="s">
        <v>655</v>
      </c>
      <c r="E24" s="181" t="s">
        <v>655</v>
      </c>
      <c r="F24" s="180">
        <v>44228</v>
      </c>
      <c r="G24" s="180">
        <v>44547</v>
      </c>
      <c r="H24" s="145"/>
      <c r="I24" s="145"/>
      <c r="J24" s="145"/>
      <c r="K24" s="145"/>
      <c r="L24" s="114"/>
      <c r="M24" s="145"/>
      <c r="N24" s="145"/>
      <c r="O24" s="145"/>
      <c r="P24" s="145"/>
      <c r="Q24" s="114"/>
      <c r="R24" s="145"/>
      <c r="S24" s="145"/>
      <c r="T24" s="145"/>
      <c r="U24" s="145"/>
      <c r="V24" s="114"/>
    </row>
    <row r="25" spans="1:22" ht="67.5" customHeight="1">
      <c r="A25" s="222"/>
      <c r="B25" s="182" t="s">
        <v>632</v>
      </c>
      <c r="C25" s="152" t="s">
        <v>475</v>
      </c>
      <c r="D25" s="181" t="s">
        <v>655</v>
      </c>
      <c r="E25" s="181" t="s">
        <v>655</v>
      </c>
      <c r="F25" s="180">
        <v>44228</v>
      </c>
      <c r="G25" s="180">
        <v>44547</v>
      </c>
      <c r="H25" s="145"/>
      <c r="I25" s="145"/>
      <c r="J25" s="145"/>
      <c r="K25" s="145"/>
      <c r="L25" s="114"/>
      <c r="M25" s="145"/>
      <c r="N25" s="145"/>
      <c r="O25" s="145"/>
      <c r="P25" s="145"/>
      <c r="Q25" s="114"/>
      <c r="R25" s="145"/>
      <c r="S25" s="145"/>
      <c r="T25" s="145"/>
      <c r="U25" s="145"/>
      <c r="V25" s="114"/>
    </row>
    <row r="26" spans="1:22" ht="67.5" customHeight="1">
      <c r="A26" s="222"/>
      <c r="B26" s="182" t="s">
        <v>633</v>
      </c>
      <c r="C26" s="152" t="s">
        <v>472</v>
      </c>
      <c r="D26" s="181" t="s">
        <v>655</v>
      </c>
      <c r="E26" s="181" t="s">
        <v>655</v>
      </c>
      <c r="F26" s="180">
        <v>44228</v>
      </c>
      <c r="G26" s="180">
        <v>44547</v>
      </c>
      <c r="H26" s="145"/>
      <c r="I26" s="145"/>
      <c r="J26" s="145"/>
      <c r="K26" s="145"/>
      <c r="L26" s="114"/>
      <c r="M26" s="145"/>
      <c r="N26" s="145"/>
      <c r="O26" s="145"/>
      <c r="P26" s="145"/>
      <c r="Q26" s="114"/>
      <c r="R26" s="145"/>
      <c r="S26" s="145"/>
      <c r="T26" s="145"/>
      <c r="U26" s="145"/>
      <c r="V26" s="114"/>
    </row>
    <row r="27" spans="1:22" ht="67.5" customHeight="1">
      <c r="A27" s="222"/>
      <c r="B27" s="182" t="s">
        <v>634</v>
      </c>
      <c r="C27" s="152" t="s">
        <v>469</v>
      </c>
      <c r="D27" s="181" t="s">
        <v>655</v>
      </c>
      <c r="E27" s="181" t="s">
        <v>655</v>
      </c>
      <c r="F27" s="180">
        <v>44228</v>
      </c>
      <c r="G27" s="180">
        <v>44547</v>
      </c>
      <c r="H27" s="145"/>
      <c r="I27" s="145"/>
      <c r="J27" s="145"/>
      <c r="K27" s="145"/>
      <c r="L27" s="114"/>
      <c r="M27" s="145"/>
      <c r="N27" s="145"/>
      <c r="O27" s="145"/>
      <c r="P27" s="145"/>
      <c r="Q27" s="114"/>
      <c r="R27" s="145"/>
      <c r="S27" s="145"/>
      <c r="T27" s="145"/>
      <c r="U27" s="145"/>
      <c r="V27" s="114"/>
    </row>
    <row r="28" spans="1:22" ht="67.5" customHeight="1">
      <c r="A28" s="222"/>
      <c r="B28" s="182" t="s">
        <v>635</v>
      </c>
      <c r="C28" s="152" t="s">
        <v>708</v>
      </c>
      <c r="D28" s="181" t="s">
        <v>656</v>
      </c>
      <c r="E28" s="181" t="s">
        <v>656</v>
      </c>
      <c r="F28" s="180">
        <v>44249</v>
      </c>
      <c r="G28" s="180">
        <v>44530</v>
      </c>
      <c r="H28" s="145"/>
      <c r="I28" s="145"/>
      <c r="J28" s="145"/>
      <c r="K28" s="145"/>
      <c r="L28" s="114"/>
      <c r="M28" s="145"/>
      <c r="N28" s="145"/>
      <c r="O28" s="145"/>
      <c r="P28" s="145"/>
      <c r="Q28" s="114"/>
      <c r="R28" s="145"/>
      <c r="S28" s="145"/>
      <c r="T28" s="145"/>
      <c r="U28" s="145"/>
      <c r="V28" s="114"/>
    </row>
    <row r="29" spans="1:22" ht="67.5" customHeight="1">
      <c r="A29" s="222"/>
      <c r="B29" s="182" t="s">
        <v>636</v>
      </c>
      <c r="C29" s="152" t="s">
        <v>707</v>
      </c>
      <c r="D29" s="181" t="s">
        <v>657</v>
      </c>
      <c r="E29" s="181" t="s">
        <v>657</v>
      </c>
      <c r="F29" s="180">
        <v>44249</v>
      </c>
      <c r="G29" s="180">
        <v>44530</v>
      </c>
      <c r="H29" s="145"/>
      <c r="I29" s="145"/>
      <c r="J29" s="145"/>
      <c r="K29" s="145"/>
      <c r="L29" s="114"/>
      <c r="M29" s="145"/>
      <c r="N29" s="145"/>
      <c r="O29" s="145"/>
      <c r="P29" s="145"/>
      <c r="Q29" s="114"/>
      <c r="R29" s="145"/>
      <c r="S29" s="145"/>
      <c r="T29" s="145"/>
      <c r="U29" s="145"/>
      <c r="V29" s="114"/>
    </row>
    <row r="30" spans="1:22" ht="67.5" customHeight="1">
      <c r="A30" s="222"/>
      <c r="B30" s="182" t="s">
        <v>637</v>
      </c>
      <c r="C30" s="152" t="s">
        <v>239</v>
      </c>
      <c r="D30" s="181" t="s">
        <v>658</v>
      </c>
      <c r="E30" s="181" t="s">
        <v>658</v>
      </c>
      <c r="F30" s="180">
        <v>44228</v>
      </c>
      <c r="G30" s="180">
        <v>44545</v>
      </c>
      <c r="H30" s="145"/>
      <c r="I30" s="145"/>
      <c r="J30" s="145"/>
      <c r="K30" s="145"/>
      <c r="L30" s="114"/>
      <c r="M30" s="145"/>
      <c r="N30" s="145"/>
      <c r="O30" s="145"/>
      <c r="P30" s="145"/>
      <c r="Q30" s="114"/>
      <c r="R30" s="145"/>
      <c r="S30" s="145"/>
      <c r="T30" s="145"/>
      <c r="U30" s="145"/>
      <c r="V30" s="114"/>
    </row>
    <row r="31" spans="1:22" ht="67.5" customHeight="1">
      <c r="A31" s="222"/>
      <c r="B31" s="182" t="s">
        <v>638</v>
      </c>
      <c r="C31" s="152" t="s">
        <v>502</v>
      </c>
      <c r="D31" s="181" t="s">
        <v>658</v>
      </c>
      <c r="E31" s="181" t="s">
        <v>658</v>
      </c>
      <c r="F31" s="180">
        <v>44228</v>
      </c>
      <c r="G31" s="180">
        <v>44545</v>
      </c>
      <c r="H31" s="145"/>
      <c r="I31" s="145"/>
      <c r="J31" s="145"/>
      <c r="K31" s="145"/>
      <c r="L31" s="114"/>
      <c r="M31" s="145"/>
      <c r="N31" s="145"/>
      <c r="O31" s="145"/>
      <c r="P31" s="145"/>
      <c r="Q31" s="114"/>
      <c r="R31" s="145"/>
      <c r="S31" s="145"/>
      <c r="T31" s="145"/>
      <c r="U31" s="145"/>
      <c r="V31" s="114"/>
    </row>
    <row r="32" spans="1:22" ht="67.5" customHeight="1">
      <c r="A32" s="222"/>
      <c r="B32" s="182" t="s">
        <v>639</v>
      </c>
      <c r="C32" s="152" t="s">
        <v>391</v>
      </c>
      <c r="D32" s="181" t="s">
        <v>659</v>
      </c>
      <c r="E32" s="181" t="s">
        <v>659</v>
      </c>
      <c r="F32" s="180">
        <v>44229</v>
      </c>
      <c r="G32" s="180">
        <v>44545</v>
      </c>
      <c r="H32" s="145"/>
      <c r="I32" s="145"/>
      <c r="J32" s="145"/>
      <c r="K32" s="145"/>
      <c r="L32" s="114"/>
      <c r="M32" s="145"/>
      <c r="N32" s="145"/>
      <c r="O32" s="145"/>
      <c r="P32" s="145"/>
      <c r="Q32" s="114"/>
      <c r="R32" s="145"/>
      <c r="S32" s="145"/>
      <c r="T32" s="145"/>
      <c r="U32" s="145"/>
      <c r="V32" s="114"/>
    </row>
    <row r="33" spans="1:22" ht="63" customHeight="1">
      <c r="A33" s="221" t="s">
        <v>669</v>
      </c>
      <c r="B33" s="182" t="s">
        <v>670</v>
      </c>
      <c r="C33" s="152" t="s">
        <v>369</v>
      </c>
      <c r="D33" s="181" t="s">
        <v>660</v>
      </c>
      <c r="E33" s="181" t="s">
        <v>660</v>
      </c>
      <c r="F33" s="180">
        <v>44256</v>
      </c>
      <c r="G33" s="180">
        <v>44530</v>
      </c>
      <c r="H33" s="115"/>
      <c r="I33" s="128"/>
      <c r="J33" s="128"/>
      <c r="K33" s="115"/>
      <c r="L33" s="114"/>
      <c r="M33" s="115"/>
      <c r="N33" s="115"/>
      <c r="O33" s="128"/>
      <c r="P33" s="115"/>
      <c r="Q33" s="114"/>
      <c r="R33" s="115"/>
      <c r="S33" s="114"/>
      <c r="T33" s="114"/>
      <c r="U33" s="115"/>
      <c r="V33" s="114"/>
    </row>
    <row r="34" spans="1:22" ht="63" customHeight="1">
      <c r="A34" s="222"/>
      <c r="B34" s="181" t="s">
        <v>671</v>
      </c>
      <c r="C34" s="152" t="s">
        <v>706</v>
      </c>
      <c r="D34" s="181" t="s">
        <v>661</v>
      </c>
      <c r="E34" s="181" t="s">
        <v>661</v>
      </c>
      <c r="F34" s="180">
        <v>44200</v>
      </c>
      <c r="G34" s="180">
        <v>44414</v>
      </c>
      <c r="H34" s="115"/>
      <c r="I34" s="128"/>
      <c r="J34" s="128"/>
      <c r="K34" s="115"/>
      <c r="L34" s="114"/>
      <c r="M34" s="115"/>
      <c r="N34" s="115"/>
      <c r="O34" s="128"/>
      <c r="P34" s="115"/>
      <c r="Q34" s="114"/>
      <c r="R34" s="115"/>
      <c r="S34" s="114"/>
      <c r="T34" s="114"/>
      <c r="U34" s="115"/>
      <c r="V34" s="114"/>
    </row>
    <row r="35" spans="1:22" ht="63" customHeight="1">
      <c r="A35" s="222"/>
      <c r="B35" s="181" t="s">
        <v>672</v>
      </c>
      <c r="C35" s="152" t="s">
        <v>705</v>
      </c>
      <c r="D35" s="181" t="s">
        <v>661</v>
      </c>
      <c r="E35" s="181" t="s">
        <v>661</v>
      </c>
      <c r="F35" s="180">
        <v>44291</v>
      </c>
      <c r="G35" s="180">
        <v>44498</v>
      </c>
      <c r="H35" s="115"/>
      <c r="I35" s="128"/>
      <c r="J35" s="128"/>
      <c r="K35" s="115"/>
      <c r="L35" s="114"/>
      <c r="M35" s="115"/>
      <c r="N35" s="115"/>
      <c r="O35" s="128"/>
      <c r="P35" s="115"/>
      <c r="Q35" s="114"/>
      <c r="R35" s="115"/>
      <c r="S35" s="114"/>
      <c r="T35" s="114"/>
      <c r="U35" s="115"/>
      <c r="V35" s="114"/>
    </row>
    <row r="36" spans="1:22" ht="67.5" customHeight="1">
      <c r="A36" s="222"/>
      <c r="B36" s="181" t="s">
        <v>673</v>
      </c>
      <c r="C36" s="152" t="s">
        <v>704</v>
      </c>
      <c r="D36" s="181" t="s">
        <v>662</v>
      </c>
      <c r="E36" s="181" t="s">
        <v>662</v>
      </c>
      <c r="F36" s="180">
        <v>44256</v>
      </c>
      <c r="G36" s="180">
        <v>44342</v>
      </c>
      <c r="H36" s="115"/>
      <c r="I36" s="128"/>
      <c r="J36" s="128"/>
      <c r="K36" s="115"/>
      <c r="L36" s="114"/>
      <c r="M36" s="115"/>
      <c r="N36" s="115"/>
      <c r="O36" s="128"/>
      <c r="P36" s="115"/>
      <c r="Q36" s="114"/>
      <c r="R36" s="115"/>
      <c r="S36" s="114"/>
      <c r="T36" s="114"/>
      <c r="U36" s="115"/>
      <c r="V36" s="114"/>
    </row>
    <row r="37" spans="1:22" ht="63" customHeight="1">
      <c r="A37" s="222"/>
      <c r="B37" s="181" t="s">
        <v>674</v>
      </c>
      <c r="C37" s="152" t="s">
        <v>703</v>
      </c>
      <c r="D37" s="181" t="s">
        <v>663</v>
      </c>
      <c r="E37" s="181" t="s">
        <v>663</v>
      </c>
      <c r="F37" s="180">
        <v>44228</v>
      </c>
      <c r="G37" s="180">
        <v>44440</v>
      </c>
      <c r="H37" s="115"/>
      <c r="I37" s="128"/>
      <c r="J37" s="128"/>
      <c r="K37" s="115"/>
      <c r="L37" s="114"/>
      <c r="M37" s="115"/>
      <c r="N37" s="115"/>
      <c r="O37" s="128"/>
      <c r="P37" s="115"/>
      <c r="Q37" s="114"/>
      <c r="R37" s="115"/>
      <c r="S37" s="114"/>
      <c r="T37" s="114"/>
      <c r="U37" s="115"/>
      <c r="V37" s="114"/>
    </row>
    <row r="38" spans="1:22" ht="63" customHeight="1">
      <c r="A38" s="222"/>
      <c r="B38" s="181" t="s">
        <v>675</v>
      </c>
      <c r="C38" s="152" t="s">
        <v>702</v>
      </c>
      <c r="D38" s="181" t="s">
        <v>662</v>
      </c>
      <c r="E38" s="181" t="s">
        <v>662</v>
      </c>
      <c r="F38" s="180">
        <v>44228</v>
      </c>
      <c r="G38" s="180">
        <v>44440</v>
      </c>
      <c r="H38" s="115"/>
      <c r="I38" s="128"/>
      <c r="J38" s="128"/>
      <c r="K38" s="115"/>
      <c r="L38" s="114"/>
      <c r="M38" s="115"/>
      <c r="N38" s="115"/>
      <c r="O38" s="128"/>
      <c r="P38" s="115"/>
      <c r="Q38" s="114"/>
      <c r="R38" s="115"/>
      <c r="S38" s="114"/>
      <c r="T38" s="114"/>
      <c r="U38" s="115"/>
      <c r="V38" s="114"/>
    </row>
    <row r="39" spans="1:22" ht="63" customHeight="1">
      <c r="A39" s="222"/>
      <c r="B39" s="181" t="s">
        <v>676</v>
      </c>
      <c r="C39" s="152" t="s">
        <v>701</v>
      </c>
      <c r="D39" s="181" t="s">
        <v>662</v>
      </c>
      <c r="E39" s="181" t="s">
        <v>662</v>
      </c>
      <c r="F39" s="180">
        <v>44278</v>
      </c>
      <c r="G39" s="180">
        <v>44455</v>
      </c>
      <c r="H39" s="115"/>
      <c r="I39" s="128"/>
      <c r="J39" s="128"/>
      <c r="K39" s="115"/>
      <c r="L39" s="114"/>
      <c r="M39" s="115"/>
      <c r="N39" s="115"/>
      <c r="O39" s="128"/>
      <c r="P39" s="115"/>
      <c r="Q39" s="114"/>
      <c r="R39" s="115"/>
      <c r="S39" s="114"/>
      <c r="T39" s="114"/>
      <c r="U39" s="115"/>
      <c r="V39" s="114"/>
    </row>
    <row r="40" spans="1:22" ht="63" customHeight="1">
      <c r="A40" s="222"/>
      <c r="B40" s="182" t="s">
        <v>677</v>
      </c>
      <c r="C40" s="152" t="s">
        <v>700</v>
      </c>
      <c r="D40" s="181" t="s">
        <v>664</v>
      </c>
      <c r="E40" s="181" t="s">
        <v>664</v>
      </c>
      <c r="F40" s="180">
        <v>44409</v>
      </c>
      <c r="G40" s="180">
        <v>44500</v>
      </c>
      <c r="H40" s="115"/>
      <c r="I40" s="128"/>
      <c r="J40" s="128"/>
      <c r="K40" s="115"/>
      <c r="L40" s="114"/>
      <c r="M40" s="115"/>
      <c r="N40" s="115"/>
      <c r="O40" s="128"/>
      <c r="P40" s="115"/>
      <c r="Q40" s="114"/>
      <c r="R40" s="115"/>
      <c r="S40" s="114"/>
      <c r="T40" s="114"/>
      <c r="U40" s="115"/>
      <c r="V40" s="114"/>
    </row>
    <row r="41" spans="1:22" ht="63" customHeight="1">
      <c r="A41" s="222"/>
      <c r="B41" s="182" t="s">
        <v>678</v>
      </c>
      <c r="C41" s="152" t="s">
        <v>488</v>
      </c>
      <c r="D41" s="181" t="s">
        <v>665</v>
      </c>
      <c r="E41" s="181" t="s">
        <v>665</v>
      </c>
      <c r="F41" s="180">
        <v>44253</v>
      </c>
      <c r="G41" s="180">
        <v>44498</v>
      </c>
      <c r="H41" s="115"/>
      <c r="I41" s="128"/>
      <c r="J41" s="128"/>
      <c r="K41" s="115"/>
      <c r="L41" s="114"/>
      <c r="M41" s="115"/>
      <c r="N41" s="115"/>
      <c r="O41" s="128"/>
      <c r="P41" s="115"/>
      <c r="Q41" s="114"/>
      <c r="R41" s="115"/>
      <c r="S41" s="114"/>
      <c r="T41" s="114"/>
      <c r="U41" s="115"/>
      <c r="V41" s="114"/>
    </row>
    <row r="42" spans="1:22" ht="63" customHeight="1">
      <c r="A42" s="222"/>
      <c r="B42" s="182" t="s">
        <v>679</v>
      </c>
      <c r="C42" s="152" t="s">
        <v>461</v>
      </c>
      <c r="D42" s="181" t="s">
        <v>666</v>
      </c>
      <c r="E42" s="181" t="s">
        <v>666</v>
      </c>
      <c r="F42" s="180">
        <v>44319</v>
      </c>
      <c r="G42" s="180">
        <v>44530</v>
      </c>
      <c r="H42" s="115"/>
      <c r="I42" s="128"/>
      <c r="J42" s="128"/>
      <c r="K42" s="115"/>
      <c r="L42" s="114"/>
      <c r="M42" s="115"/>
      <c r="N42" s="115"/>
      <c r="O42" s="128"/>
      <c r="P42" s="115"/>
      <c r="Q42" s="114"/>
      <c r="R42" s="115"/>
      <c r="S42" s="114"/>
      <c r="T42" s="114"/>
      <c r="U42" s="115"/>
      <c r="V42" s="114"/>
    </row>
    <row r="43" spans="1:22" ht="63" customHeight="1">
      <c r="A43" s="222"/>
      <c r="B43" s="182" t="s">
        <v>680</v>
      </c>
      <c r="C43" s="152" t="s">
        <v>699</v>
      </c>
      <c r="D43" s="181" t="s">
        <v>653</v>
      </c>
      <c r="E43" s="181" t="s">
        <v>653</v>
      </c>
      <c r="F43" s="180">
        <v>44200</v>
      </c>
      <c r="G43" s="180">
        <v>44561</v>
      </c>
      <c r="H43" s="115"/>
      <c r="I43" s="128"/>
      <c r="J43" s="128"/>
      <c r="K43" s="115"/>
      <c r="L43" s="114"/>
      <c r="M43" s="115"/>
      <c r="N43" s="115"/>
      <c r="O43" s="128"/>
      <c r="P43" s="115"/>
      <c r="Q43" s="114"/>
      <c r="R43" s="115"/>
      <c r="S43" s="114"/>
      <c r="T43" s="114"/>
      <c r="U43" s="115"/>
      <c r="V43" s="114"/>
    </row>
    <row r="44" spans="1:22" ht="63" customHeight="1">
      <c r="A44" s="222"/>
      <c r="B44" s="182" t="s">
        <v>681</v>
      </c>
      <c r="C44" s="152" t="s">
        <v>698</v>
      </c>
      <c r="D44" s="181" t="s">
        <v>667</v>
      </c>
      <c r="E44" s="181" t="s">
        <v>667</v>
      </c>
      <c r="F44" s="180">
        <v>44200</v>
      </c>
      <c r="G44" s="180">
        <v>44561</v>
      </c>
      <c r="H44" s="115"/>
      <c r="I44" s="128"/>
      <c r="J44" s="128"/>
      <c r="K44" s="115"/>
      <c r="L44" s="114"/>
      <c r="M44" s="115"/>
      <c r="N44" s="115"/>
      <c r="O44" s="128"/>
      <c r="P44" s="115"/>
      <c r="Q44" s="114"/>
      <c r="R44" s="115"/>
      <c r="S44" s="114"/>
      <c r="T44" s="114"/>
      <c r="U44" s="115"/>
      <c r="V44" s="114"/>
    </row>
    <row r="45" spans="1:22" ht="63" customHeight="1">
      <c r="A45" s="222"/>
      <c r="B45" s="181" t="s">
        <v>682</v>
      </c>
      <c r="C45" s="152" t="s">
        <v>697</v>
      </c>
      <c r="D45" s="181" t="s">
        <v>668</v>
      </c>
      <c r="E45" s="181" t="s">
        <v>668</v>
      </c>
      <c r="F45" s="180">
        <v>44228</v>
      </c>
      <c r="G45" s="180">
        <v>44498</v>
      </c>
      <c r="H45" s="115"/>
      <c r="I45" s="128"/>
      <c r="J45" s="128"/>
      <c r="K45" s="115"/>
      <c r="L45" s="114"/>
      <c r="M45" s="115"/>
      <c r="N45" s="115"/>
      <c r="O45" s="128"/>
      <c r="P45" s="115"/>
      <c r="Q45" s="114"/>
      <c r="R45" s="115"/>
      <c r="S45" s="114"/>
      <c r="T45" s="114"/>
      <c r="U45" s="115"/>
      <c r="V45" s="114"/>
    </row>
    <row r="46" spans="1:22" ht="63" customHeight="1">
      <c r="A46" s="222"/>
      <c r="B46" s="182" t="s">
        <v>683</v>
      </c>
      <c r="C46" s="152" t="s">
        <v>397</v>
      </c>
      <c r="D46" s="181" t="s">
        <v>659</v>
      </c>
      <c r="E46" s="181" t="s">
        <v>659</v>
      </c>
      <c r="F46" s="180">
        <v>44211</v>
      </c>
      <c r="G46" s="180">
        <v>44545</v>
      </c>
      <c r="H46" s="115"/>
      <c r="I46" s="128"/>
      <c r="J46" s="128"/>
      <c r="K46" s="115"/>
      <c r="L46" s="114"/>
      <c r="M46" s="115"/>
      <c r="N46" s="115"/>
      <c r="O46" s="128"/>
      <c r="P46" s="115"/>
      <c r="Q46" s="114"/>
      <c r="R46" s="115"/>
      <c r="S46" s="114"/>
      <c r="T46" s="114"/>
      <c r="U46" s="115"/>
      <c r="V46" s="114"/>
    </row>
    <row r="47" spans="1:22" ht="63" customHeight="1">
      <c r="A47" s="222"/>
      <c r="B47" s="182" t="s">
        <v>684</v>
      </c>
      <c r="C47" s="152" t="s">
        <v>394</v>
      </c>
      <c r="D47" s="181" t="s">
        <v>659</v>
      </c>
      <c r="E47" s="181" t="s">
        <v>659</v>
      </c>
      <c r="F47" s="180">
        <v>44229</v>
      </c>
      <c r="G47" s="180">
        <v>44545</v>
      </c>
      <c r="H47" s="115"/>
      <c r="I47" s="128"/>
      <c r="J47" s="128"/>
      <c r="K47" s="115"/>
      <c r="L47" s="114"/>
      <c r="M47" s="115"/>
      <c r="N47" s="115"/>
      <c r="O47" s="128"/>
      <c r="P47" s="115"/>
      <c r="Q47" s="114"/>
      <c r="R47" s="115"/>
      <c r="S47" s="114"/>
      <c r="T47" s="114"/>
      <c r="U47" s="115"/>
      <c r="V47" s="114"/>
    </row>
    <row r="48" spans="1:22" ht="63" customHeight="1">
      <c r="A48" s="222"/>
      <c r="B48" s="182" t="s">
        <v>640</v>
      </c>
      <c r="C48" s="152" t="s">
        <v>384</v>
      </c>
      <c r="D48" s="181" t="s">
        <v>659</v>
      </c>
      <c r="E48" s="181" t="s">
        <v>659</v>
      </c>
      <c r="F48" s="180">
        <v>44214</v>
      </c>
      <c r="G48" s="180">
        <v>44545</v>
      </c>
      <c r="H48" s="115"/>
      <c r="I48" s="128"/>
      <c r="J48" s="128"/>
      <c r="K48" s="115"/>
      <c r="L48" s="114"/>
      <c r="M48" s="115"/>
      <c r="N48" s="115"/>
      <c r="O48" s="128"/>
      <c r="P48" s="115"/>
      <c r="Q48" s="114"/>
      <c r="R48" s="115"/>
      <c r="S48" s="114"/>
      <c r="T48" s="114"/>
      <c r="U48" s="115"/>
      <c r="V48" s="114"/>
    </row>
    <row r="49" spans="1:22" ht="75.75" customHeight="1">
      <c r="A49" s="221" t="s">
        <v>689</v>
      </c>
      <c r="B49" s="182" t="s">
        <v>685</v>
      </c>
      <c r="C49" s="152" t="s">
        <v>696</v>
      </c>
      <c r="D49" s="160"/>
      <c r="E49" s="182" t="s">
        <v>667</v>
      </c>
      <c r="F49" s="180">
        <v>44319</v>
      </c>
      <c r="G49" s="180">
        <v>44561</v>
      </c>
      <c r="H49" s="115">
        <v>0</v>
      </c>
      <c r="I49" s="116"/>
      <c r="J49" s="116"/>
      <c r="K49" s="115">
        <v>0</v>
      </c>
      <c r="L49" s="114"/>
      <c r="M49" s="115">
        <v>0</v>
      </c>
      <c r="N49" s="114"/>
      <c r="O49" s="114"/>
      <c r="P49" s="115">
        <v>0</v>
      </c>
      <c r="Q49" s="114"/>
      <c r="R49" s="115">
        <v>0</v>
      </c>
      <c r="S49" s="114"/>
      <c r="T49" s="114"/>
      <c r="U49" s="115">
        <v>0</v>
      </c>
      <c r="V49" s="114"/>
    </row>
    <row r="50" spans="1:22" ht="75.75" customHeight="1">
      <c r="A50" s="222"/>
      <c r="B50" s="181" t="s">
        <v>686</v>
      </c>
      <c r="C50" s="152" t="s">
        <v>695</v>
      </c>
      <c r="D50" s="160"/>
      <c r="E50" s="181" t="s">
        <v>694</v>
      </c>
      <c r="F50" s="180">
        <v>44211</v>
      </c>
      <c r="G50" s="180">
        <v>44561</v>
      </c>
      <c r="H50" s="115"/>
      <c r="I50" s="116"/>
      <c r="J50" s="116"/>
      <c r="K50" s="115"/>
      <c r="L50" s="114"/>
      <c r="M50" s="115"/>
      <c r="N50" s="114"/>
      <c r="O50" s="114"/>
      <c r="P50" s="115"/>
      <c r="Q50" s="114"/>
      <c r="R50" s="115"/>
      <c r="S50" s="114"/>
      <c r="T50" s="114"/>
      <c r="U50" s="115"/>
      <c r="V50" s="114"/>
    </row>
    <row r="51" spans="1:22" ht="75.75" customHeight="1">
      <c r="A51" s="222"/>
      <c r="B51" s="181" t="s">
        <v>687</v>
      </c>
      <c r="C51" s="152" t="s">
        <v>693</v>
      </c>
      <c r="D51" s="160"/>
      <c r="E51" s="181" t="s">
        <v>692</v>
      </c>
      <c r="F51" s="180">
        <v>44228</v>
      </c>
      <c r="G51" s="180">
        <v>44530</v>
      </c>
      <c r="H51" s="115"/>
      <c r="I51" s="116"/>
      <c r="J51" s="116"/>
      <c r="K51" s="115"/>
      <c r="L51" s="114"/>
      <c r="M51" s="115"/>
      <c r="N51" s="114"/>
      <c r="O51" s="114"/>
      <c r="P51" s="115"/>
      <c r="Q51" s="114"/>
      <c r="R51" s="115"/>
      <c r="S51" s="114"/>
      <c r="T51" s="114"/>
      <c r="U51" s="115"/>
      <c r="V51" s="114"/>
    </row>
    <row r="52" spans="1:22" ht="75.75" customHeight="1">
      <c r="A52" s="222"/>
      <c r="B52" s="181" t="s">
        <v>688</v>
      </c>
      <c r="C52" s="152" t="s">
        <v>322</v>
      </c>
      <c r="D52" s="160"/>
      <c r="E52" s="181" t="s">
        <v>691</v>
      </c>
      <c r="F52" s="180">
        <v>44200</v>
      </c>
      <c r="G52" s="180">
        <v>44561</v>
      </c>
      <c r="H52" s="115"/>
      <c r="I52" s="116"/>
      <c r="J52" s="116"/>
      <c r="K52" s="115"/>
      <c r="L52" s="114"/>
      <c r="M52" s="115"/>
      <c r="N52" s="114"/>
      <c r="O52" s="114"/>
      <c r="P52" s="115"/>
      <c r="Q52" s="114"/>
      <c r="R52" s="115"/>
      <c r="S52" s="114"/>
      <c r="T52" s="114"/>
      <c r="U52" s="115"/>
      <c r="V52" s="114"/>
    </row>
    <row r="53" spans="1:22" ht="75.75" customHeight="1">
      <c r="A53" s="226"/>
      <c r="B53" s="181" t="s">
        <v>690</v>
      </c>
      <c r="C53" s="152"/>
      <c r="D53" s="160"/>
      <c r="E53" s="181" t="s">
        <v>664</v>
      </c>
      <c r="F53" s="180">
        <v>44470</v>
      </c>
      <c r="G53" s="180">
        <v>44561</v>
      </c>
      <c r="H53" s="115"/>
      <c r="I53" s="116"/>
      <c r="J53" s="116"/>
      <c r="K53" s="115"/>
      <c r="L53" s="114"/>
      <c r="M53" s="115"/>
      <c r="N53" s="114"/>
      <c r="O53" s="114"/>
      <c r="P53" s="115"/>
      <c r="Q53" s="114"/>
      <c r="R53" s="115"/>
      <c r="S53" s="114"/>
      <c r="T53" s="114"/>
      <c r="U53" s="115"/>
      <c r="V53" s="114"/>
    </row>
    <row r="54" spans="1:22">
      <c r="B54" s="156"/>
      <c r="C54" s="156"/>
      <c r="D54" s="156"/>
      <c r="E54" s="156"/>
      <c r="F54" s="156"/>
      <c r="G54" s="71"/>
      <c r="H54" s="71"/>
      <c r="I54" s="71"/>
      <c r="J54" s="71"/>
    </row>
    <row r="55" spans="1:22">
      <c r="B55" s="155"/>
      <c r="C55" s="155"/>
      <c r="D55" s="155"/>
      <c r="E55" s="155"/>
      <c r="F55" s="155"/>
    </row>
  </sheetData>
  <sheetProtection password="CC0F"/>
  <autoFilter ref="B5:Q49" xr:uid="{00000000-0009-0000-0000-000004000000}"/>
  <mergeCells count="14">
    <mergeCell ref="K4:L4"/>
    <mergeCell ref="M4:O4"/>
    <mergeCell ref="P4:Q4"/>
    <mergeCell ref="R4:T4"/>
    <mergeCell ref="U4:V4"/>
    <mergeCell ref="A6:A32"/>
    <mergeCell ref="A33:A48"/>
    <mergeCell ref="A49:A53"/>
    <mergeCell ref="A1:G3"/>
    <mergeCell ref="H3:L3"/>
    <mergeCell ref="M3:Q3"/>
    <mergeCell ref="R3:V3"/>
    <mergeCell ref="A4:G4"/>
    <mergeCell ref="H4:J4"/>
  </mergeCells>
  <printOptions horizontalCentered="1"/>
  <pageMargins left="0.39370078740157483" right="0.39370078740157483" top="0.39370078740157483" bottom="0.39370078740157483" header="0.31496062992125984" footer="0.31496062992125984"/>
  <pageSetup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ADE5F-CCCE-4F5A-B2A3-989E13C9F92B}">
  <sheetPr>
    <tabColor theme="6"/>
    <pageSetUpPr fitToPage="1"/>
  </sheetPr>
  <dimension ref="A1:W66"/>
  <sheetViews>
    <sheetView showGridLines="0" zoomScale="95" zoomScaleNormal="95" zoomScaleSheetLayoutView="70" workbookViewId="0">
      <selection activeCell="C6" sqref="C6"/>
    </sheetView>
  </sheetViews>
  <sheetFormatPr baseColWidth="10" defaultColWidth="11.453125" defaultRowHeight="14.5"/>
  <cols>
    <col min="1" max="1" width="30.26953125" style="94" customWidth="1"/>
    <col min="2" max="2" width="79.54296875" style="94" customWidth="1"/>
    <col min="3" max="3" width="33.7265625" style="94" customWidth="1"/>
    <col min="4" max="4" width="20" style="94" customWidth="1"/>
    <col min="5" max="5" width="37.7265625" style="94" customWidth="1"/>
    <col min="6" max="6" width="31.7265625" style="94" customWidth="1"/>
    <col min="7" max="7" width="13.1796875" style="94" customWidth="1"/>
    <col min="8" max="8" width="14.453125" style="94" bestFit="1" customWidth="1"/>
    <col min="9" max="11" width="32.1796875" style="94" customWidth="1"/>
    <col min="12" max="12" width="20.54296875" style="94" customWidth="1"/>
    <col min="13" max="13" width="23.1796875" style="94" customWidth="1"/>
    <col min="14" max="15" width="18" style="94" customWidth="1"/>
    <col min="16" max="16" width="22.7265625" style="94" customWidth="1"/>
    <col min="17" max="17" width="20.54296875" style="94" customWidth="1"/>
    <col min="18" max="18" width="23.1796875" style="94" customWidth="1"/>
    <col min="19" max="20" width="20" style="94" customWidth="1"/>
    <col min="21" max="21" width="17.7265625" style="94" customWidth="1"/>
    <col min="22" max="22" width="14.54296875" style="94" customWidth="1"/>
    <col min="23" max="23" width="18.1796875" style="94" customWidth="1"/>
    <col min="24" max="16384" width="11.453125" style="94"/>
  </cols>
  <sheetData>
    <row r="1" spans="1:23" s="93" customFormat="1" ht="59.25" customHeight="1">
      <c r="A1" s="240" t="s">
        <v>728</v>
      </c>
      <c r="B1" s="241"/>
      <c r="C1" s="241"/>
      <c r="D1" s="241"/>
      <c r="E1" s="241"/>
      <c r="F1" s="241"/>
      <c r="G1" s="241"/>
      <c r="H1" s="242"/>
      <c r="I1"/>
      <c r="J1"/>
      <c r="K1"/>
      <c r="L1"/>
      <c r="M1"/>
      <c r="N1"/>
      <c r="O1"/>
      <c r="P1"/>
      <c r="Q1"/>
      <c r="R1"/>
      <c r="S1"/>
      <c r="T1"/>
      <c r="U1"/>
      <c r="V1"/>
      <c r="W1"/>
    </row>
    <row r="2" spans="1:23" ht="30" customHeight="1">
      <c r="A2" s="243"/>
      <c r="B2" s="244"/>
      <c r="C2" s="244"/>
      <c r="D2" s="244"/>
      <c r="E2" s="244"/>
      <c r="F2" s="244"/>
      <c r="G2" s="244"/>
      <c r="H2" s="245"/>
      <c r="I2" s="154"/>
      <c r="J2" s="154"/>
      <c r="K2" s="154"/>
      <c r="L2" s="154"/>
      <c r="M2" s="154"/>
      <c r="N2" s="154"/>
      <c r="O2" s="154"/>
      <c r="P2" s="154"/>
      <c r="Q2" s="154"/>
      <c r="R2" s="154"/>
      <c r="S2" s="154"/>
      <c r="T2" s="154"/>
      <c r="U2" s="154"/>
      <c r="V2" s="154"/>
      <c r="W2" s="154"/>
    </row>
    <row r="3" spans="1:23" customFormat="1" ht="18.75" customHeight="1" thickBot="1">
      <c r="A3" s="246"/>
      <c r="B3" s="247"/>
      <c r="C3" s="247"/>
      <c r="D3" s="247"/>
      <c r="E3" s="247"/>
      <c r="F3" s="247"/>
      <c r="G3" s="247"/>
      <c r="H3" s="248"/>
      <c r="I3" s="199" t="s">
        <v>96</v>
      </c>
      <c r="J3" s="199"/>
      <c r="K3" s="199"/>
      <c r="L3" s="199"/>
      <c r="M3" s="199"/>
      <c r="N3" s="199" t="s">
        <v>92</v>
      </c>
      <c r="O3" s="199"/>
      <c r="P3" s="199"/>
      <c r="Q3" s="199"/>
      <c r="R3" s="199"/>
      <c r="S3" s="199" t="s">
        <v>93</v>
      </c>
      <c r="T3" s="199"/>
      <c r="U3" s="199"/>
      <c r="V3" s="199"/>
      <c r="W3" s="199"/>
    </row>
    <row r="4" spans="1:23" ht="30" customHeight="1">
      <c r="A4" s="200" t="s">
        <v>260</v>
      </c>
      <c r="B4" s="201"/>
      <c r="C4" s="201"/>
      <c r="D4" s="201"/>
      <c r="E4" s="201"/>
      <c r="F4" s="201"/>
      <c r="G4" s="201"/>
      <c r="H4" s="201"/>
      <c r="I4" s="185" t="s">
        <v>97</v>
      </c>
      <c r="J4" s="186"/>
      <c r="K4" s="187"/>
      <c r="L4" s="188" t="s">
        <v>98</v>
      </c>
      <c r="M4" s="189"/>
      <c r="N4" s="185" t="s">
        <v>113</v>
      </c>
      <c r="O4" s="186"/>
      <c r="P4" s="187"/>
      <c r="Q4" s="188" t="s">
        <v>114</v>
      </c>
      <c r="R4" s="189"/>
      <c r="S4" s="185" t="s">
        <v>115</v>
      </c>
      <c r="T4" s="186"/>
      <c r="U4" s="187"/>
      <c r="V4" s="188" t="s">
        <v>91</v>
      </c>
      <c r="W4" s="189"/>
    </row>
    <row r="5" spans="1:23" ht="33.75" customHeight="1">
      <c r="A5" s="153" t="s">
        <v>5</v>
      </c>
      <c r="B5" s="152" t="s">
        <v>6</v>
      </c>
      <c r="C5" s="152" t="s">
        <v>2</v>
      </c>
      <c r="D5" s="152" t="s">
        <v>223</v>
      </c>
      <c r="E5" s="152" t="s">
        <v>112</v>
      </c>
      <c r="F5" s="152" t="s">
        <v>111</v>
      </c>
      <c r="G5" s="151" t="s">
        <v>106</v>
      </c>
      <c r="H5" s="150" t="s">
        <v>107</v>
      </c>
      <c r="I5" s="145" t="s">
        <v>109</v>
      </c>
      <c r="J5" s="145" t="s">
        <v>15</v>
      </c>
      <c r="K5" s="145" t="s">
        <v>110</v>
      </c>
      <c r="L5" s="145" t="s">
        <v>108</v>
      </c>
      <c r="M5" s="114" t="s">
        <v>25</v>
      </c>
      <c r="N5" s="145" t="s">
        <v>109</v>
      </c>
      <c r="O5" s="145" t="s">
        <v>15</v>
      </c>
      <c r="P5" s="145" t="s">
        <v>110</v>
      </c>
      <c r="Q5" s="145" t="s">
        <v>108</v>
      </c>
      <c r="R5" s="114" t="s">
        <v>25</v>
      </c>
      <c r="S5" s="145" t="s">
        <v>109</v>
      </c>
      <c r="T5" s="145" t="s">
        <v>15</v>
      </c>
      <c r="U5" s="145" t="s">
        <v>110</v>
      </c>
      <c r="V5" s="145" t="s">
        <v>108</v>
      </c>
      <c r="W5" s="114" t="s">
        <v>25</v>
      </c>
    </row>
    <row r="6" spans="1:23" ht="83.25" customHeight="1">
      <c r="A6" s="202" t="s">
        <v>121</v>
      </c>
      <c r="B6" s="148" t="s">
        <v>525</v>
      </c>
      <c r="C6" s="117" t="s">
        <v>524</v>
      </c>
      <c r="D6" s="120" t="s">
        <v>518</v>
      </c>
      <c r="E6" s="120" t="s">
        <v>271</v>
      </c>
      <c r="F6" s="120" t="s">
        <v>521</v>
      </c>
      <c r="G6" s="147">
        <v>44424</v>
      </c>
      <c r="H6" s="146">
        <v>44530</v>
      </c>
      <c r="I6" s="123"/>
      <c r="J6" s="111"/>
      <c r="K6" s="111"/>
      <c r="L6" s="111"/>
      <c r="M6" s="111"/>
      <c r="N6" s="111"/>
      <c r="O6" s="111"/>
      <c r="P6" s="111"/>
      <c r="Q6" s="111"/>
      <c r="R6" s="111"/>
      <c r="S6" s="111"/>
      <c r="T6" s="111"/>
      <c r="U6" s="111"/>
      <c r="V6" s="111"/>
      <c r="W6" s="111"/>
    </row>
    <row r="7" spans="1:23" ht="63" customHeight="1">
      <c r="A7" s="207"/>
      <c r="B7" s="149" t="s">
        <v>523</v>
      </c>
      <c r="C7" s="117" t="s">
        <v>522</v>
      </c>
      <c r="D7" s="120" t="s">
        <v>518</v>
      </c>
      <c r="E7" s="120" t="s">
        <v>521</v>
      </c>
      <c r="F7" s="120" t="s">
        <v>271</v>
      </c>
      <c r="G7" s="147">
        <v>44409</v>
      </c>
      <c r="H7" s="147">
        <v>44530</v>
      </c>
      <c r="I7" s="123"/>
      <c r="J7" s="145"/>
      <c r="K7" s="145"/>
      <c r="L7" s="145"/>
      <c r="M7" s="114"/>
      <c r="N7" s="145"/>
      <c r="O7" s="145"/>
      <c r="P7" s="145"/>
      <c r="Q7" s="145"/>
      <c r="R7" s="114"/>
      <c r="S7" s="145"/>
      <c r="T7" s="145"/>
      <c r="U7" s="145"/>
      <c r="V7" s="145"/>
      <c r="W7" s="114"/>
    </row>
    <row r="8" spans="1:23" ht="89.25" customHeight="1">
      <c r="A8" s="203"/>
      <c r="B8" s="148" t="s">
        <v>520</v>
      </c>
      <c r="C8" s="117" t="s">
        <v>519</v>
      </c>
      <c r="D8" s="120" t="s">
        <v>518</v>
      </c>
      <c r="E8" s="120" t="s">
        <v>271</v>
      </c>
      <c r="F8" s="120" t="s">
        <v>268</v>
      </c>
      <c r="G8" s="147">
        <v>44445</v>
      </c>
      <c r="H8" s="146">
        <v>44545</v>
      </c>
      <c r="I8" s="123"/>
      <c r="J8" s="145"/>
      <c r="K8" s="145"/>
      <c r="L8" s="145"/>
      <c r="M8" s="114"/>
      <c r="N8" s="145"/>
      <c r="O8" s="145"/>
      <c r="P8" s="145"/>
      <c r="Q8" s="145"/>
      <c r="R8" s="114"/>
      <c r="S8" s="145"/>
      <c r="T8" s="145"/>
      <c r="U8" s="145"/>
      <c r="V8" s="145"/>
      <c r="W8" s="114"/>
    </row>
    <row r="9" spans="1:23" ht="81.75" customHeight="1">
      <c r="A9" s="202" t="s">
        <v>122</v>
      </c>
      <c r="B9" s="117" t="s">
        <v>517</v>
      </c>
      <c r="C9" s="117" t="s">
        <v>274</v>
      </c>
      <c r="D9" s="120" t="s">
        <v>324</v>
      </c>
      <c r="E9" s="120" t="s">
        <v>271</v>
      </c>
      <c r="F9" s="120" t="s">
        <v>268</v>
      </c>
      <c r="G9" s="119">
        <v>44253</v>
      </c>
      <c r="H9" s="118">
        <v>44498</v>
      </c>
      <c r="I9" s="123"/>
      <c r="J9" s="128"/>
      <c r="K9" s="128"/>
      <c r="L9" s="115"/>
      <c r="M9" s="114"/>
      <c r="N9" s="115"/>
      <c r="O9" s="115"/>
      <c r="P9" s="128"/>
      <c r="Q9" s="115"/>
      <c r="R9" s="114"/>
      <c r="S9" s="115"/>
      <c r="T9" s="114"/>
      <c r="U9" s="114"/>
      <c r="V9" s="115"/>
      <c r="W9" s="114"/>
    </row>
    <row r="10" spans="1:23" ht="91.5" customHeight="1">
      <c r="A10" s="207"/>
      <c r="B10" s="117" t="s">
        <v>516</v>
      </c>
      <c r="C10" s="117" t="s">
        <v>515</v>
      </c>
      <c r="D10" s="121" t="s">
        <v>514</v>
      </c>
      <c r="E10" s="120" t="s">
        <v>271</v>
      </c>
      <c r="F10" s="120" t="s">
        <v>268</v>
      </c>
      <c r="G10" s="119">
        <v>44228</v>
      </c>
      <c r="H10" s="118">
        <v>44377</v>
      </c>
      <c r="I10" s="123"/>
      <c r="J10" s="128"/>
      <c r="K10" s="128"/>
      <c r="L10" s="115"/>
      <c r="M10" s="114"/>
      <c r="N10" s="115"/>
      <c r="O10" s="115"/>
      <c r="P10" s="128"/>
      <c r="Q10" s="115"/>
      <c r="R10" s="114"/>
      <c r="S10" s="115"/>
      <c r="T10" s="114"/>
      <c r="U10" s="114"/>
      <c r="V10" s="115"/>
      <c r="W10" s="114"/>
    </row>
    <row r="11" spans="1:23" ht="38.25" customHeight="1">
      <c r="A11" s="207"/>
      <c r="B11" s="117" t="s">
        <v>513</v>
      </c>
      <c r="C11" s="117" t="s">
        <v>278</v>
      </c>
      <c r="D11" s="121" t="s">
        <v>512</v>
      </c>
      <c r="E11" s="120" t="s">
        <v>271</v>
      </c>
      <c r="F11" s="120" t="s">
        <v>268</v>
      </c>
      <c r="G11" s="119">
        <v>44253</v>
      </c>
      <c r="H11" s="118">
        <v>44498</v>
      </c>
      <c r="I11" s="123"/>
      <c r="J11" s="128"/>
      <c r="K11" s="128"/>
      <c r="L11" s="115"/>
      <c r="M11" s="114"/>
      <c r="N11" s="115"/>
      <c r="O11" s="115"/>
      <c r="P11" s="128"/>
      <c r="Q11" s="115"/>
      <c r="R11" s="114"/>
      <c r="S11" s="115"/>
      <c r="T11" s="114"/>
      <c r="U11" s="114"/>
      <c r="V11" s="115"/>
      <c r="W11" s="114"/>
    </row>
    <row r="12" spans="1:23" ht="38.25" customHeight="1">
      <c r="A12" s="207"/>
      <c r="B12" s="117" t="s">
        <v>279</v>
      </c>
      <c r="C12" s="117" t="s">
        <v>280</v>
      </c>
      <c r="D12" s="121" t="s">
        <v>511</v>
      </c>
      <c r="E12" s="120" t="s">
        <v>271</v>
      </c>
      <c r="F12" s="120" t="s">
        <v>268</v>
      </c>
      <c r="G12" s="119">
        <v>44253</v>
      </c>
      <c r="H12" s="118">
        <v>44561</v>
      </c>
      <c r="I12" s="123"/>
      <c r="J12" s="128"/>
      <c r="K12" s="128"/>
      <c r="L12" s="115"/>
      <c r="M12" s="114"/>
      <c r="N12" s="115"/>
      <c r="O12" s="115"/>
      <c r="P12" s="128"/>
      <c r="Q12" s="115"/>
      <c r="R12" s="114"/>
      <c r="S12" s="115"/>
      <c r="T12" s="114"/>
      <c r="U12" s="114"/>
      <c r="V12" s="115"/>
      <c r="W12" s="114"/>
    </row>
    <row r="13" spans="1:23" ht="38.25" customHeight="1">
      <c r="A13" s="207"/>
      <c r="B13" s="117" t="s">
        <v>510</v>
      </c>
      <c r="C13" s="117" t="s">
        <v>509</v>
      </c>
      <c r="D13" s="144" t="s">
        <v>508</v>
      </c>
      <c r="E13" s="120" t="s">
        <v>329</v>
      </c>
      <c r="F13" s="120" t="s">
        <v>268</v>
      </c>
      <c r="G13" s="119">
        <v>44228</v>
      </c>
      <c r="H13" s="119">
        <v>44561</v>
      </c>
      <c r="I13" s="123"/>
      <c r="J13" s="128"/>
      <c r="K13" s="128"/>
      <c r="L13" s="115"/>
      <c r="M13" s="114"/>
      <c r="N13" s="115"/>
      <c r="O13" s="115"/>
      <c r="P13" s="128"/>
      <c r="Q13" s="115"/>
      <c r="R13" s="114"/>
      <c r="S13" s="115"/>
      <c r="T13" s="114"/>
      <c r="U13" s="114"/>
      <c r="V13" s="115"/>
      <c r="W13" s="114"/>
    </row>
    <row r="14" spans="1:23" ht="38.25" customHeight="1">
      <c r="A14" s="207"/>
      <c r="B14" s="117" t="s">
        <v>507</v>
      </c>
      <c r="C14" s="117" t="s">
        <v>506</v>
      </c>
      <c r="D14" s="120" t="s">
        <v>505</v>
      </c>
      <c r="E14" s="120" t="s">
        <v>501</v>
      </c>
      <c r="F14" s="120" t="s">
        <v>268</v>
      </c>
      <c r="G14" s="119">
        <v>44228</v>
      </c>
      <c r="H14" s="118">
        <v>44561</v>
      </c>
      <c r="I14" s="123"/>
      <c r="J14" s="128"/>
      <c r="K14" s="128"/>
      <c r="L14" s="115"/>
      <c r="M14" s="114"/>
      <c r="N14" s="115"/>
      <c r="O14" s="115"/>
      <c r="P14" s="128"/>
      <c r="Q14" s="115"/>
      <c r="R14" s="114"/>
      <c r="S14" s="115"/>
      <c r="T14" s="114"/>
      <c r="U14" s="114"/>
      <c r="V14" s="115"/>
      <c r="W14" s="114"/>
    </row>
    <row r="15" spans="1:23" ht="38.25" customHeight="1">
      <c r="A15" s="207"/>
      <c r="B15" s="117" t="s">
        <v>504</v>
      </c>
      <c r="C15" s="117" t="s">
        <v>503</v>
      </c>
      <c r="D15" s="120" t="s">
        <v>502</v>
      </c>
      <c r="E15" s="120" t="s">
        <v>501</v>
      </c>
      <c r="F15" s="120" t="s">
        <v>268</v>
      </c>
      <c r="G15" s="119">
        <v>44228</v>
      </c>
      <c r="H15" s="118">
        <v>44545</v>
      </c>
      <c r="I15" s="123"/>
      <c r="J15" s="128"/>
      <c r="K15" s="128"/>
      <c r="L15" s="115"/>
      <c r="M15" s="114"/>
      <c r="N15" s="115"/>
      <c r="O15" s="115"/>
      <c r="P15" s="128"/>
      <c r="Q15" s="115"/>
      <c r="R15" s="114"/>
      <c r="S15" s="115"/>
      <c r="T15" s="114"/>
      <c r="U15" s="114"/>
      <c r="V15" s="115"/>
      <c r="W15" s="114"/>
    </row>
    <row r="16" spans="1:23" ht="38.25" customHeight="1">
      <c r="A16" s="207"/>
      <c r="B16" s="117" t="s">
        <v>500</v>
      </c>
      <c r="C16" s="117" t="s">
        <v>499</v>
      </c>
      <c r="D16" s="120" t="s">
        <v>498</v>
      </c>
      <c r="E16" s="120" t="s">
        <v>490</v>
      </c>
      <c r="F16" s="120" t="s">
        <v>497</v>
      </c>
      <c r="G16" s="119">
        <v>44228</v>
      </c>
      <c r="H16" s="118">
        <v>44316</v>
      </c>
      <c r="I16" s="123"/>
      <c r="J16" s="128"/>
      <c r="K16" s="128"/>
      <c r="L16" s="115"/>
      <c r="M16" s="114"/>
      <c r="N16" s="115"/>
      <c r="O16" s="115"/>
      <c r="P16" s="128"/>
      <c r="Q16" s="115"/>
      <c r="R16" s="114"/>
      <c r="S16" s="115"/>
      <c r="T16" s="114"/>
      <c r="U16" s="114"/>
      <c r="V16" s="115"/>
      <c r="W16" s="114"/>
    </row>
    <row r="17" spans="1:23" ht="38.25" customHeight="1">
      <c r="A17" s="207"/>
      <c r="B17" s="117" t="s">
        <v>376</v>
      </c>
      <c r="C17" s="117" t="s">
        <v>496</v>
      </c>
      <c r="D17" s="120" t="s">
        <v>495</v>
      </c>
      <c r="E17" s="120" t="s">
        <v>490</v>
      </c>
      <c r="F17" s="120" t="s">
        <v>494</v>
      </c>
      <c r="G17" s="119">
        <v>44228</v>
      </c>
      <c r="H17" s="118">
        <v>44561</v>
      </c>
      <c r="I17" s="123"/>
      <c r="J17" s="128"/>
      <c r="K17" s="128"/>
      <c r="L17" s="115"/>
      <c r="M17" s="114"/>
      <c r="N17" s="115"/>
      <c r="O17" s="115"/>
      <c r="P17" s="128"/>
      <c r="Q17" s="115"/>
      <c r="R17" s="114"/>
      <c r="S17" s="115"/>
      <c r="T17" s="114"/>
      <c r="U17" s="114"/>
      <c r="V17" s="115"/>
      <c r="W17" s="114"/>
    </row>
    <row r="18" spans="1:23" ht="56.25" customHeight="1">
      <c r="A18" s="207"/>
      <c r="B18" s="117" t="s">
        <v>493</v>
      </c>
      <c r="C18" s="117" t="s">
        <v>492</v>
      </c>
      <c r="D18" s="120" t="s">
        <v>491</v>
      </c>
      <c r="E18" s="120" t="s">
        <v>490</v>
      </c>
      <c r="F18" s="120" t="s">
        <v>489</v>
      </c>
      <c r="G18" s="119">
        <v>44256</v>
      </c>
      <c r="H18" s="118">
        <v>44545</v>
      </c>
      <c r="I18" s="123"/>
      <c r="J18" s="128"/>
      <c r="K18" s="128"/>
      <c r="L18" s="115"/>
      <c r="M18" s="114"/>
      <c r="N18" s="115"/>
      <c r="O18" s="115"/>
      <c r="P18" s="128"/>
      <c r="Q18" s="115"/>
      <c r="R18" s="114"/>
      <c r="S18" s="115"/>
      <c r="T18" s="114"/>
      <c r="U18" s="114"/>
      <c r="V18" s="115"/>
      <c r="W18" s="114"/>
    </row>
    <row r="19" spans="1:23" ht="75.75" customHeight="1">
      <c r="A19" s="202" t="s">
        <v>123</v>
      </c>
      <c r="B19" s="117" t="s">
        <v>275</v>
      </c>
      <c r="C19" s="117" t="s">
        <v>276</v>
      </c>
      <c r="D19" s="121" t="s">
        <v>488</v>
      </c>
      <c r="E19" s="120" t="s">
        <v>271</v>
      </c>
      <c r="F19" s="120" t="s">
        <v>277</v>
      </c>
      <c r="G19" s="119">
        <v>44253</v>
      </c>
      <c r="H19" s="118">
        <v>44498</v>
      </c>
      <c r="I19" s="123" t="s">
        <v>101</v>
      </c>
      <c r="J19" s="116"/>
      <c r="K19" s="116"/>
      <c r="L19" s="115">
        <v>0</v>
      </c>
      <c r="M19" s="114"/>
      <c r="N19" s="115">
        <v>0</v>
      </c>
      <c r="O19" s="114"/>
      <c r="P19" s="114"/>
      <c r="Q19" s="115">
        <v>0</v>
      </c>
      <c r="R19" s="114"/>
      <c r="S19" s="115">
        <v>0</v>
      </c>
      <c r="T19" s="114"/>
      <c r="U19" s="114"/>
      <c r="V19" s="115">
        <v>0</v>
      </c>
      <c r="W19" s="114"/>
    </row>
    <row r="20" spans="1:23" ht="75.75" customHeight="1">
      <c r="A20" s="207"/>
      <c r="B20" s="117" t="s">
        <v>487</v>
      </c>
      <c r="C20" s="117" t="s">
        <v>486</v>
      </c>
      <c r="D20" s="143" t="s">
        <v>485</v>
      </c>
      <c r="E20" s="120" t="s">
        <v>484</v>
      </c>
      <c r="F20" s="120" t="s">
        <v>277</v>
      </c>
      <c r="G20" s="119">
        <v>44410</v>
      </c>
      <c r="H20" s="118">
        <v>44469</v>
      </c>
      <c r="I20" s="123"/>
      <c r="J20" s="116"/>
      <c r="K20" s="116"/>
      <c r="L20" s="115"/>
      <c r="M20" s="114"/>
      <c r="N20" s="115"/>
      <c r="O20" s="114"/>
      <c r="P20" s="114"/>
      <c r="Q20" s="115"/>
      <c r="R20" s="114"/>
      <c r="S20" s="115"/>
      <c r="T20" s="114"/>
      <c r="U20" s="114"/>
      <c r="V20" s="115"/>
      <c r="W20" s="114"/>
    </row>
    <row r="21" spans="1:23" ht="75.75" customHeight="1">
      <c r="A21" s="207"/>
      <c r="B21" s="117" t="s">
        <v>483</v>
      </c>
      <c r="C21" s="117" t="s">
        <v>482</v>
      </c>
      <c r="D21" s="120" t="s">
        <v>481</v>
      </c>
      <c r="E21" s="120" t="s">
        <v>480</v>
      </c>
      <c r="F21" s="120" t="s">
        <v>428</v>
      </c>
      <c r="G21" s="119">
        <v>44228</v>
      </c>
      <c r="H21" s="118">
        <v>44454</v>
      </c>
      <c r="I21" s="142" t="s">
        <v>101</v>
      </c>
      <c r="J21" s="142" t="s">
        <v>101</v>
      </c>
      <c r="K21" s="116"/>
      <c r="L21" s="115"/>
      <c r="M21" s="114"/>
      <c r="N21" s="115"/>
      <c r="O21" s="114"/>
      <c r="P21" s="114"/>
      <c r="Q21" s="115"/>
      <c r="R21" s="114"/>
      <c r="S21" s="115"/>
      <c r="T21" s="114"/>
      <c r="U21" s="114"/>
      <c r="V21" s="115"/>
      <c r="W21" s="114"/>
    </row>
    <row r="22" spans="1:23" ht="75.75" customHeight="1">
      <c r="A22" s="207"/>
      <c r="B22" s="117" t="s">
        <v>479</v>
      </c>
      <c r="C22" s="117" t="s">
        <v>478</v>
      </c>
      <c r="D22" s="120" t="s">
        <v>477</v>
      </c>
      <c r="E22" s="120" t="s">
        <v>465</v>
      </c>
      <c r="F22" s="120" t="s">
        <v>268</v>
      </c>
      <c r="G22" s="119">
        <v>44228</v>
      </c>
      <c r="H22" s="118">
        <v>44547</v>
      </c>
      <c r="I22" s="123"/>
      <c r="J22" s="116"/>
      <c r="K22" s="116"/>
      <c r="L22" s="115"/>
      <c r="M22" s="114"/>
      <c r="N22" s="115"/>
      <c r="O22" s="114"/>
      <c r="P22" s="114"/>
      <c r="Q22" s="115"/>
      <c r="R22" s="114"/>
      <c r="S22" s="115"/>
      <c r="T22" s="114"/>
      <c r="U22" s="114"/>
      <c r="V22" s="115"/>
      <c r="W22" s="114"/>
    </row>
    <row r="23" spans="1:23" ht="75.75" customHeight="1">
      <c r="A23" s="207"/>
      <c r="B23" s="117" t="s">
        <v>476</v>
      </c>
      <c r="C23" s="117" t="s">
        <v>473</v>
      </c>
      <c r="D23" s="120" t="s">
        <v>475</v>
      </c>
      <c r="E23" s="120" t="s">
        <v>465</v>
      </c>
      <c r="F23" s="120" t="s">
        <v>268</v>
      </c>
      <c r="G23" s="119">
        <v>44228</v>
      </c>
      <c r="H23" s="118">
        <v>44547</v>
      </c>
      <c r="I23" s="123"/>
      <c r="J23" s="116"/>
      <c r="K23" s="116"/>
      <c r="L23" s="115"/>
      <c r="M23" s="114"/>
      <c r="N23" s="115"/>
      <c r="O23" s="114"/>
      <c r="P23" s="114"/>
      <c r="Q23" s="115"/>
      <c r="R23" s="114"/>
      <c r="S23" s="115"/>
      <c r="T23" s="114"/>
      <c r="U23" s="114"/>
      <c r="V23" s="115"/>
      <c r="W23" s="114"/>
    </row>
    <row r="24" spans="1:23" ht="75.75" customHeight="1">
      <c r="A24" s="207"/>
      <c r="B24" s="117" t="s">
        <v>474</v>
      </c>
      <c r="C24" s="117" t="s">
        <v>473</v>
      </c>
      <c r="D24" s="120" t="s">
        <v>472</v>
      </c>
      <c r="E24" s="120" t="s">
        <v>465</v>
      </c>
      <c r="F24" s="120" t="s">
        <v>268</v>
      </c>
      <c r="G24" s="119">
        <v>44228</v>
      </c>
      <c r="H24" s="118">
        <v>44547</v>
      </c>
      <c r="I24" s="123"/>
      <c r="J24" s="116"/>
      <c r="K24" s="116"/>
      <c r="L24" s="115"/>
      <c r="M24" s="114"/>
      <c r="N24" s="115"/>
      <c r="O24" s="114"/>
      <c r="P24" s="114"/>
      <c r="Q24" s="115"/>
      <c r="R24" s="114"/>
      <c r="S24" s="115"/>
      <c r="T24" s="114"/>
      <c r="U24" s="114"/>
      <c r="V24" s="115"/>
      <c r="W24" s="114"/>
    </row>
    <row r="25" spans="1:23" ht="75.75" customHeight="1">
      <c r="A25" s="207"/>
      <c r="B25" s="117" t="s">
        <v>471</v>
      </c>
      <c r="C25" s="117" t="s">
        <v>470</v>
      </c>
      <c r="D25" s="120" t="s">
        <v>469</v>
      </c>
      <c r="E25" s="120" t="s">
        <v>465</v>
      </c>
      <c r="F25" s="120" t="s">
        <v>268</v>
      </c>
      <c r="G25" s="119">
        <v>44228</v>
      </c>
      <c r="H25" s="118">
        <v>44547</v>
      </c>
      <c r="I25" s="123"/>
      <c r="J25" s="116"/>
      <c r="K25" s="116"/>
      <c r="L25" s="115"/>
      <c r="M25" s="114"/>
      <c r="N25" s="115"/>
      <c r="O25" s="114"/>
      <c r="P25" s="114"/>
      <c r="Q25" s="115"/>
      <c r="R25" s="114"/>
      <c r="S25" s="115"/>
      <c r="T25" s="114"/>
      <c r="U25" s="114"/>
      <c r="V25" s="115"/>
      <c r="W25" s="114"/>
    </row>
    <row r="26" spans="1:23" ht="75.75" customHeight="1">
      <c r="A26" s="207"/>
      <c r="B26" s="117" t="s">
        <v>468</v>
      </c>
      <c r="C26" s="117" t="s">
        <v>467</v>
      </c>
      <c r="D26" s="120" t="s">
        <v>466</v>
      </c>
      <c r="E26" s="120" t="s">
        <v>465</v>
      </c>
      <c r="F26" s="120" t="s">
        <v>464</v>
      </c>
      <c r="G26" s="119">
        <v>44228</v>
      </c>
      <c r="H26" s="118">
        <v>44547</v>
      </c>
      <c r="I26" s="123"/>
      <c r="J26" s="141"/>
      <c r="K26" s="141"/>
      <c r="L26" s="140"/>
      <c r="M26" s="139"/>
      <c r="N26" s="140"/>
      <c r="O26" s="139"/>
      <c r="P26" s="139"/>
      <c r="Q26" s="140"/>
      <c r="R26" s="139"/>
      <c r="S26" s="140"/>
      <c r="T26" s="139"/>
      <c r="U26" s="139"/>
      <c r="V26" s="140"/>
      <c r="W26" s="139"/>
    </row>
    <row r="27" spans="1:23" s="127" customFormat="1" ht="75.75" customHeight="1">
      <c r="A27" s="207"/>
      <c r="B27" s="117" t="s">
        <v>463</v>
      </c>
      <c r="C27" s="117" t="s">
        <v>462</v>
      </c>
      <c r="D27" s="120" t="s">
        <v>461</v>
      </c>
      <c r="E27" s="120" t="s">
        <v>451</v>
      </c>
      <c r="F27" s="120" t="s">
        <v>277</v>
      </c>
      <c r="G27" s="119">
        <v>44319</v>
      </c>
      <c r="H27" s="118">
        <v>44530</v>
      </c>
      <c r="I27" s="123"/>
      <c r="J27" s="128"/>
      <c r="K27" s="128"/>
      <c r="L27" s="115"/>
      <c r="M27" s="114"/>
      <c r="N27" s="115"/>
      <c r="O27" s="114"/>
      <c r="P27" s="114"/>
      <c r="Q27" s="115"/>
      <c r="R27" s="114"/>
      <c r="S27" s="115"/>
      <c r="T27" s="114"/>
      <c r="U27" s="114"/>
      <c r="V27" s="115"/>
      <c r="W27" s="114"/>
    </row>
    <row r="28" spans="1:23" s="127" customFormat="1" ht="75.75" customHeight="1">
      <c r="A28" s="207"/>
      <c r="B28" s="117" t="s">
        <v>460</v>
      </c>
      <c r="C28" s="117" t="s">
        <v>459</v>
      </c>
      <c r="D28" s="120" t="s">
        <v>458</v>
      </c>
      <c r="E28" s="120" t="s">
        <v>451</v>
      </c>
      <c r="F28" s="120" t="s">
        <v>334</v>
      </c>
      <c r="G28" s="119">
        <v>44256</v>
      </c>
      <c r="H28" s="118">
        <v>44530</v>
      </c>
      <c r="I28" s="123"/>
      <c r="J28" s="128"/>
      <c r="K28" s="128"/>
      <c r="L28" s="115"/>
      <c r="M28" s="114"/>
      <c r="N28" s="115"/>
      <c r="O28" s="114"/>
      <c r="P28" s="114"/>
      <c r="Q28" s="115"/>
      <c r="R28" s="114"/>
      <c r="S28" s="115"/>
      <c r="T28" s="114"/>
      <c r="U28" s="114"/>
      <c r="V28" s="115"/>
      <c r="W28" s="114"/>
    </row>
    <row r="29" spans="1:23" s="127" customFormat="1" ht="75.75" customHeight="1">
      <c r="A29" s="207"/>
      <c r="B29" s="117" t="s">
        <v>457</v>
      </c>
      <c r="C29" s="117" t="s">
        <v>456</v>
      </c>
      <c r="D29" s="120" t="s">
        <v>455</v>
      </c>
      <c r="E29" s="120" t="s">
        <v>451</v>
      </c>
      <c r="F29" s="120" t="s">
        <v>277</v>
      </c>
      <c r="G29" s="119">
        <v>44228</v>
      </c>
      <c r="H29" s="118">
        <v>44469</v>
      </c>
      <c r="I29" s="123"/>
      <c r="J29" s="128"/>
      <c r="K29" s="128"/>
      <c r="L29" s="115"/>
      <c r="M29" s="114"/>
      <c r="N29" s="115"/>
      <c r="O29" s="114"/>
      <c r="P29" s="114"/>
      <c r="Q29" s="115"/>
      <c r="R29" s="114"/>
      <c r="S29" s="115"/>
      <c r="T29" s="114"/>
      <c r="U29" s="114"/>
      <c r="V29" s="115"/>
      <c r="W29" s="114"/>
    </row>
    <row r="30" spans="1:23" s="127" customFormat="1" ht="75.75" customHeight="1">
      <c r="A30" s="207"/>
      <c r="B30" s="117" t="s">
        <v>454</v>
      </c>
      <c r="C30" s="117" t="s">
        <v>453</v>
      </c>
      <c r="D30" s="120" t="s">
        <v>452</v>
      </c>
      <c r="E30" s="120" t="s">
        <v>451</v>
      </c>
      <c r="F30" s="120" t="s">
        <v>450</v>
      </c>
      <c r="G30" s="119">
        <v>44256</v>
      </c>
      <c r="H30" s="118">
        <v>44431</v>
      </c>
      <c r="I30" s="123"/>
      <c r="J30" s="128"/>
      <c r="K30" s="128"/>
      <c r="L30" s="115"/>
      <c r="M30" s="114"/>
      <c r="N30" s="115"/>
      <c r="O30" s="114"/>
      <c r="P30" s="114"/>
      <c r="Q30" s="115"/>
      <c r="R30" s="114"/>
      <c r="S30" s="115"/>
      <c r="T30" s="114"/>
      <c r="U30" s="114"/>
      <c r="V30" s="115"/>
      <c r="W30" s="114"/>
    </row>
    <row r="31" spans="1:23" s="127" customFormat="1" ht="75.75" customHeight="1">
      <c r="A31" s="207"/>
      <c r="B31" s="117" t="s">
        <v>449</v>
      </c>
      <c r="C31" s="117" t="s">
        <v>448</v>
      </c>
      <c r="D31" s="120" t="s">
        <v>447</v>
      </c>
      <c r="E31" s="120" t="s">
        <v>446</v>
      </c>
      <c r="F31" s="120" t="s">
        <v>268</v>
      </c>
      <c r="G31" s="119">
        <v>44200</v>
      </c>
      <c r="H31" s="118">
        <v>44561</v>
      </c>
      <c r="I31" s="123"/>
      <c r="J31" s="128"/>
      <c r="K31" s="128"/>
      <c r="L31" s="115"/>
      <c r="M31" s="114"/>
      <c r="N31" s="115"/>
      <c r="O31" s="114"/>
      <c r="P31" s="114"/>
      <c r="Q31" s="115"/>
      <c r="R31" s="114"/>
      <c r="S31" s="115"/>
      <c r="T31" s="114"/>
      <c r="U31" s="114"/>
      <c r="V31" s="115"/>
      <c r="W31" s="114"/>
    </row>
    <row r="32" spans="1:23" s="127" customFormat="1" ht="75.75" customHeight="1">
      <c r="A32" s="207"/>
      <c r="B32" s="117" t="s">
        <v>445</v>
      </c>
      <c r="C32" s="117" t="s">
        <v>444</v>
      </c>
      <c r="D32" s="120" t="s">
        <v>443</v>
      </c>
      <c r="E32" s="120" t="s">
        <v>433</v>
      </c>
      <c r="F32" s="120" t="s">
        <v>277</v>
      </c>
      <c r="G32" s="119">
        <v>44200</v>
      </c>
      <c r="H32" s="118">
        <v>44561</v>
      </c>
      <c r="I32" s="123"/>
      <c r="J32" s="128"/>
      <c r="K32" s="128"/>
      <c r="L32" s="115"/>
      <c r="M32" s="114"/>
      <c r="N32" s="115"/>
      <c r="O32" s="114"/>
      <c r="P32" s="114"/>
      <c r="Q32" s="115"/>
      <c r="R32" s="114"/>
      <c r="S32" s="115"/>
      <c r="T32" s="114"/>
      <c r="U32" s="114"/>
      <c r="V32" s="115"/>
      <c r="W32" s="114"/>
    </row>
    <row r="33" spans="1:23" s="127" customFormat="1" ht="75.75" customHeight="1">
      <c r="A33" s="207"/>
      <c r="B33" s="117" t="s">
        <v>442</v>
      </c>
      <c r="C33" s="117" t="s">
        <v>441</v>
      </c>
      <c r="D33" s="120" t="s">
        <v>440</v>
      </c>
      <c r="E33" s="120" t="s">
        <v>433</v>
      </c>
      <c r="F33" s="120" t="s">
        <v>334</v>
      </c>
      <c r="G33" s="119">
        <v>44228</v>
      </c>
      <c r="H33" s="118">
        <v>44561</v>
      </c>
      <c r="I33" s="123"/>
      <c r="J33" s="128"/>
      <c r="K33" s="128"/>
      <c r="L33" s="115"/>
      <c r="M33" s="114"/>
      <c r="N33" s="115"/>
      <c r="O33" s="114"/>
      <c r="P33" s="114"/>
      <c r="Q33" s="115"/>
      <c r="R33" s="114"/>
      <c r="S33" s="115"/>
      <c r="T33" s="114"/>
      <c r="U33" s="114"/>
      <c r="V33" s="115"/>
      <c r="W33" s="114"/>
    </row>
    <row r="34" spans="1:23" s="127" customFormat="1" ht="75.75" customHeight="1">
      <c r="A34" s="207"/>
      <c r="B34" s="117" t="s">
        <v>439</v>
      </c>
      <c r="C34" s="117" t="s">
        <v>438</v>
      </c>
      <c r="D34" s="120" t="s">
        <v>437</v>
      </c>
      <c r="E34" s="120" t="s">
        <v>433</v>
      </c>
      <c r="F34" s="120" t="s">
        <v>277</v>
      </c>
      <c r="G34" s="119">
        <v>44200</v>
      </c>
      <c r="H34" s="118">
        <v>44561</v>
      </c>
      <c r="I34" s="123"/>
      <c r="J34" s="128"/>
      <c r="K34" s="128"/>
      <c r="L34" s="115"/>
      <c r="M34" s="114"/>
      <c r="N34" s="115"/>
      <c r="O34" s="114"/>
      <c r="P34" s="114"/>
      <c r="Q34" s="115"/>
      <c r="R34" s="114"/>
      <c r="S34" s="115"/>
      <c r="T34" s="114"/>
      <c r="U34" s="114"/>
      <c r="V34" s="115"/>
      <c r="W34" s="114"/>
    </row>
    <row r="35" spans="1:23" s="127" customFormat="1" ht="75.75" customHeight="1">
      <c r="A35" s="207"/>
      <c r="B35" s="117" t="s">
        <v>436</v>
      </c>
      <c r="C35" s="117" t="s">
        <v>435</v>
      </c>
      <c r="D35" s="120" t="s">
        <v>434</v>
      </c>
      <c r="E35" s="120" t="s">
        <v>433</v>
      </c>
      <c r="F35" s="120" t="s">
        <v>277</v>
      </c>
      <c r="G35" s="119">
        <v>44200</v>
      </c>
      <c r="H35" s="118">
        <v>44498</v>
      </c>
      <c r="I35" s="123"/>
      <c r="J35" s="128"/>
      <c r="K35" s="128"/>
      <c r="L35" s="115"/>
      <c r="M35" s="114"/>
      <c r="N35" s="115"/>
      <c r="O35" s="114"/>
      <c r="P35" s="114"/>
      <c r="Q35" s="115"/>
      <c r="R35" s="114"/>
      <c r="S35" s="115"/>
      <c r="T35" s="114"/>
      <c r="U35" s="114"/>
      <c r="V35" s="115"/>
      <c r="W35" s="114"/>
    </row>
    <row r="36" spans="1:23" s="127" customFormat="1" ht="75.75" customHeight="1">
      <c r="A36" s="207"/>
      <c r="B36" s="117" t="s">
        <v>432</v>
      </c>
      <c r="C36" s="117" t="s">
        <v>431</v>
      </c>
      <c r="D36" s="120" t="s">
        <v>430</v>
      </c>
      <c r="E36" s="120" t="s">
        <v>429</v>
      </c>
      <c r="F36" s="120" t="s">
        <v>428</v>
      </c>
      <c r="G36" s="119">
        <v>44214</v>
      </c>
      <c r="H36" s="118">
        <v>44519</v>
      </c>
      <c r="I36" s="123"/>
      <c r="J36" s="128"/>
      <c r="K36" s="128"/>
      <c r="L36" s="115"/>
      <c r="M36" s="114"/>
      <c r="N36" s="115"/>
      <c r="O36" s="114"/>
      <c r="P36" s="114"/>
      <c r="Q36" s="115"/>
      <c r="R36" s="114"/>
      <c r="S36" s="115"/>
      <c r="T36" s="114"/>
      <c r="U36" s="114"/>
      <c r="V36" s="115"/>
      <c r="W36" s="114"/>
    </row>
    <row r="37" spans="1:23" s="127" customFormat="1" ht="75.75" customHeight="1">
      <c r="A37" s="207"/>
      <c r="B37" s="117" t="s">
        <v>427</v>
      </c>
      <c r="C37" s="117" t="s">
        <v>389</v>
      </c>
      <c r="D37" s="120" t="s">
        <v>426</v>
      </c>
      <c r="E37" s="120" t="s">
        <v>420</v>
      </c>
      <c r="F37" s="120" t="s">
        <v>268</v>
      </c>
      <c r="G37" s="119">
        <v>44228</v>
      </c>
      <c r="H37" s="118">
        <v>44547</v>
      </c>
      <c r="I37" s="123"/>
      <c r="J37" s="128"/>
      <c r="K37" s="128"/>
      <c r="L37" s="115"/>
      <c r="M37" s="114"/>
      <c r="N37" s="115"/>
      <c r="O37" s="114"/>
      <c r="P37" s="114"/>
      <c r="Q37" s="115"/>
      <c r="R37" s="114"/>
      <c r="S37" s="115"/>
      <c r="T37" s="114"/>
      <c r="U37" s="114"/>
      <c r="V37" s="115"/>
      <c r="W37" s="114"/>
    </row>
    <row r="38" spans="1:23" s="127" customFormat="1" ht="75.75" customHeight="1">
      <c r="A38" s="207"/>
      <c r="B38" s="117" t="s">
        <v>425</v>
      </c>
      <c r="C38" s="117" t="s">
        <v>424</v>
      </c>
      <c r="D38" s="120" t="s">
        <v>423</v>
      </c>
      <c r="E38" s="120" t="s">
        <v>420</v>
      </c>
      <c r="F38" s="120" t="s">
        <v>268</v>
      </c>
      <c r="G38" s="119">
        <v>44242</v>
      </c>
      <c r="H38" s="118">
        <v>44545</v>
      </c>
      <c r="I38" s="123"/>
      <c r="J38" s="128"/>
      <c r="K38" s="128"/>
      <c r="L38" s="115"/>
      <c r="M38" s="114"/>
      <c r="N38" s="115"/>
      <c r="O38" s="114"/>
      <c r="P38" s="114"/>
      <c r="Q38" s="115"/>
      <c r="R38" s="114"/>
      <c r="S38" s="115"/>
      <c r="T38" s="114"/>
      <c r="U38" s="114"/>
      <c r="V38" s="115"/>
      <c r="W38" s="114"/>
    </row>
    <row r="39" spans="1:23" s="127" customFormat="1" ht="75.75" customHeight="1">
      <c r="A39" s="207"/>
      <c r="B39" s="117" t="s">
        <v>422</v>
      </c>
      <c r="C39" s="117" t="s">
        <v>345</v>
      </c>
      <c r="D39" s="120" t="s">
        <v>421</v>
      </c>
      <c r="E39" s="120" t="s">
        <v>420</v>
      </c>
      <c r="F39" s="120" t="s">
        <v>268</v>
      </c>
      <c r="G39" s="119">
        <v>44228</v>
      </c>
      <c r="H39" s="118">
        <v>44421</v>
      </c>
      <c r="I39" s="123"/>
      <c r="J39" s="128"/>
      <c r="K39" s="128"/>
      <c r="L39" s="115"/>
      <c r="M39" s="114"/>
      <c r="N39" s="115"/>
      <c r="O39" s="114"/>
      <c r="P39" s="114"/>
      <c r="Q39" s="115"/>
      <c r="R39" s="114"/>
      <c r="S39" s="115"/>
      <c r="T39" s="114"/>
      <c r="U39" s="114"/>
      <c r="V39" s="115"/>
      <c r="W39" s="114"/>
    </row>
    <row r="40" spans="1:23" s="127" customFormat="1" ht="75.75" customHeight="1">
      <c r="A40" s="207"/>
      <c r="B40" s="117" t="s">
        <v>419</v>
      </c>
      <c r="C40" s="117" t="s">
        <v>418</v>
      </c>
      <c r="D40" s="120" t="s">
        <v>417</v>
      </c>
      <c r="E40" s="120" t="s">
        <v>401</v>
      </c>
      <c r="F40" s="120" t="s">
        <v>268</v>
      </c>
      <c r="G40" s="119">
        <v>44378</v>
      </c>
      <c r="H40" s="118">
        <v>44561</v>
      </c>
      <c r="I40" s="123"/>
      <c r="J40" s="128"/>
      <c r="K40" s="128"/>
      <c r="L40" s="115"/>
      <c r="M40" s="114"/>
      <c r="N40" s="115"/>
      <c r="O40" s="114"/>
      <c r="P40" s="114"/>
      <c r="Q40" s="115"/>
      <c r="R40" s="114"/>
      <c r="S40" s="115"/>
      <c r="T40" s="114"/>
      <c r="U40" s="114"/>
      <c r="V40" s="115"/>
      <c r="W40" s="114"/>
    </row>
    <row r="41" spans="1:23" s="127" customFormat="1" ht="75.75" customHeight="1">
      <c r="A41" s="207"/>
      <c r="B41" s="117" t="s">
        <v>416</v>
      </c>
      <c r="C41" s="117" t="s">
        <v>415</v>
      </c>
      <c r="D41" s="120" t="s">
        <v>414</v>
      </c>
      <c r="E41" s="120" t="s">
        <v>401</v>
      </c>
      <c r="F41" s="120" t="s">
        <v>413</v>
      </c>
      <c r="G41" s="119">
        <v>44200</v>
      </c>
      <c r="H41" s="118">
        <v>44561</v>
      </c>
      <c r="I41" s="123"/>
      <c r="J41" s="128"/>
      <c r="K41" s="128"/>
      <c r="L41" s="115"/>
      <c r="M41" s="114"/>
      <c r="N41" s="115"/>
      <c r="O41" s="114"/>
      <c r="P41" s="114"/>
      <c r="Q41" s="115"/>
      <c r="R41" s="114"/>
      <c r="S41" s="115"/>
      <c r="T41" s="114"/>
      <c r="U41" s="114"/>
      <c r="V41" s="115"/>
      <c r="W41" s="114"/>
    </row>
    <row r="42" spans="1:23" s="127" customFormat="1" ht="75.75" customHeight="1">
      <c r="A42" s="207"/>
      <c r="B42" s="117" t="s">
        <v>412</v>
      </c>
      <c r="C42" s="117" t="s">
        <v>411</v>
      </c>
      <c r="D42" s="120" t="s">
        <v>410</v>
      </c>
      <c r="E42" s="120" t="s">
        <v>401</v>
      </c>
      <c r="F42" s="120" t="s">
        <v>409</v>
      </c>
      <c r="G42" s="119">
        <v>44200</v>
      </c>
      <c r="H42" s="118">
        <v>44550</v>
      </c>
      <c r="I42" s="123"/>
      <c r="J42" s="128"/>
      <c r="K42" s="128"/>
      <c r="L42" s="115"/>
      <c r="M42" s="114"/>
      <c r="N42" s="115"/>
      <c r="O42" s="114"/>
      <c r="P42" s="114"/>
      <c r="Q42" s="115"/>
      <c r="R42" s="114"/>
      <c r="S42" s="115"/>
      <c r="T42" s="114"/>
      <c r="U42" s="114"/>
      <c r="V42" s="115"/>
      <c r="W42" s="114"/>
    </row>
    <row r="43" spans="1:23" s="127" customFormat="1" ht="75.75" customHeight="1">
      <c r="A43" s="207"/>
      <c r="B43" s="117" t="s">
        <v>408</v>
      </c>
      <c r="C43" s="117" t="s">
        <v>407</v>
      </c>
      <c r="D43" s="120" t="s">
        <v>406</v>
      </c>
      <c r="E43" s="120" t="s">
        <v>401</v>
      </c>
      <c r="F43" s="120" t="s">
        <v>405</v>
      </c>
      <c r="G43" s="119">
        <v>44200</v>
      </c>
      <c r="H43" s="118">
        <v>44550</v>
      </c>
      <c r="I43" s="123"/>
      <c r="J43" s="128"/>
      <c r="K43" s="128"/>
      <c r="L43" s="115"/>
      <c r="M43" s="114"/>
      <c r="N43" s="115"/>
      <c r="O43" s="114"/>
      <c r="P43" s="114"/>
      <c r="Q43" s="115"/>
      <c r="R43" s="114"/>
      <c r="S43" s="115"/>
      <c r="T43" s="114"/>
      <c r="U43" s="114"/>
      <c r="V43" s="115"/>
      <c r="W43" s="114"/>
    </row>
    <row r="44" spans="1:23" s="127" customFormat="1" ht="75.75" customHeight="1">
      <c r="A44" s="207"/>
      <c r="B44" s="117" t="s">
        <v>404</v>
      </c>
      <c r="C44" s="117" t="s">
        <v>403</v>
      </c>
      <c r="D44" s="120" t="s">
        <v>402</v>
      </c>
      <c r="E44" s="120" t="s">
        <v>401</v>
      </c>
      <c r="F44" s="120" t="s">
        <v>400</v>
      </c>
      <c r="G44" s="119">
        <v>44200</v>
      </c>
      <c r="H44" s="118">
        <v>44545</v>
      </c>
      <c r="I44" s="123"/>
      <c r="J44" s="128"/>
      <c r="K44" s="128"/>
      <c r="L44" s="115"/>
      <c r="M44" s="114"/>
      <c r="N44" s="115"/>
      <c r="O44" s="114"/>
      <c r="P44" s="114"/>
      <c r="Q44" s="115"/>
      <c r="R44" s="114"/>
      <c r="S44" s="115"/>
      <c r="T44" s="114"/>
      <c r="U44" s="114"/>
      <c r="V44" s="115"/>
      <c r="W44" s="114"/>
    </row>
    <row r="45" spans="1:23" s="127" customFormat="1" ht="75.75" customHeight="1">
      <c r="A45" s="207"/>
      <c r="B45" s="117" t="s">
        <v>399</v>
      </c>
      <c r="C45" s="117" t="s">
        <v>398</v>
      </c>
      <c r="D45" s="120" t="s">
        <v>397</v>
      </c>
      <c r="E45" s="120" t="s">
        <v>373</v>
      </c>
      <c r="F45" s="120" t="s">
        <v>268</v>
      </c>
      <c r="G45" s="119">
        <v>44211</v>
      </c>
      <c r="H45" s="118">
        <v>44545</v>
      </c>
      <c r="I45" s="123"/>
      <c r="J45" s="128"/>
      <c r="K45" s="128"/>
      <c r="L45" s="115"/>
      <c r="M45" s="114"/>
      <c r="N45" s="115"/>
      <c r="O45" s="114"/>
      <c r="P45" s="114"/>
      <c r="Q45" s="115"/>
      <c r="R45" s="114"/>
      <c r="S45" s="115"/>
      <c r="T45" s="114"/>
      <c r="U45" s="114"/>
      <c r="V45" s="115"/>
      <c r="W45" s="114"/>
    </row>
    <row r="46" spans="1:23" s="127" customFormat="1" ht="75.75" customHeight="1">
      <c r="A46" s="207"/>
      <c r="B46" s="117" t="s">
        <v>396</v>
      </c>
      <c r="C46" s="117" t="s">
        <v>395</v>
      </c>
      <c r="D46" s="120" t="s">
        <v>394</v>
      </c>
      <c r="E46" s="120" t="s">
        <v>373</v>
      </c>
      <c r="F46" s="120" t="s">
        <v>268</v>
      </c>
      <c r="G46" s="119">
        <v>44229</v>
      </c>
      <c r="H46" s="118">
        <v>44545</v>
      </c>
      <c r="I46" s="123"/>
      <c r="J46" s="128"/>
      <c r="K46" s="128"/>
      <c r="L46" s="115"/>
      <c r="M46" s="114"/>
      <c r="N46" s="115"/>
      <c r="O46" s="114"/>
      <c r="P46" s="114"/>
      <c r="Q46" s="115"/>
      <c r="R46" s="114"/>
      <c r="S46" s="115"/>
      <c r="T46" s="114"/>
      <c r="U46" s="114"/>
      <c r="V46" s="115"/>
      <c r="W46" s="114"/>
    </row>
    <row r="47" spans="1:23" s="127" customFormat="1" ht="75.75" customHeight="1">
      <c r="A47" s="207"/>
      <c r="B47" s="117" t="s">
        <v>393</v>
      </c>
      <c r="C47" s="117" t="s">
        <v>392</v>
      </c>
      <c r="D47" s="120" t="s">
        <v>391</v>
      </c>
      <c r="E47" s="120" t="s">
        <v>373</v>
      </c>
      <c r="F47" s="120" t="s">
        <v>268</v>
      </c>
      <c r="G47" s="119">
        <v>44229</v>
      </c>
      <c r="H47" s="118">
        <v>44545</v>
      </c>
      <c r="I47" s="123"/>
      <c r="J47" s="128"/>
      <c r="K47" s="128"/>
      <c r="L47" s="115"/>
      <c r="M47" s="114"/>
      <c r="N47" s="115"/>
      <c r="O47" s="114"/>
      <c r="P47" s="114"/>
      <c r="Q47" s="115"/>
      <c r="R47" s="114"/>
      <c r="S47" s="115"/>
      <c r="T47" s="114"/>
      <c r="U47" s="114"/>
      <c r="V47" s="115"/>
      <c r="W47" s="114"/>
    </row>
    <row r="48" spans="1:23" s="127" customFormat="1" ht="75.75" customHeight="1">
      <c r="A48" s="207"/>
      <c r="B48" s="117" t="s">
        <v>390</v>
      </c>
      <c r="C48" s="117" t="s">
        <v>389</v>
      </c>
      <c r="D48" s="120" t="s">
        <v>388</v>
      </c>
      <c r="E48" s="120" t="s">
        <v>373</v>
      </c>
      <c r="F48" s="120" t="s">
        <v>387</v>
      </c>
      <c r="G48" s="119">
        <v>44256</v>
      </c>
      <c r="H48" s="118">
        <v>44545</v>
      </c>
      <c r="I48" s="123"/>
      <c r="J48" s="128"/>
      <c r="K48" s="128"/>
      <c r="L48" s="115"/>
      <c r="M48" s="114"/>
      <c r="N48" s="115"/>
      <c r="O48" s="114"/>
      <c r="P48" s="114"/>
      <c r="Q48" s="115"/>
      <c r="R48" s="114"/>
      <c r="S48" s="115"/>
      <c r="T48" s="114"/>
      <c r="U48" s="114"/>
      <c r="V48" s="115"/>
      <c r="W48" s="114"/>
    </row>
    <row r="49" spans="1:23" s="135" customFormat="1" ht="75.75" customHeight="1">
      <c r="A49" s="207"/>
      <c r="B49" s="117" t="s">
        <v>386</v>
      </c>
      <c r="C49" s="117" t="s">
        <v>385</v>
      </c>
      <c r="D49" s="120" t="s">
        <v>384</v>
      </c>
      <c r="E49" s="120" t="s">
        <v>373</v>
      </c>
      <c r="F49" s="120" t="s">
        <v>268</v>
      </c>
      <c r="G49" s="119">
        <v>44214</v>
      </c>
      <c r="H49" s="118">
        <v>44545</v>
      </c>
      <c r="I49" s="123"/>
      <c r="J49" s="138"/>
      <c r="K49" s="138"/>
      <c r="L49" s="137"/>
      <c r="M49" s="136"/>
      <c r="N49" s="137"/>
      <c r="O49" s="136"/>
      <c r="P49" s="136"/>
      <c r="Q49" s="137"/>
      <c r="R49" s="136"/>
      <c r="S49" s="137"/>
      <c r="T49" s="136"/>
      <c r="U49" s="136"/>
      <c r="V49" s="137"/>
      <c r="W49" s="136"/>
    </row>
    <row r="50" spans="1:23" s="127" customFormat="1" ht="75.75" customHeight="1">
      <c r="A50" s="207"/>
      <c r="B50" s="117" t="s">
        <v>383</v>
      </c>
      <c r="C50" s="117" t="s">
        <v>382</v>
      </c>
      <c r="D50" s="120" t="s">
        <v>381</v>
      </c>
      <c r="E50" s="120" t="s">
        <v>373</v>
      </c>
      <c r="F50" s="120" t="s">
        <v>268</v>
      </c>
      <c r="G50" s="119">
        <v>44230</v>
      </c>
      <c r="H50" s="118">
        <v>44545</v>
      </c>
      <c r="I50" s="123"/>
      <c r="J50" s="128"/>
      <c r="K50" s="128"/>
      <c r="L50" s="115"/>
      <c r="M50" s="114"/>
      <c r="N50" s="115"/>
      <c r="O50" s="114"/>
      <c r="P50" s="114"/>
      <c r="Q50" s="115"/>
      <c r="R50" s="114"/>
      <c r="S50" s="115"/>
      <c r="T50" s="114"/>
      <c r="U50" s="114"/>
      <c r="V50" s="115"/>
      <c r="W50" s="114"/>
    </row>
    <row r="51" spans="1:23" s="127" customFormat="1" ht="75.75" customHeight="1">
      <c r="A51" s="207"/>
      <c r="B51" s="117" t="s">
        <v>380</v>
      </c>
      <c r="C51" s="117" t="s">
        <v>379</v>
      </c>
      <c r="D51" s="120" t="s">
        <v>378</v>
      </c>
      <c r="E51" s="120" t="s">
        <v>373</v>
      </c>
      <c r="F51" s="120" t="s">
        <v>377</v>
      </c>
      <c r="G51" s="119">
        <v>44228</v>
      </c>
      <c r="H51" s="118">
        <v>44498</v>
      </c>
      <c r="I51" s="123"/>
      <c r="J51" s="128"/>
      <c r="K51" s="128"/>
      <c r="L51" s="115"/>
      <c r="M51" s="114"/>
      <c r="N51" s="115"/>
      <c r="O51" s="114"/>
      <c r="P51" s="114"/>
      <c r="Q51" s="115"/>
      <c r="R51" s="114"/>
      <c r="S51" s="115"/>
      <c r="T51" s="114"/>
      <c r="U51" s="114"/>
      <c r="V51" s="115"/>
      <c r="W51" s="114"/>
    </row>
    <row r="52" spans="1:23" s="127" customFormat="1" ht="75.75" customHeight="1">
      <c r="A52" s="207"/>
      <c r="B52" s="117" t="s">
        <v>376</v>
      </c>
      <c r="C52" s="117" t="s">
        <v>375</v>
      </c>
      <c r="D52" s="120" t="s">
        <v>374</v>
      </c>
      <c r="E52" s="120" t="s">
        <v>373</v>
      </c>
      <c r="F52" s="120" t="s">
        <v>372</v>
      </c>
      <c r="G52" s="119">
        <v>44228</v>
      </c>
      <c r="H52" s="118">
        <v>44561</v>
      </c>
      <c r="I52" s="123"/>
      <c r="J52" s="128"/>
      <c r="K52" s="128"/>
      <c r="L52" s="115"/>
      <c r="M52" s="114"/>
      <c r="N52" s="115"/>
      <c r="O52" s="114"/>
      <c r="P52" s="114"/>
      <c r="Q52" s="115"/>
      <c r="R52" s="114"/>
      <c r="S52" s="115"/>
      <c r="T52" s="114"/>
      <c r="U52" s="114"/>
      <c r="V52" s="115"/>
      <c r="W52" s="114"/>
    </row>
    <row r="53" spans="1:23" s="127" customFormat="1" ht="75.75" customHeight="1">
      <c r="A53" s="207"/>
      <c r="B53" s="117" t="s">
        <v>371</v>
      </c>
      <c r="C53" s="117" t="s">
        <v>370</v>
      </c>
      <c r="D53" s="120" t="s">
        <v>369</v>
      </c>
      <c r="E53" s="120" t="s">
        <v>368</v>
      </c>
      <c r="F53" s="120" t="s">
        <v>268</v>
      </c>
      <c r="G53" s="130">
        <v>44256</v>
      </c>
      <c r="H53" s="129">
        <v>44530</v>
      </c>
      <c r="I53" s="123"/>
      <c r="J53" s="128"/>
      <c r="K53" s="128"/>
      <c r="L53" s="115"/>
      <c r="M53" s="114"/>
      <c r="N53" s="115"/>
      <c r="O53" s="114"/>
      <c r="P53" s="114"/>
      <c r="Q53" s="115"/>
      <c r="R53" s="114"/>
      <c r="S53" s="115"/>
      <c r="T53" s="114"/>
      <c r="U53" s="114"/>
      <c r="V53" s="115"/>
      <c r="W53" s="114"/>
    </row>
    <row r="54" spans="1:23" s="127" customFormat="1" ht="75.75" customHeight="1">
      <c r="A54" s="207"/>
      <c r="B54" s="117" t="s">
        <v>367</v>
      </c>
      <c r="C54" s="117" t="s">
        <v>366</v>
      </c>
      <c r="D54" s="120" t="s">
        <v>365</v>
      </c>
      <c r="E54" s="120" t="s">
        <v>364</v>
      </c>
      <c r="F54" s="120" t="s">
        <v>339</v>
      </c>
      <c r="G54" s="134">
        <v>44228</v>
      </c>
      <c r="H54" s="133">
        <v>44530</v>
      </c>
      <c r="I54" s="123"/>
      <c r="J54" s="128"/>
      <c r="K54" s="128"/>
      <c r="L54" s="115"/>
      <c r="M54" s="114"/>
      <c r="N54" s="115"/>
      <c r="O54" s="114"/>
      <c r="P54" s="114"/>
      <c r="Q54" s="115"/>
      <c r="R54" s="114"/>
      <c r="S54" s="115"/>
      <c r="T54" s="114"/>
      <c r="U54" s="114"/>
      <c r="V54" s="115"/>
      <c r="W54" s="114"/>
    </row>
    <row r="55" spans="1:23" s="127" customFormat="1" ht="75.75" customHeight="1">
      <c r="A55" s="207"/>
      <c r="B55" s="117" t="s">
        <v>363</v>
      </c>
      <c r="C55" s="117" t="s">
        <v>362</v>
      </c>
      <c r="D55" s="120" t="s">
        <v>361</v>
      </c>
      <c r="E55" s="120" t="s">
        <v>352</v>
      </c>
      <c r="F55" s="120" t="s">
        <v>360</v>
      </c>
      <c r="G55" s="132">
        <v>44228</v>
      </c>
      <c r="H55" s="131">
        <v>44526</v>
      </c>
      <c r="I55" s="123"/>
      <c r="J55" s="128"/>
      <c r="K55" s="128"/>
      <c r="L55" s="115"/>
      <c r="M55" s="114"/>
      <c r="N55" s="115"/>
      <c r="O55" s="114"/>
      <c r="P55" s="114"/>
      <c r="Q55" s="115"/>
      <c r="R55" s="114"/>
      <c r="S55" s="115"/>
      <c r="T55" s="114"/>
      <c r="U55" s="114"/>
      <c r="V55" s="115"/>
      <c r="W55" s="114"/>
    </row>
    <row r="56" spans="1:23" s="127" customFormat="1" ht="75.75" customHeight="1">
      <c r="A56" s="207"/>
      <c r="B56" s="117" t="s">
        <v>359</v>
      </c>
      <c r="C56" s="117" t="s">
        <v>358</v>
      </c>
      <c r="D56" s="120" t="s">
        <v>357</v>
      </c>
      <c r="E56" s="120" t="s">
        <v>352</v>
      </c>
      <c r="F56" s="120" t="s">
        <v>356</v>
      </c>
      <c r="G56" s="132">
        <v>44228</v>
      </c>
      <c r="H56" s="131">
        <v>44526</v>
      </c>
      <c r="I56" s="123"/>
      <c r="J56" s="128"/>
      <c r="K56" s="128"/>
      <c r="L56" s="115"/>
      <c r="M56" s="114"/>
      <c r="N56" s="115"/>
      <c r="O56" s="114"/>
      <c r="P56" s="114"/>
      <c r="Q56" s="115"/>
      <c r="R56" s="114"/>
      <c r="S56" s="115"/>
      <c r="T56" s="114"/>
      <c r="U56" s="114"/>
      <c r="V56" s="115"/>
      <c r="W56" s="114"/>
    </row>
    <row r="57" spans="1:23" s="127" customFormat="1" ht="75.75" customHeight="1">
      <c r="A57" s="207"/>
      <c r="B57" s="117" t="s">
        <v>355</v>
      </c>
      <c r="C57" s="117" t="s">
        <v>354</v>
      </c>
      <c r="D57" s="120" t="s">
        <v>353</v>
      </c>
      <c r="E57" s="120" t="s">
        <v>352</v>
      </c>
      <c r="F57" s="120" t="s">
        <v>343</v>
      </c>
      <c r="G57" s="132">
        <v>44221</v>
      </c>
      <c r="H57" s="131">
        <v>44407</v>
      </c>
      <c r="I57" s="123"/>
      <c r="J57" s="128"/>
      <c r="K57" s="128"/>
      <c r="L57" s="115"/>
      <c r="M57" s="114"/>
      <c r="N57" s="115"/>
      <c r="O57" s="114"/>
      <c r="P57" s="114"/>
      <c r="Q57" s="115"/>
      <c r="R57" s="114"/>
      <c r="S57" s="115"/>
      <c r="T57" s="114"/>
      <c r="U57" s="114"/>
      <c r="V57" s="115"/>
      <c r="W57" s="114"/>
    </row>
    <row r="58" spans="1:23" s="127" customFormat="1" ht="75.75" customHeight="1">
      <c r="A58" s="207"/>
      <c r="B58" s="117" t="s">
        <v>351</v>
      </c>
      <c r="C58" s="117"/>
      <c r="D58" s="120" t="s">
        <v>350</v>
      </c>
      <c r="E58" s="120" t="s">
        <v>347</v>
      </c>
      <c r="F58" s="120" t="s">
        <v>268</v>
      </c>
      <c r="G58" s="119">
        <v>44200</v>
      </c>
      <c r="H58" s="118">
        <v>44561</v>
      </c>
      <c r="I58" s="123"/>
      <c r="J58" s="128"/>
      <c r="K58" s="128"/>
      <c r="L58" s="115"/>
      <c r="M58" s="114"/>
      <c r="N58" s="115"/>
      <c r="O58" s="114"/>
      <c r="P58" s="114"/>
      <c r="Q58" s="115"/>
      <c r="R58" s="114"/>
      <c r="S58" s="115"/>
      <c r="T58" s="114"/>
      <c r="U58" s="114"/>
      <c r="V58" s="115"/>
      <c r="W58" s="114"/>
    </row>
    <row r="59" spans="1:23" s="127" customFormat="1" ht="75.75" customHeight="1">
      <c r="A59" s="207"/>
      <c r="B59" s="117" t="s">
        <v>349</v>
      </c>
      <c r="C59" s="117"/>
      <c r="D59" s="120" t="s">
        <v>348</v>
      </c>
      <c r="E59" s="120" t="s">
        <v>347</v>
      </c>
      <c r="F59" s="120" t="s">
        <v>343</v>
      </c>
      <c r="G59" s="119">
        <v>44228</v>
      </c>
      <c r="H59" s="118">
        <v>44469</v>
      </c>
      <c r="I59" s="123"/>
      <c r="J59" s="128"/>
      <c r="K59" s="128"/>
      <c r="L59" s="115"/>
      <c r="M59" s="114"/>
      <c r="N59" s="115"/>
      <c r="O59" s="114"/>
      <c r="P59" s="114"/>
      <c r="Q59" s="115"/>
      <c r="R59" s="114"/>
      <c r="S59" s="115"/>
      <c r="T59" s="114"/>
      <c r="U59" s="114"/>
      <c r="V59" s="115"/>
      <c r="W59" s="114"/>
    </row>
    <row r="60" spans="1:23" s="127" customFormat="1" ht="75.75" customHeight="1">
      <c r="A60" s="207"/>
      <c r="B60" s="117" t="s">
        <v>346</v>
      </c>
      <c r="C60" s="117" t="s">
        <v>345</v>
      </c>
      <c r="D60" s="120" t="s">
        <v>344</v>
      </c>
      <c r="E60" s="120" t="s">
        <v>335</v>
      </c>
      <c r="F60" s="120" t="s">
        <v>343</v>
      </c>
      <c r="G60" s="130">
        <v>44198</v>
      </c>
      <c r="H60" s="129">
        <v>44530</v>
      </c>
      <c r="I60" s="123"/>
      <c r="J60" s="128"/>
      <c r="K60" s="128"/>
      <c r="L60" s="115"/>
      <c r="M60" s="114"/>
      <c r="N60" s="115"/>
      <c r="O60" s="114"/>
      <c r="P60" s="114"/>
      <c r="Q60" s="115"/>
      <c r="R60" s="114"/>
      <c r="S60" s="115"/>
      <c r="T60" s="114"/>
      <c r="U60" s="114"/>
      <c r="V60" s="115"/>
      <c r="W60" s="114"/>
    </row>
    <row r="61" spans="1:23" s="127" customFormat="1" ht="75.75" customHeight="1">
      <c r="A61" s="207"/>
      <c r="B61" s="117" t="s">
        <v>342</v>
      </c>
      <c r="C61" s="117" t="s">
        <v>341</v>
      </c>
      <c r="D61" s="120" t="s">
        <v>340</v>
      </c>
      <c r="E61" s="120" t="s">
        <v>335</v>
      </c>
      <c r="F61" s="120" t="s">
        <v>339</v>
      </c>
      <c r="G61" s="130">
        <v>44256</v>
      </c>
      <c r="H61" s="129">
        <v>44544</v>
      </c>
      <c r="I61" s="123"/>
      <c r="J61" s="128"/>
      <c r="K61" s="128"/>
      <c r="L61" s="115"/>
      <c r="M61" s="114"/>
      <c r="N61" s="115"/>
      <c r="O61" s="114"/>
      <c r="P61" s="114"/>
      <c r="Q61" s="115"/>
      <c r="R61" s="114"/>
      <c r="S61" s="115"/>
      <c r="T61" s="114"/>
      <c r="U61" s="114"/>
      <c r="V61" s="115"/>
      <c r="W61" s="114"/>
    </row>
    <row r="62" spans="1:23" s="127" customFormat="1" ht="75.75" customHeight="1">
      <c r="A62" s="207"/>
      <c r="B62" s="117" t="s">
        <v>338</v>
      </c>
      <c r="C62" s="117" t="s">
        <v>337</v>
      </c>
      <c r="D62" s="120" t="s">
        <v>336</v>
      </c>
      <c r="E62" s="120" t="s">
        <v>335</v>
      </c>
      <c r="F62" s="120" t="s">
        <v>334</v>
      </c>
      <c r="G62" s="130">
        <v>44198</v>
      </c>
      <c r="H62" s="129">
        <v>44519</v>
      </c>
      <c r="I62" s="123"/>
      <c r="J62" s="128"/>
      <c r="K62" s="128"/>
      <c r="L62" s="115"/>
      <c r="M62" s="114"/>
      <c r="N62" s="115"/>
      <c r="O62" s="114"/>
      <c r="P62" s="114"/>
      <c r="Q62" s="115"/>
      <c r="R62" s="114"/>
      <c r="S62" s="115"/>
      <c r="T62" s="114"/>
      <c r="U62" s="114"/>
      <c r="V62" s="115"/>
      <c r="W62" s="114"/>
    </row>
    <row r="63" spans="1:23" ht="37.5" customHeight="1">
      <c r="A63" s="207" t="s">
        <v>333</v>
      </c>
      <c r="B63" s="126" t="s">
        <v>332</v>
      </c>
      <c r="C63" s="126" t="s">
        <v>331</v>
      </c>
      <c r="D63" s="125" t="s">
        <v>330</v>
      </c>
      <c r="E63" s="124" t="s">
        <v>329</v>
      </c>
      <c r="F63" s="120" t="s">
        <v>328</v>
      </c>
      <c r="G63" s="119">
        <v>44198</v>
      </c>
      <c r="H63" s="118">
        <v>44286</v>
      </c>
      <c r="I63" s="123"/>
      <c r="J63" s="116"/>
      <c r="K63" s="116"/>
      <c r="L63" s="115"/>
      <c r="M63" s="114"/>
      <c r="N63" s="115"/>
      <c r="O63" s="114"/>
      <c r="P63" s="114"/>
      <c r="Q63" s="115"/>
      <c r="R63" s="114"/>
      <c r="S63" s="115"/>
      <c r="T63" s="114"/>
      <c r="U63" s="114"/>
      <c r="V63" s="115"/>
      <c r="W63" s="114"/>
    </row>
    <row r="64" spans="1:23" ht="37.5" customHeight="1">
      <c r="A64" s="207"/>
      <c r="B64" s="117" t="s">
        <v>272</v>
      </c>
      <c r="C64" s="117" t="s">
        <v>273</v>
      </c>
      <c r="D64" s="121" t="s">
        <v>327</v>
      </c>
      <c r="E64" s="120" t="s">
        <v>271</v>
      </c>
      <c r="F64" s="120" t="s">
        <v>268</v>
      </c>
      <c r="G64" s="119">
        <v>44253</v>
      </c>
      <c r="H64" s="118">
        <v>44498</v>
      </c>
      <c r="I64" s="117" t="s">
        <v>101</v>
      </c>
      <c r="J64" s="116"/>
      <c r="K64" s="116"/>
      <c r="L64" s="115"/>
      <c r="M64" s="114"/>
      <c r="N64" s="115"/>
      <c r="O64" s="114"/>
      <c r="P64" s="114"/>
      <c r="Q64" s="115"/>
      <c r="R64" s="114"/>
      <c r="S64" s="115"/>
      <c r="T64" s="114"/>
      <c r="U64" s="114"/>
      <c r="V64" s="115"/>
      <c r="W64" s="114"/>
    </row>
    <row r="65" spans="1:23" ht="37.5" customHeight="1">
      <c r="A65" s="203"/>
      <c r="B65" s="117" t="s">
        <v>326</v>
      </c>
      <c r="C65" s="117" t="s">
        <v>325</v>
      </c>
      <c r="D65" s="121" t="s">
        <v>324</v>
      </c>
      <c r="E65" s="120" t="s">
        <v>271</v>
      </c>
      <c r="F65" s="120" t="s">
        <v>268</v>
      </c>
      <c r="G65" s="119">
        <v>44253</v>
      </c>
      <c r="H65" s="118">
        <v>44498</v>
      </c>
      <c r="I65" s="117" t="s">
        <v>101</v>
      </c>
      <c r="J65" s="116"/>
      <c r="K65" s="116"/>
      <c r="L65" s="115"/>
      <c r="M65" s="114"/>
      <c r="N65" s="115"/>
      <c r="O65" s="114"/>
      <c r="P65" s="114"/>
      <c r="Q65" s="115"/>
      <c r="R65" s="114"/>
      <c r="S65" s="115"/>
      <c r="T65" s="114"/>
      <c r="U65" s="114"/>
      <c r="V65" s="115"/>
      <c r="W65" s="114"/>
    </row>
    <row r="66" spans="1:23" ht="75.75" customHeight="1">
      <c r="A66" s="122" t="s">
        <v>124</v>
      </c>
      <c r="B66" s="117" t="s">
        <v>270</v>
      </c>
      <c r="C66" s="117" t="s">
        <v>323</v>
      </c>
      <c r="D66" s="121" t="s">
        <v>322</v>
      </c>
      <c r="E66" s="120" t="s">
        <v>271</v>
      </c>
      <c r="F66" s="120" t="s">
        <v>268</v>
      </c>
      <c r="G66" s="119">
        <v>44200</v>
      </c>
      <c r="H66" s="118">
        <v>44561</v>
      </c>
      <c r="I66" s="117" t="s">
        <v>101</v>
      </c>
      <c r="J66" s="116"/>
      <c r="K66" s="116"/>
      <c r="L66" s="115"/>
      <c r="M66" s="114"/>
      <c r="N66" s="115"/>
      <c r="O66" s="114"/>
      <c r="P66" s="114"/>
      <c r="Q66" s="115"/>
      <c r="R66" s="114"/>
      <c r="S66" s="115"/>
      <c r="T66" s="114"/>
      <c r="U66" s="114"/>
      <c r="V66" s="115"/>
      <c r="W66" s="114"/>
    </row>
  </sheetData>
  <sheetProtection password="CC0F"/>
  <protectedRanges>
    <protectedRange sqref="G53" name="Rango1_6"/>
    <protectedRange sqref="H53" name="Rango1_1_1"/>
    <protectedRange sqref="G54" name="Rango1_2_1"/>
    <protectedRange sqref="H54" name="Rango1_3_1"/>
    <protectedRange sqref="G55" name="Rango1_4_1"/>
    <protectedRange sqref="H55" name="Rango1_5_1"/>
    <protectedRange sqref="G56" name="Rango1_6_1"/>
    <protectedRange sqref="H56" name="Rango1_7"/>
    <protectedRange sqref="G57" name="Rango1_8"/>
    <protectedRange sqref="H57" name="Rango1_9"/>
    <protectedRange sqref="G60" name="Rango1_10"/>
    <protectedRange sqref="H60" name="Rango1_11"/>
    <protectedRange sqref="G61" name="Rango1_12"/>
    <protectedRange sqref="H61" name="Rango1_13"/>
    <protectedRange sqref="G62" name="Rango1_14"/>
    <protectedRange sqref="H62" name="Rango1_15"/>
  </protectedRanges>
  <autoFilter ref="B5:R19" xr:uid="{00000000-0009-0000-0000-000006000000}"/>
  <mergeCells count="15">
    <mergeCell ref="I3:M3"/>
    <mergeCell ref="N3:R3"/>
    <mergeCell ref="S3:W3"/>
    <mergeCell ref="A4:H4"/>
    <mergeCell ref="I4:K4"/>
    <mergeCell ref="L4:M4"/>
    <mergeCell ref="N4:P4"/>
    <mergeCell ref="Q4:R4"/>
    <mergeCell ref="S4:U4"/>
    <mergeCell ref="V4:W4"/>
    <mergeCell ref="A63:A65"/>
    <mergeCell ref="A9:A18"/>
    <mergeCell ref="A1:H3"/>
    <mergeCell ref="A19:A62"/>
    <mergeCell ref="A6:A8"/>
  </mergeCells>
  <dataValidations count="2">
    <dataValidation type="date" allowBlank="1" showInputMessage="1" showErrorMessage="1" sqref="G53:H54 G60:H62" xr:uid="{00000000-0002-0000-0600-000001000000}">
      <formula1>44198</formula1>
      <formula2>44561</formula2>
    </dataValidation>
    <dataValidation allowBlank="1" showInputMessage="1" showErrorMessage="1" promptTitle="Áreas/Dependencias responsables " prompt="Esta columna no permite el ingreso de datos._x000a__x000a_Se diligencia automaticamente al completar las columnas subsecuentes" sqref="E63" xr:uid="{00000000-0002-0000-0600-000000000000}"/>
  </dataValidations>
  <printOptions horizontalCentered="1"/>
  <pageMargins left="0.39370078740157483" right="0.39370078740157483" top="0.39370078740157483" bottom="0.39370078740157483" header="0.31496062992125984" footer="0.31496062992125984"/>
  <pageSetup fitToHeight="0" orientation="landscape" r:id="rId1"/>
  <colBreaks count="1" manualBreakCount="1">
    <brk id="1"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pageSetUpPr fitToPage="1"/>
  </sheetPr>
  <dimension ref="A1:W25"/>
  <sheetViews>
    <sheetView showGridLines="0" zoomScaleNormal="100" zoomScaleSheetLayoutView="70" workbookViewId="0">
      <selection sqref="A1:H3"/>
    </sheetView>
  </sheetViews>
  <sheetFormatPr baseColWidth="10" defaultColWidth="11.453125" defaultRowHeight="14.5"/>
  <cols>
    <col min="1" max="1" width="30.26953125" style="94" customWidth="1"/>
    <col min="2" max="2" width="37" style="94" customWidth="1"/>
    <col min="3" max="3" width="31.453125" style="94" customWidth="1"/>
    <col min="4" max="4" width="11.453125" style="94" customWidth="1"/>
    <col min="5" max="5" width="31.453125" style="94" customWidth="1"/>
    <col min="6" max="6" width="31.7265625" style="94" customWidth="1"/>
    <col min="7" max="7" width="13.1796875" style="94" customWidth="1"/>
    <col min="8" max="8" width="14.453125" style="94" bestFit="1" customWidth="1"/>
    <col min="9" max="11" width="32.1796875" style="94" customWidth="1"/>
    <col min="12" max="12" width="20.54296875" style="94" customWidth="1"/>
    <col min="13" max="13" width="23.1796875" style="94" customWidth="1"/>
    <col min="14" max="15" width="18" style="94" customWidth="1"/>
    <col min="16" max="16" width="22.7265625" style="94" customWidth="1"/>
    <col min="17" max="17" width="20.54296875" style="94" customWidth="1"/>
    <col min="18" max="18" width="23.1796875" style="94" customWidth="1"/>
    <col min="19" max="20" width="20" style="94" customWidth="1"/>
    <col min="21" max="21" width="17.7265625" style="94" customWidth="1"/>
    <col min="22" max="22" width="14.54296875" style="94" customWidth="1"/>
    <col min="23" max="23" width="18.1796875" style="94" customWidth="1"/>
    <col min="24" max="16384" width="11.453125" style="94"/>
  </cols>
  <sheetData>
    <row r="1" spans="1:23" s="93" customFormat="1" ht="59.25" customHeight="1">
      <c r="A1" s="258" t="s">
        <v>725</v>
      </c>
      <c r="B1" s="259"/>
      <c r="C1" s="259"/>
      <c r="D1" s="259"/>
      <c r="E1" s="259"/>
      <c r="F1" s="259"/>
      <c r="G1" s="259"/>
      <c r="H1" s="260"/>
      <c r="I1" s="91"/>
      <c r="J1" s="91"/>
      <c r="K1" s="91"/>
      <c r="L1" s="91"/>
      <c r="M1" s="91"/>
      <c r="N1" s="91"/>
      <c r="O1" s="91"/>
      <c r="P1" s="91"/>
      <c r="Q1" s="91"/>
      <c r="R1" s="91"/>
      <c r="S1" s="91"/>
      <c r="T1" s="91"/>
      <c r="U1" s="91"/>
      <c r="V1" s="91"/>
      <c r="W1" s="91"/>
    </row>
    <row r="2" spans="1:23" ht="30" customHeight="1">
      <c r="A2" s="261"/>
      <c r="B2" s="262"/>
      <c r="C2" s="262"/>
      <c r="D2" s="262"/>
      <c r="E2" s="262"/>
      <c r="F2" s="262"/>
      <c r="G2" s="262"/>
      <c r="H2" s="263"/>
      <c r="I2" s="92"/>
      <c r="J2" s="92"/>
      <c r="K2" s="92"/>
      <c r="L2" s="92"/>
      <c r="M2" s="92"/>
      <c r="N2" s="92"/>
      <c r="O2" s="92"/>
      <c r="P2" s="92"/>
      <c r="Q2" s="92"/>
      <c r="R2" s="92"/>
      <c r="S2" s="92"/>
      <c r="T2" s="92"/>
      <c r="U2" s="92"/>
      <c r="V2" s="92"/>
      <c r="W2" s="92"/>
    </row>
    <row r="3" spans="1:23" customFormat="1" ht="18.75" customHeight="1" thickBot="1">
      <c r="A3" s="264"/>
      <c r="B3" s="265"/>
      <c r="C3" s="265"/>
      <c r="D3" s="265"/>
      <c r="E3" s="265"/>
      <c r="F3" s="265"/>
      <c r="G3" s="265"/>
      <c r="H3" s="266"/>
      <c r="I3" s="199" t="s">
        <v>96</v>
      </c>
      <c r="J3" s="199"/>
      <c r="K3" s="199"/>
      <c r="L3" s="199"/>
      <c r="M3" s="199"/>
      <c r="N3" s="199" t="s">
        <v>92</v>
      </c>
      <c r="O3" s="199"/>
      <c r="P3" s="199"/>
      <c r="Q3" s="199"/>
      <c r="R3" s="199"/>
      <c r="S3" s="199" t="s">
        <v>93</v>
      </c>
      <c r="T3" s="199"/>
      <c r="U3" s="199"/>
      <c r="V3" s="199"/>
      <c r="W3" s="199"/>
    </row>
    <row r="4" spans="1:23" ht="30" customHeight="1">
      <c r="A4" s="200" t="s">
        <v>264</v>
      </c>
      <c r="B4" s="201"/>
      <c r="C4" s="201"/>
      <c r="D4" s="201"/>
      <c r="E4" s="201"/>
      <c r="F4" s="201"/>
      <c r="G4" s="201"/>
      <c r="H4" s="201"/>
      <c r="I4" s="223" t="s">
        <v>97</v>
      </c>
      <c r="J4" s="224"/>
      <c r="K4" s="225"/>
      <c r="L4" s="219" t="s">
        <v>98</v>
      </c>
      <c r="M4" s="220"/>
      <c r="N4" s="223" t="s">
        <v>113</v>
      </c>
      <c r="O4" s="224"/>
      <c r="P4" s="225"/>
      <c r="Q4" s="219" t="s">
        <v>114</v>
      </c>
      <c r="R4" s="220"/>
      <c r="S4" s="223" t="s">
        <v>115</v>
      </c>
      <c r="T4" s="224"/>
      <c r="U4" s="225"/>
      <c r="V4" s="219" t="s">
        <v>91</v>
      </c>
      <c r="W4" s="220"/>
    </row>
    <row r="5" spans="1:23" ht="33.75" customHeight="1">
      <c r="A5" s="97" t="s">
        <v>5</v>
      </c>
      <c r="B5" s="98" t="s">
        <v>6</v>
      </c>
      <c r="C5" s="98" t="s">
        <v>2</v>
      </c>
      <c r="D5" s="98" t="s">
        <v>223</v>
      </c>
      <c r="E5" s="98" t="s">
        <v>112</v>
      </c>
      <c r="F5" s="98" t="s">
        <v>111</v>
      </c>
      <c r="G5" s="107" t="s">
        <v>106</v>
      </c>
      <c r="H5" s="99" t="s">
        <v>107</v>
      </c>
      <c r="I5" s="77" t="s">
        <v>109</v>
      </c>
      <c r="J5" s="77" t="s">
        <v>15</v>
      </c>
      <c r="K5" s="77" t="s">
        <v>110</v>
      </c>
      <c r="L5" s="77" t="s">
        <v>108</v>
      </c>
      <c r="M5" s="61" t="s">
        <v>25</v>
      </c>
      <c r="N5" s="77" t="s">
        <v>109</v>
      </c>
      <c r="O5" s="77" t="s">
        <v>15</v>
      </c>
      <c r="P5" s="77" t="s">
        <v>110</v>
      </c>
      <c r="Q5" s="77" t="s">
        <v>108</v>
      </c>
      <c r="R5" s="61" t="s">
        <v>25</v>
      </c>
      <c r="S5" s="77" t="s">
        <v>109</v>
      </c>
      <c r="T5" s="77" t="s">
        <v>15</v>
      </c>
      <c r="U5" s="77" t="s">
        <v>110</v>
      </c>
      <c r="V5" s="77" t="s">
        <v>108</v>
      </c>
      <c r="W5" s="61" t="s">
        <v>25</v>
      </c>
    </row>
    <row r="6" spans="1:23" ht="60" customHeight="1">
      <c r="A6" s="202" t="s">
        <v>125</v>
      </c>
      <c r="B6" s="112" t="s">
        <v>304</v>
      </c>
      <c r="C6" s="110" t="s">
        <v>281</v>
      </c>
      <c r="D6" s="176" t="s">
        <v>587</v>
      </c>
      <c r="E6" s="142" t="s">
        <v>590</v>
      </c>
      <c r="F6" s="142" t="s">
        <v>591</v>
      </c>
      <c r="G6" s="174">
        <v>44228</v>
      </c>
      <c r="H6" s="175">
        <v>44377</v>
      </c>
      <c r="I6" s="77"/>
      <c r="J6" s="77"/>
      <c r="K6" s="77"/>
      <c r="L6" s="77"/>
      <c r="M6" s="61"/>
      <c r="N6" s="77"/>
      <c r="O6" s="77"/>
      <c r="P6" s="77"/>
      <c r="Q6" s="77"/>
      <c r="R6" s="61"/>
      <c r="S6" s="77"/>
      <c r="T6" s="77"/>
      <c r="U6" s="77"/>
      <c r="V6" s="77"/>
      <c r="W6" s="61"/>
    </row>
    <row r="7" spans="1:23" ht="45.75" customHeight="1">
      <c r="A7" s="207"/>
      <c r="B7" s="112" t="s">
        <v>282</v>
      </c>
      <c r="C7" s="110" t="s">
        <v>285</v>
      </c>
      <c r="D7" s="176" t="s">
        <v>588</v>
      </c>
      <c r="E7" s="142" t="s">
        <v>592</v>
      </c>
      <c r="F7" s="142" t="s">
        <v>593</v>
      </c>
      <c r="G7" s="174">
        <v>44216</v>
      </c>
      <c r="H7" s="175">
        <v>44561</v>
      </c>
      <c r="I7" s="77"/>
      <c r="J7" s="77"/>
      <c r="K7" s="77"/>
      <c r="L7" s="77"/>
      <c r="M7" s="61"/>
      <c r="N7" s="77"/>
      <c r="O7" s="77"/>
      <c r="P7" s="77"/>
      <c r="Q7" s="77"/>
      <c r="R7" s="61"/>
      <c r="S7" s="77"/>
      <c r="T7" s="77"/>
      <c r="U7" s="77"/>
      <c r="V7" s="77"/>
      <c r="W7" s="61"/>
    </row>
    <row r="8" spans="1:23" ht="33.75" customHeight="1">
      <c r="A8" s="207"/>
      <c r="B8" s="112" t="s">
        <v>291</v>
      </c>
      <c r="C8" s="110" t="s">
        <v>283</v>
      </c>
      <c r="D8" s="176" t="s">
        <v>589</v>
      </c>
      <c r="E8" s="142" t="s">
        <v>592</v>
      </c>
      <c r="F8" s="142" t="s">
        <v>593</v>
      </c>
      <c r="G8" s="174">
        <v>44200</v>
      </c>
      <c r="H8" s="175">
        <v>44561</v>
      </c>
      <c r="I8" s="77"/>
      <c r="J8" s="77"/>
      <c r="K8" s="77"/>
      <c r="L8" s="77"/>
      <c r="M8" s="61"/>
      <c r="N8" s="77"/>
      <c r="O8" s="77"/>
      <c r="P8" s="77"/>
      <c r="Q8" s="77"/>
      <c r="R8" s="61"/>
      <c r="S8" s="77"/>
      <c r="T8" s="77"/>
      <c r="U8" s="77"/>
      <c r="V8" s="77"/>
      <c r="W8" s="61"/>
    </row>
    <row r="9" spans="1:23" ht="33.75" customHeight="1">
      <c r="A9" s="207"/>
      <c r="B9" s="113" t="s">
        <v>292</v>
      </c>
      <c r="C9" s="113" t="s">
        <v>292</v>
      </c>
      <c r="D9" s="176" t="s">
        <v>594</v>
      </c>
      <c r="E9" s="142" t="s">
        <v>592</v>
      </c>
      <c r="F9" s="142" t="s">
        <v>593</v>
      </c>
      <c r="G9" s="174">
        <v>44200</v>
      </c>
      <c r="H9" s="175">
        <v>44561</v>
      </c>
      <c r="I9" s="77"/>
      <c r="J9" s="77"/>
      <c r="K9" s="77"/>
      <c r="L9" s="77"/>
      <c r="M9" s="61"/>
      <c r="N9" s="77"/>
      <c r="O9" s="77"/>
      <c r="P9" s="77"/>
      <c r="Q9" s="77"/>
      <c r="R9" s="61"/>
      <c r="S9" s="77"/>
      <c r="T9" s="77"/>
      <c r="U9" s="77"/>
      <c r="V9" s="77"/>
      <c r="W9" s="61"/>
    </row>
    <row r="10" spans="1:23" ht="33.75" customHeight="1">
      <c r="A10" s="207"/>
      <c r="B10" s="112" t="s">
        <v>293</v>
      </c>
      <c r="C10" s="110" t="s">
        <v>284</v>
      </c>
      <c r="D10" s="177" t="s">
        <v>595</v>
      </c>
      <c r="E10" s="142" t="s">
        <v>451</v>
      </c>
      <c r="F10" s="142" t="s">
        <v>593</v>
      </c>
      <c r="G10" s="178">
        <v>44228</v>
      </c>
      <c r="H10" s="179">
        <v>44540</v>
      </c>
      <c r="I10" s="77"/>
      <c r="J10" s="77"/>
      <c r="K10" s="77"/>
      <c r="L10" s="77"/>
      <c r="M10" s="61"/>
      <c r="N10" s="77"/>
      <c r="O10" s="77"/>
      <c r="P10" s="77"/>
      <c r="Q10" s="77"/>
      <c r="R10" s="61"/>
      <c r="S10" s="77"/>
      <c r="T10" s="77"/>
      <c r="U10" s="77"/>
      <c r="V10" s="77"/>
      <c r="W10" s="61"/>
    </row>
    <row r="11" spans="1:23" ht="33.75" customHeight="1">
      <c r="A11" s="207"/>
      <c r="B11" s="112" t="s">
        <v>294</v>
      </c>
      <c r="C11" s="110" t="s">
        <v>286</v>
      </c>
      <c r="D11" s="98"/>
      <c r="E11" s="142" t="s">
        <v>592</v>
      </c>
      <c r="F11" s="142" t="s">
        <v>593</v>
      </c>
      <c r="G11" s="174">
        <v>44200</v>
      </c>
      <c r="H11" s="175">
        <v>44561</v>
      </c>
      <c r="I11" s="77"/>
      <c r="J11" s="77"/>
      <c r="K11" s="77"/>
      <c r="L11" s="77"/>
      <c r="M11" s="61"/>
      <c r="N11" s="77"/>
      <c r="O11" s="77"/>
      <c r="P11" s="77"/>
      <c r="Q11" s="77"/>
      <c r="R11" s="61"/>
      <c r="S11" s="77"/>
      <c r="T11" s="77"/>
      <c r="U11" s="77"/>
      <c r="V11" s="77"/>
      <c r="W11" s="61"/>
    </row>
    <row r="12" spans="1:23" ht="33.75" customHeight="1">
      <c r="A12" s="207"/>
      <c r="B12" s="112" t="s">
        <v>287</v>
      </c>
      <c r="C12" s="110" t="s">
        <v>288</v>
      </c>
      <c r="D12" s="98"/>
      <c r="E12" s="142" t="s">
        <v>592</v>
      </c>
      <c r="F12" s="142" t="s">
        <v>593</v>
      </c>
      <c r="G12" s="174">
        <v>44200</v>
      </c>
      <c r="H12" s="175">
        <v>44561</v>
      </c>
      <c r="I12" s="77"/>
      <c r="J12" s="77"/>
      <c r="K12" s="77"/>
      <c r="L12" s="77"/>
      <c r="M12" s="61"/>
      <c r="N12" s="77"/>
      <c r="O12" s="77"/>
      <c r="P12" s="77"/>
      <c r="Q12" s="77"/>
      <c r="R12" s="61"/>
      <c r="S12" s="77"/>
      <c r="T12" s="77"/>
      <c r="U12" s="77"/>
      <c r="V12" s="77"/>
      <c r="W12" s="61"/>
    </row>
    <row r="13" spans="1:23" ht="33.75" customHeight="1">
      <c r="A13" s="207"/>
      <c r="B13" s="110" t="s">
        <v>295</v>
      </c>
      <c r="C13" s="110" t="s">
        <v>289</v>
      </c>
      <c r="D13" s="98"/>
      <c r="E13" s="142" t="s">
        <v>592</v>
      </c>
      <c r="F13" s="142" t="s">
        <v>593</v>
      </c>
      <c r="G13" s="174">
        <v>44200</v>
      </c>
      <c r="H13" s="175">
        <v>44561</v>
      </c>
      <c r="I13" s="77"/>
      <c r="J13" s="77"/>
      <c r="K13" s="77"/>
      <c r="L13" s="77"/>
      <c r="M13" s="61"/>
      <c r="N13" s="77"/>
      <c r="O13" s="77"/>
      <c r="P13" s="77"/>
      <c r="Q13" s="77"/>
      <c r="R13" s="61"/>
      <c r="S13" s="77"/>
      <c r="T13" s="77"/>
      <c r="U13" s="77"/>
      <c r="V13" s="77"/>
      <c r="W13" s="61"/>
    </row>
    <row r="14" spans="1:23" ht="36" customHeight="1">
      <c r="A14" s="203"/>
      <c r="B14" s="112" t="s">
        <v>296</v>
      </c>
      <c r="C14" s="106" t="s">
        <v>290</v>
      </c>
      <c r="D14" s="106"/>
      <c r="E14" s="110" t="s">
        <v>321</v>
      </c>
      <c r="F14" s="142" t="s">
        <v>593</v>
      </c>
      <c r="G14" s="174">
        <v>44200</v>
      </c>
      <c r="H14" s="175">
        <v>44561</v>
      </c>
      <c r="I14" s="105">
        <v>0</v>
      </c>
      <c r="J14" s="88"/>
      <c r="K14" s="88"/>
      <c r="L14" s="105">
        <v>0</v>
      </c>
      <c r="M14" s="61"/>
      <c r="N14" s="105">
        <v>0</v>
      </c>
      <c r="O14" s="105"/>
      <c r="P14" s="88"/>
      <c r="Q14" s="105">
        <v>0</v>
      </c>
      <c r="R14" s="61"/>
      <c r="S14" s="105">
        <v>0</v>
      </c>
      <c r="T14" s="61"/>
      <c r="U14" s="61"/>
      <c r="V14" s="105">
        <v>0</v>
      </c>
      <c r="W14" s="61"/>
    </row>
    <row r="15" spans="1:23" ht="63" customHeight="1">
      <c r="A15" s="202" t="s">
        <v>126</v>
      </c>
      <c r="B15" s="87" t="s">
        <v>297</v>
      </c>
      <c r="C15" s="106" t="s">
        <v>319</v>
      </c>
      <c r="D15" s="106"/>
      <c r="E15" s="110" t="s">
        <v>321</v>
      </c>
      <c r="F15" s="142" t="s">
        <v>593</v>
      </c>
      <c r="G15" s="174">
        <v>44200</v>
      </c>
      <c r="H15" s="175">
        <v>44561</v>
      </c>
      <c r="I15" s="105"/>
      <c r="J15" s="88"/>
      <c r="K15" s="88"/>
      <c r="L15" s="105"/>
      <c r="M15" s="61"/>
      <c r="N15" s="105"/>
      <c r="O15" s="105"/>
      <c r="P15" s="88"/>
      <c r="Q15" s="105"/>
      <c r="R15" s="61"/>
      <c r="S15" s="105"/>
      <c r="T15" s="61"/>
      <c r="U15" s="61"/>
      <c r="V15" s="105"/>
      <c r="W15" s="61"/>
    </row>
    <row r="16" spans="1:23" ht="84" customHeight="1">
      <c r="A16" s="207"/>
      <c r="B16" s="87" t="s">
        <v>305</v>
      </c>
      <c r="C16" s="106" t="s">
        <v>306</v>
      </c>
      <c r="D16" s="106"/>
      <c r="E16" s="110" t="s">
        <v>321</v>
      </c>
      <c r="F16" s="142" t="s">
        <v>593</v>
      </c>
      <c r="G16" s="174">
        <v>44200</v>
      </c>
      <c r="H16" s="175">
        <v>44561</v>
      </c>
      <c r="I16" s="105"/>
      <c r="J16" s="88"/>
      <c r="K16" s="88"/>
      <c r="L16" s="105"/>
      <c r="M16" s="61"/>
      <c r="N16" s="105"/>
      <c r="O16" s="105"/>
      <c r="P16" s="88"/>
      <c r="Q16" s="105"/>
      <c r="R16" s="61"/>
      <c r="S16" s="105"/>
      <c r="T16" s="61"/>
      <c r="U16" s="61"/>
      <c r="V16" s="105"/>
      <c r="W16" s="61"/>
    </row>
    <row r="17" spans="1:23" ht="75.75" customHeight="1">
      <c r="A17" s="108" t="s">
        <v>127</v>
      </c>
      <c r="B17" s="87" t="s">
        <v>298</v>
      </c>
      <c r="C17" s="106" t="s">
        <v>307</v>
      </c>
      <c r="D17" s="106"/>
      <c r="E17" s="110" t="s">
        <v>321</v>
      </c>
      <c r="F17" s="142" t="s">
        <v>593</v>
      </c>
      <c r="G17" s="174">
        <v>44200</v>
      </c>
      <c r="H17" s="175">
        <v>44561</v>
      </c>
      <c r="I17" s="105">
        <v>0</v>
      </c>
      <c r="J17" s="95"/>
      <c r="K17" s="95"/>
      <c r="L17" s="105">
        <v>0</v>
      </c>
      <c r="M17" s="61"/>
      <c r="N17" s="105">
        <v>0</v>
      </c>
      <c r="O17" s="61"/>
      <c r="P17" s="61"/>
      <c r="Q17" s="105">
        <v>0</v>
      </c>
      <c r="R17" s="61"/>
      <c r="S17" s="105">
        <v>0</v>
      </c>
      <c r="T17" s="61"/>
      <c r="U17" s="61"/>
      <c r="V17" s="105">
        <v>0</v>
      </c>
      <c r="W17" s="61"/>
    </row>
    <row r="18" spans="1:23" ht="75.75" customHeight="1">
      <c r="A18" s="202" t="s">
        <v>128</v>
      </c>
      <c r="B18" s="87" t="s">
        <v>303</v>
      </c>
      <c r="C18" s="106" t="s">
        <v>308</v>
      </c>
      <c r="D18" s="106"/>
      <c r="E18" s="110" t="s">
        <v>321</v>
      </c>
      <c r="F18" s="142" t="s">
        <v>593</v>
      </c>
      <c r="G18" s="174">
        <v>44200</v>
      </c>
      <c r="H18" s="175">
        <v>44561</v>
      </c>
      <c r="I18" s="105"/>
      <c r="J18" s="95"/>
      <c r="K18" s="95"/>
      <c r="L18" s="105"/>
      <c r="M18" s="61"/>
      <c r="N18" s="105"/>
      <c r="O18" s="61"/>
      <c r="P18" s="61"/>
      <c r="Q18" s="105"/>
      <c r="R18" s="61"/>
      <c r="S18" s="105"/>
      <c r="T18" s="61"/>
      <c r="U18" s="61"/>
      <c r="V18" s="105"/>
      <c r="W18" s="61"/>
    </row>
    <row r="19" spans="1:23" ht="53.25" customHeight="1">
      <c r="A19" s="207"/>
      <c r="B19" s="87" t="s">
        <v>299</v>
      </c>
      <c r="C19" s="106" t="s">
        <v>309</v>
      </c>
      <c r="D19" s="106"/>
      <c r="E19" s="110" t="s">
        <v>321</v>
      </c>
      <c r="F19" s="142" t="s">
        <v>593</v>
      </c>
      <c r="G19" s="174">
        <v>44200</v>
      </c>
      <c r="H19" s="175">
        <v>44561</v>
      </c>
      <c r="I19" s="105"/>
      <c r="J19" s="95"/>
      <c r="K19" s="95"/>
      <c r="L19" s="105"/>
      <c r="M19" s="61"/>
      <c r="N19" s="105"/>
      <c r="O19" s="61"/>
      <c r="P19" s="61"/>
      <c r="Q19" s="105"/>
      <c r="R19" s="61"/>
      <c r="S19" s="105"/>
      <c r="T19" s="61"/>
      <c r="U19" s="61"/>
      <c r="V19" s="105"/>
      <c r="W19" s="61"/>
    </row>
    <row r="20" spans="1:23" ht="62.25" customHeight="1">
      <c r="A20" s="207"/>
      <c r="B20" s="87" t="s">
        <v>310</v>
      </c>
      <c r="C20" s="106" t="s">
        <v>311</v>
      </c>
      <c r="D20" s="106"/>
      <c r="E20" s="110" t="s">
        <v>321</v>
      </c>
      <c r="F20" s="142" t="s">
        <v>593</v>
      </c>
      <c r="G20" s="174">
        <v>44200</v>
      </c>
      <c r="H20" s="175">
        <v>44561</v>
      </c>
      <c r="I20" s="105"/>
      <c r="J20" s="95"/>
      <c r="K20" s="95"/>
      <c r="L20" s="105"/>
      <c r="M20" s="61"/>
      <c r="N20" s="105"/>
      <c r="O20" s="61"/>
      <c r="P20" s="61"/>
      <c r="Q20" s="105"/>
      <c r="R20" s="61"/>
      <c r="S20" s="105"/>
      <c r="T20" s="61"/>
      <c r="U20" s="61"/>
      <c r="V20" s="105"/>
      <c r="W20" s="61"/>
    </row>
    <row r="21" spans="1:23" ht="62.25" customHeight="1">
      <c r="A21" s="207"/>
      <c r="B21" s="87" t="s">
        <v>312</v>
      </c>
      <c r="C21" s="106" t="s">
        <v>313</v>
      </c>
      <c r="D21" s="106"/>
      <c r="E21" s="110" t="s">
        <v>321</v>
      </c>
      <c r="F21" s="142" t="s">
        <v>593</v>
      </c>
      <c r="G21" s="174">
        <v>44200</v>
      </c>
      <c r="H21" s="175">
        <v>44561</v>
      </c>
      <c r="I21" s="105"/>
      <c r="J21" s="95"/>
      <c r="K21" s="95"/>
      <c r="L21" s="105"/>
      <c r="M21" s="61"/>
      <c r="N21" s="105"/>
      <c r="O21" s="61"/>
      <c r="P21" s="61"/>
      <c r="Q21" s="105"/>
      <c r="R21" s="61"/>
      <c r="S21" s="105"/>
      <c r="T21" s="61"/>
      <c r="U21" s="61"/>
      <c r="V21" s="105"/>
      <c r="W21" s="61"/>
    </row>
    <row r="22" spans="1:23" ht="39">
      <c r="A22" s="202" t="s">
        <v>129</v>
      </c>
      <c r="B22" s="87" t="s">
        <v>300</v>
      </c>
      <c r="C22" s="106" t="s">
        <v>316</v>
      </c>
      <c r="D22" s="106"/>
      <c r="E22" s="110" t="s">
        <v>321</v>
      </c>
      <c r="F22" s="142" t="s">
        <v>593</v>
      </c>
      <c r="G22" s="174">
        <v>44200</v>
      </c>
      <c r="H22" s="175">
        <v>44561</v>
      </c>
      <c r="I22" s="105"/>
      <c r="J22" s="95"/>
      <c r="K22" s="95"/>
      <c r="L22" s="105"/>
      <c r="M22" s="61"/>
      <c r="N22" s="105"/>
      <c r="O22" s="61"/>
      <c r="P22" s="61"/>
      <c r="Q22" s="105"/>
      <c r="R22" s="61"/>
      <c r="S22" s="105"/>
      <c r="T22" s="61"/>
      <c r="U22" s="61"/>
      <c r="V22" s="105"/>
      <c r="W22" s="61"/>
    </row>
    <row r="23" spans="1:23" ht="52">
      <c r="A23" s="207"/>
      <c r="B23" s="87" t="s">
        <v>301</v>
      </c>
      <c r="C23" s="106" t="s">
        <v>317</v>
      </c>
      <c r="D23" s="106"/>
      <c r="E23" s="110" t="s">
        <v>321</v>
      </c>
      <c r="F23" s="142" t="s">
        <v>593</v>
      </c>
      <c r="G23" s="174">
        <v>44200</v>
      </c>
      <c r="H23" s="175">
        <v>44561</v>
      </c>
      <c r="I23" s="105"/>
      <c r="J23" s="95"/>
      <c r="K23" s="95"/>
      <c r="L23" s="105"/>
      <c r="M23" s="61"/>
      <c r="N23" s="105"/>
      <c r="O23" s="61"/>
      <c r="P23" s="61"/>
      <c r="Q23" s="105"/>
      <c r="R23" s="61"/>
      <c r="S23" s="105"/>
      <c r="T23" s="61"/>
      <c r="U23" s="61"/>
      <c r="V23" s="105"/>
      <c r="W23" s="61"/>
    </row>
    <row r="24" spans="1:23" ht="78">
      <c r="A24" s="207"/>
      <c r="B24" s="87" t="s">
        <v>314</v>
      </c>
      <c r="C24" s="106" t="s">
        <v>315</v>
      </c>
      <c r="D24" s="106"/>
      <c r="E24" s="110" t="s">
        <v>321</v>
      </c>
      <c r="F24" s="142" t="s">
        <v>593</v>
      </c>
      <c r="G24" s="174">
        <v>44200</v>
      </c>
      <c r="H24" s="175">
        <v>44561</v>
      </c>
      <c r="I24" s="105"/>
      <c r="J24" s="95"/>
      <c r="K24" s="95"/>
      <c r="L24" s="105"/>
      <c r="M24" s="61"/>
      <c r="N24" s="105"/>
      <c r="O24" s="61"/>
      <c r="P24" s="61"/>
      <c r="Q24" s="105"/>
      <c r="R24" s="61"/>
      <c r="S24" s="105"/>
      <c r="T24" s="61"/>
      <c r="U24" s="61"/>
      <c r="V24" s="105"/>
      <c r="W24" s="61"/>
    </row>
    <row r="25" spans="1:23" ht="78">
      <c r="A25" s="207"/>
      <c r="B25" s="87" t="s">
        <v>302</v>
      </c>
      <c r="C25" s="106" t="s">
        <v>318</v>
      </c>
      <c r="D25" s="106"/>
      <c r="E25" s="110" t="s">
        <v>321</v>
      </c>
      <c r="F25" s="142" t="s">
        <v>593</v>
      </c>
      <c r="G25" s="174">
        <v>44200</v>
      </c>
      <c r="H25" s="175">
        <v>44561</v>
      </c>
      <c r="I25" s="105"/>
      <c r="J25" s="95"/>
      <c r="K25" s="95"/>
      <c r="L25" s="105"/>
      <c r="M25" s="61"/>
      <c r="N25" s="105"/>
      <c r="O25" s="61"/>
      <c r="P25" s="61"/>
      <c r="Q25" s="105"/>
      <c r="R25" s="61"/>
      <c r="S25" s="105"/>
      <c r="T25" s="61"/>
      <c r="U25" s="61"/>
      <c r="V25" s="105"/>
      <c r="W25" s="61"/>
    </row>
  </sheetData>
  <sheetProtection password="CC0F"/>
  <protectedRanges>
    <protectedRange sqref="G6" name="Rango1_32"/>
    <protectedRange sqref="H6" name="Rango1_33"/>
    <protectedRange sqref="G7" name="Rango1_34"/>
    <protectedRange sqref="H7" name="Rango1_35"/>
    <protectedRange sqref="G8 G11:G25" name="Rango1_42"/>
    <protectedRange sqref="H8 H11:H25" name="Rango1_43"/>
    <protectedRange sqref="G9" name="Rango1_44"/>
    <protectedRange sqref="H9" name="Rango1_45"/>
  </protectedRanges>
  <autoFilter ref="B5:R17" xr:uid="{00000000-0009-0000-0000-000007000000}"/>
  <mergeCells count="15">
    <mergeCell ref="I3:M3"/>
    <mergeCell ref="N3:R3"/>
    <mergeCell ref="S3:W3"/>
    <mergeCell ref="A4:H4"/>
    <mergeCell ref="I4:K4"/>
    <mergeCell ref="L4:M4"/>
    <mergeCell ref="N4:P4"/>
    <mergeCell ref="Q4:R4"/>
    <mergeCell ref="S4:U4"/>
    <mergeCell ref="V4:W4"/>
    <mergeCell ref="A6:A14"/>
    <mergeCell ref="A15:A16"/>
    <mergeCell ref="A18:A21"/>
    <mergeCell ref="A22:A25"/>
    <mergeCell ref="A1:H3"/>
  </mergeCells>
  <conditionalFormatting sqref="G8:H8">
    <cfRule type="timePeriod" dxfId="5" priority="6" timePeriod="lastWeek">
      <formula>AND(TODAY()-ROUNDDOWN(G8,0)&gt;=(WEEKDAY(TODAY())),TODAY()-ROUNDDOWN(G8,0)&lt;(WEEKDAY(TODAY())+7))</formula>
    </cfRule>
  </conditionalFormatting>
  <conditionalFormatting sqref="G11:H11">
    <cfRule type="timePeriod" dxfId="4" priority="5" timePeriod="lastWeek">
      <formula>AND(TODAY()-ROUNDDOWN(G11,0)&gt;=(WEEKDAY(TODAY())),TODAY()-ROUNDDOWN(G11,0)&lt;(WEEKDAY(TODAY())+7))</formula>
    </cfRule>
  </conditionalFormatting>
  <conditionalFormatting sqref="G12:H12">
    <cfRule type="timePeriod" dxfId="3" priority="4" timePeriod="lastWeek">
      <formula>AND(TODAY()-ROUNDDOWN(G12,0)&gt;=(WEEKDAY(TODAY())),TODAY()-ROUNDDOWN(G12,0)&lt;(WEEKDAY(TODAY())+7))</formula>
    </cfRule>
  </conditionalFormatting>
  <conditionalFormatting sqref="G13:H13">
    <cfRule type="timePeriod" dxfId="2" priority="3" timePeriod="lastWeek">
      <formula>AND(TODAY()-ROUNDDOWN(G13,0)&gt;=(WEEKDAY(TODAY())),TODAY()-ROUNDDOWN(G13,0)&lt;(WEEKDAY(TODAY())+7))</formula>
    </cfRule>
  </conditionalFormatting>
  <conditionalFormatting sqref="G14:H14">
    <cfRule type="timePeriod" dxfId="1" priority="2" timePeriod="lastWeek">
      <formula>AND(TODAY()-ROUNDDOWN(G14,0)&gt;=(WEEKDAY(TODAY())),TODAY()-ROUNDDOWN(G14,0)&lt;(WEEKDAY(TODAY())+7))</formula>
    </cfRule>
  </conditionalFormatting>
  <conditionalFormatting sqref="G15:H25">
    <cfRule type="timePeriod" dxfId="0" priority="1" timePeriod="lastWeek">
      <formula>AND(TODAY()-ROUNDDOWN(G15,0)&gt;=(WEEKDAY(TODAY())),TODAY()-ROUNDDOWN(G15,0)&lt;(WEEKDAY(TODAY())+7))</formula>
    </cfRule>
  </conditionalFormatting>
  <dataValidations count="1">
    <dataValidation type="date" allowBlank="1" showInputMessage="1" showErrorMessage="1" sqref="G6:H9 G11:H25" xr:uid="{8AD60437-771C-40FD-8239-FC3CDF3AB4C0}">
      <formula1>44198</formula1>
      <formula2>44561</formula2>
    </dataValidation>
  </dataValidations>
  <printOptions horizontalCentered="1"/>
  <pageMargins left="0.39370078740157483" right="0.39370078740157483" top="0.39370078740157483" bottom="0.39370078740157483" header="0.31496062992125984" footer="0.31496062992125984"/>
  <pageSetup fitToHeight="0" orientation="landscape" r:id="rId1"/>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pageSetUpPr fitToPage="1"/>
  </sheetPr>
  <dimension ref="A1:U47"/>
  <sheetViews>
    <sheetView showGridLines="0" zoomScale="90" zoomScaleNormal="90" zoomScaleSheetLayoutView="70" workbookViewId="0">
      <selection activeCell="D6" sqref="D6"/>
    </sheetView>
  </sheetViews>
  <sheetFormatPr baseColWidth="10" defaultColWidth="11.453125" defaultRowHeight="14.5"/>
  <cols>
    <col min="1" max="1" width="37" style="94" customWidth="1"/>
    <col min="2" max="2" width="37.453125" style="94" customWidth="1"/>
    <col min="3" max="3" width="12.1796875" style="94" customWidth="1"/>
    <col min="4" max="4" width="25.453125" style="94" bestFit="1" customWidth="1"/>
    <col min="5" max="5" width="13.1796875" style="94" customWidth="1"/>
    <col min="6" max="6" width="14.453125" style="94" bestFit="1" customWidth="1"/>
    <col min="7" max="9" width="32.1796875" style="94" customWidth="1"/>
    <col min="10" max="10" width="20.54296875" style="94" customWidth="1"/>
    <col min="11" max="11" width="23.1796875" style="94" customWidth="1"/>
    <col min="12" max="13" width="18" style="94" customWidth="1"/>
    <col min="14" max="14" width="22.7265625" style="94" customWidth="1"/>
    <col min="15" max="15" width="20.54296875" style="94" customWidth="1"/>
    <col min="16" max="16" width="23.1796875" style="94" customWidth="1"/>
    <col min="17" max="18" width="20" style="94" customWidth="1"/>
    <col min="19" max="19" width="17.7265625" style="94" customWidth="1"/>
    <col min="20" max="20" width="14.54296875" style="94" customWidth="1"/>
    <col min="21" max="21" width="18.1796875" style="94" customWidth="1"/>
    <col min="22" max="16384" width="11.453125" style="94"/>
  </cols>
  <sheetData>
    <row r="1" spans="1:21" s="93" customFormat="1" ht="59.25" customHeight="1">
      <c r="A1" s="267" t="s">
        <v>729</v>
      </c>
      <c r="B1" s="259"/>
      <c r="C1" s="259"/>
      <c r="D1" s="259"/>
      <c r="E1" s="259"/>
      <c r="F1" s="260"/>
      <c r="G1" s="91"/>
      <c r="H1" s="91"/>
      <c r="I1" s="91"/>
      <c r="J1" s="91"/>
      <c r="K1" s="91"/>
      <c r="L1" s="91"/>
      <c r="M1" s="91"/>
      <c r="N1" s="91"/>
      <c r="O1" s="91"/>
      <c r="P1" s="91"/>
      <c r="Q1" s="91"/>
      <c r="R1" s="91"/>
      <c r="S1" s="91"/>
      <c r="T1" s="91"/>
      <c r="U1" s="91"/>
    </row>
    <row r="2" spans="1:21" ht="30" customHeight="1">
      <c r="A2" s="262"/>
      <c r="B2" s="262"/>
      <c r="C2" s="262"/>
      <c r="D2" s="262"/>
      <c r="E2" s="262"/>
      <c r="F2" s="263"/>
      <c r="G2" s="92"/>
      <c r="H2" s="92"/>
      <c r="I2" s="92"/>
      <c r="J2" s="92"/>
      <c r="K2" s="92"/>
      <c r="L2" s="92"/>
      <c r="M2" s="92"/>
      <c r="N2" s="92"/>
      <c r="O2" s="92"/>
      <c r="P2" s="92"/>
      <c r="Q2" s="92"/>
      <c r="R2" s="92"/>
      <c r="S2" s="92"/>
      <c r="T2" s="92"/>
      <c r="U2" s="92"/>
    </row>
    <row r="3" spans="1:21" customFormat="1" ht="18.75" customHeight="1" thickBot="1">
      <c r="A3" s="265"/>
      <c r="B3" s="265"/>
      <c r="C3" s="265"/>
      <c r="D3" s="265"/>
      <c r="E3" s="265"/>
      <c r="F3" s="266"/>
      <c r="G3" s="199" t="s">
        <v>96</v>
      </c>
      <c r="H3" s="199"/>
      <c r="I3" s="199"/>
      <c r="J3" s="199"/>
      <c r="K3" s="199"/>
      <c r="L3" s="199" t="s">
        <v>92</v>
      </c>
      <c r="M3" s="199"/>
      <c r="N3" s="199"/>
      <c r="O3" s="199"/>
      <c r="P3" s="199"/>
      <c r="Q3" s="199" t="s">
        <v>93</v>
      </c>
      <c r="R3" s="199"/>
      <c r="S3" s="199"/>
      <c r="T3" s="199"/>
      <c r="U3" s="199"/>
    </row>
    <row r="4" spans="1:21" ht="30" customHeight="1">
      <c r="A4" s="201"/>
      <c r="B4" s="201"/>
      <c r="C4" s="201"/>
      <c r="D4" s="201"/>
      <c r="E4" s="201"/>
      <c r="F4" s="201"/>
      <c r="G4" s="223" t="s">
        <v>97</v>
      </c>
      <c r="H4" s="224"/>
      <c r="I4" s="225"/>
      <c r="J4" s="219" t="s">
        <v>98</v>
      </c>
      <c r="K4" s="220"/>
      <c r="L4" s="223" t="s">
        <v>113</v>
      </c>
      <c r="M4" s="224"/>
      <c r="N4" s="225"/>
      <c r="O4" s="219" t="s">
        <v>114</v>
      </c>
      <c r="P4" s="220"/>
      <c r="Q4" s="223" t="s">
        <v>115</v>
      </c>
      <c r="R4" s="224"/>
      <c r="S4" s="225"/>
      <c r="T4" s="219" t="s">
        <v>91</v>
      </c>
      <c r="U4" s="220"/>
    </row>
    <row r="5" spans="1:21" ht="33.75" customHeight="1">
      <c r="A5" s="98" t="s">
        <v>6</v>
      </c>
      <c r="B5" s="98" t="s">
        <v>598</v>
      </c>
      <c r="C5" s="98" t="s">
        <v>223</v>
      </c>
      <c r="D5" s="98" t="s">
        <v>112</v>
      </c>
      <c r="E5" s="107" t="s">
        <v>106</v>
      </c>
      <c r="F5" s="99" t="s">
        <v>107</v>
      </c>
      <c r="G5" s="77" t="s">
        <v>109</v>
      </c>
      <c r="H5" s="77" t="s">
        <v>15</v>
      </c>
      <c r="I5" s="77" t="s">
        <v>110</v>
      </c>
      <c r="J5" s="77" t="s">
        <v>108</v>
      </c>
      <c r="K5" s="61" t="s">
        <v>25</v>
      </c>
      <c r="L5" s="77" t="s">
        <v>109</v>
      </c>
      <c r="M5" s="77" t="s">
        <v>15</v>
      </c>
      <c r="N5" s="77" t="s">
        <v>110</v>
      </c>
      <c r="O5" s="77" t="s">
        <v>108</v>
      </c>
      <c r="P5" s="61" t="s">
        <v>25</v>
      </c>
      <c r="Q5" s="77" t="s">
        <v>109</v>
      </c>
      <c r="R5" s="77" t="s">
        <v>15</v>
      </c>
      <c r="S5" s="77" t="s">
        <v>110</v>
      </c>
      <c r="T5" s="77" t="s">
        <v>108</v>
      </c>
      <c r="U5" s="61" t="s">
        <v>25</v>
      </c>
    </row>
    <row r="6" spans="1:21" ht="60" customHeight="1">
      <c r="A6" s="110" t="s">
        <v>130</v>
      </c>
      <c r="B6" s="110" t="s">
        <v>166</v>
      </c>
      <c r="C6" s="110" t="s">
        <v>224</v>
      </c>
      <c r="D6" s="110" t="s">
        <v>201</v>
      </c>
      <c r="E6" s="180">
        <v>44228</v>
      </c>
      <c r="F6" s="180">
        <v>44540</v>
      </c>
      <c r="G6" s="77"/>
      <c r="H6" s="77"/>
      <c r="I6" s="77"/>
      <c r="J6" s="77"/>
      <c r="K6" s="61"/>
      <c r="L6" s="77"/>
      <c r="M6" s="77"/>
      <c r="N6" s="77"/>
      <c r="O6" s="77"/>
      <c r="P6" s="61"/>
      <c r="Q6" s="77"/>
      <c r="R6" s="77"/>
      <c r="S6" s="77"/>
      <c r="T6" s="77"/>
      <c r="U6" s="61"/>
    </row>
    <row r="7" spans="1:21" ht="33.75" customHeight="1">
      <c r="A7" s="110" t="s">
        <v>131</v>
      </c>
      <c r="B7" s="110" t="s">
        <v>167</v>
      </c>
      <c r="C7" s="110" t="s">
        <v>225</v>
      </c>
      <c r="D7" s="110" t="s">
        <v>201</v>
      </c>
      <c r="E7" s="180">
        <v>44228</v>
      </c>
      <c r="F7" s="180">
        <v>44469</v>
      </c>
      <c r="G7" s="77"/>
      <c r="H7" s="77"/>
      <c r="I7" s="77"/>
      <c r="J7" s="77"/>
      <c r="K7" s="61"/>
      <c r="L7" s="77"/>
      <c r="M7" s="77"/>
      <c r="N7" s="77"/>
      <c r="O7" s="77"/>
      <c r="P7" s="61"/>
      <c r="Q7" s="77"/>
      <c r="R7" s="77"/>
      <c r="S7" s="77"/>
      <c r="T7" s="77"/>
      <c r="U7" s="61"/>
    </row>
    <row r="8" spans="1:21" ht="33.75" customHeight="1">
      <c r="A8" s="110" t="s">
        <v>132</v>
      </c>
      <c r="B8" s="110" t="s">
        <v>168</v>
      </c>
      <c r="C8" s="110" t="s">
        <v>226</v>
      </c>
      <c r="D8" s="110" t="s">
        <v>202</v>
      </c>
      <c r="E8" s="180">
        <v>44214</v>
      </c>
      <c r="F8" s="180">
        <v>44561</v>
      </c>
      <c r="G8" s="77"/>
      <c r="H8" s="77"/>
      <c r="I8" s="77"/>
      <c r="J8" s="77"/>
      <c r="K8" s="61"/>
      <c r="L8" s="77"/>
      <c r="M8" s="77"/>
      <c r="N8" s="77"/>
      <c r="O8" s="77"/>
      <c r="P8" s="61"/>
      <c r="Q8" s="77"/>
      <c r="R8" s="77"/>
      <c r="S8" s="77"/>
      <c r="T8" s="77"/>
      <c r="U8" s="61"/>
    </row>
    <row r="9" spans="1:21" ht="36" customHeight="1">
      <c r="A9" s="110" t="s">
        <v>133</v>
      </c>
      <c r="B9" s="106" t="s">
        <v>169</v>
      </c>
      <c r="C9" s="96" t="s">
        <v>227</v>
      </c>
      <c r="D9" s="96" t="s">
        <v>202</v>
      </c>
      <c r="E9" s="180">
        <v>44214</v>
      </c>
      <c r="F9" s="180">
        <v>44530</v>
      </c>
      <c r="G9" s="105">
        <v>0</v>
      </c>
      <c r="H9" s="88"/>
      <c r="I9" s="88"/>
      <c r="J9" s="105">
        <v>0</v>
      </c>
      <c r="K9" s="61"/>
      <c r="L9" s="105">
        <v>0</v>
      </c>
      <c r="M9" s="105"/>
      <c r="N9" s="88"/>
      <c r="O9" s="105">
        <v>0</v>
      </c>
      <c r="P9" s="61"/>
      <c r="Q9" s="105">
        <v>0</v>
      </c>
      <c r="R9" s="61"/>
      <c r="S9" s="61"/>
      <c r="T9" s="105">
        <v>0</v>
      </c>
      <c r="U9" s="61"/>
    </row>
    <row r="10" spans="1:21" ht="84">
      <c r="A10" s="110" t="s">
        <v>134</v>
      </c>
      <c r="B10" s="110" t="s">
        <v>170</v>
      </c>
      <c r="C10" s="110" t="s">
        <v>228</v>
      </c>
      <c r="D10" s="110" t="s">
        <v>203</v>
      </c>
      <c r="E10" s="180">
        <v>44256</v>
      </c>
      <c r="F10" s="180">
        <v>44545</v>
      </c>
      <c r="G10" s="77"/>
      <c r="H10" s="77"/>
      <c r="I10" s="77"/>
      <c r="J10" s="77"/>
      <c r="K10" s="61"/>
      <c r="L10" s="77"/>
      <c r="M10" s="77"/>
      <c r="N10" s="77"/>
      <c r="O10" s="77"/>
      <c r="P10" s="61"/>
      <c r="Q10" s="77"/>
      <c r="R10" s="77"/>
      <c r="S10" s="77"/>
      <c r="T10" s="77"/>
      <c r="U10" s="61"/>
    </row>
    <row r="11" spans="1:21" ht="96">
      <c r="A11" s="110" t="s">
        <v>135</v>
      </c>
      <c r="B11" s="110" t="s">
        <v>171</v>
      </c>
      <c r="C11" s="110" t="s">
        <v>229</v>
      </c>
      <c r="D11" s="110" t="s">
        <v>203</v>
      </c>
      <c r="E11" s="180">
        <v>44256</v>
      </c>
      <c r="F11" s="180">
        <v>44561</v>
      </c>
      <c r="G11" s="77"/>
      <c r="H11" s="77"/>
      <c r="I11" s="77"/>
      <c r="J11" s="77"/>
      <c r="K11" s="61"/>
      <c r="L11" s="77"/>
      <c r="M11" s="77"/>
      <c r="N11" s="77"/>
      <c r="O11" s="77"/>
      <c r="P11" s="61"/>
      <c r="Q11" s="77"/>
      <c r="R11" s="77"/>
      <c r="S11" s="77"/>
      <c r="T11" s="77"/>
      <c r="U11" s="61"/>
    </row>
    <row r="12" spans="1:21" ht="96">
      <c r="A12" s="110" t="s">
        <v>136</v>
      </c>
      <c r="B12" s="110" t="s">
        <v>172</v>
      </c>
      <c r="C12" s="110" t="s">
        <v>230</v>
      </c>
      <c r="D12" s="110" t="s">
        <v>203</v>
      </c>
      <c r="E12" s="180">
        <v>44265</v>
      </c>
      <c r="F12" s="180">
        <v>44530</v>
      </c>
      <c r="G12" s="77"/>
      <c r="H12" s="77"/>
      <c r="I12" s="77"/>
      <c r="J12" s="77"/>
      <c r="K12" s="61"/>
      <c r="L12" s="77"/>
      <c r="M12" s="77"/>
      <c r="N12" s="77"/>
      <c r="O12" s="77"/>
      <c r="P12" s="61"/>
      <c r="Q12" s="77"/>
      <c r="R12" s="77"/>
      <c r="S12" s="77"/>
      <c r="T12" s="77"/>
      <c r="U12" s="61"/>
    </row>
    <row r="13" spans="1:21" ht="130">
      <c r="A13" s="110" t="s">
        <v>137</v>
      </c>
      <c r="B13" s="106" t="s">
        <v>173</v>
      </c>
      <c r="C13" s="96" t="s">
        <v>231</v>
      </c>
      <c r="D13" s="96" t="s">
        <v>203</v>
      </c>
      <c r="E13" s="180">
        <v>44265</v>
      </c>
      <c r="F13" s="180">
        <v>44530</v>
      </c>
      <c r="G13" s="105">
        <v>0</v>
      </c>
      <c r="H13" s="88"/>
      <c r="I13" s="88"/>
      <c r="J13" s="105">
        <v>0</v>
      </c>
      <c r="K13" s="61"/>
      <c r="L13" s="105">
        <v>0</v>
      </c>
      <c r="M13" s="105"/>
      <c r="N13" s="88"/>
      <c r="O13" s="105">
        <v>0</v>
      </c>
      <c r="P13" s="61"/>
      <c r="Q13" s="105">
        <v>0</v>
      </c>
      <c r="R13" s="61"/>
      <c r="S13" s="61"/>
      <c r="T13" s="105">
        <v>0</v>
      </c>
      <c r="U13" s="61"/>
    </row>
    <row r="14" spans="1:21" ht="120">
      <c r="A14" s="110" t="s">
        <v>138</v>
      </c>
      <c r="B14" s="110" t="s">
        <v>174</v>
      </c>
      <c r="C14" s="110" t="s">
        <v>232</v>
      </c>
      <c r="D14" s="110" t="s">
        <v>203</v>
      </c>
      <c r="E14" s="180">
        <v>44265</v>
      </c>
      <c r="F14" s="180">
        <v>44530</v>
      </c>
      <c r="G14" s="77"/>
      <c r="H14" s="77"/>
      <c r="I14" s="77"/>
      <c r="J14" s="77"/>
      <c r="K14" s="61"/>
      <c r="L14" s="77"/>
      <c r="M14" s="77"/>
      <c r="N14" s="77"/>
      <c r="O14" s="77"/>
      <c r="P14" s="61"/>
      <c r="Q14" s="77"/>
      <c r="R14" s="77"/>
      <c r="S14" s="77"/>
      <c r="T14" s="77"/>
      <c r="U14" s="61"/>
    </row>
    <row r="15" spans="1:21" ht="84">
      <c r="A15" s="110" t="s">
        <v>139</v>
      </c>
      <c r="B15" s="110" t="s">
        <v>175</v>
      </c>
      <c r="C15" s="110" t="s">
        <v>233</v>
      </c>
      <c r="D15" s="110" t="s">
        <v>204</v>
      </c>
      <c r="E15" s="180">
        <v>44228</v>
      </c>
      <c r="F15" s="180">
        <v>44410</v>
      </c>
      <c r="G15" s="77"/>
      <c r="H15" s="77"/>
      <c r="I15" s="77"/>
      <c r="J15" s="77"/>
      <c r="K15" s="61"/>
      <c r="L15" s="77"/>
      <c r="M15" s="77"/>
      <c r="N15" s="77"/>
      <c r="O15" s="77"/>
      <c r="P15" s="61"/>
      <c r="Q15" s="77"/>
      <c r="R15" s="77"/>
      <c r="S15" s="77"/>
      <c r="T15" s="77"/>
      <c r="U15" s="61"/>
    </row>
    <row r="16" spans="1:21" ht="84">
      <c r="A16" s="110" t="s">
        <v>140</v>
      </c>
      <c r="B16" s="110" t="s">
        <v>176</v>
      </c>
      <c r="C16" s="110" t="s">
        <v>234</v>
      </c>
      <c r="D16" s="110" t="s">
        <v>205</v>
      </c>
      <c r="E16" s="180">
        <v>44228</v>
      </c>
      <c r="F16" s="180">
        <v>44550</v>
      </c>
      <c r="G16" s="77"/>
      <c r="H16" s="77"/>
      <c r="I16" s="77"/>
      <c r="J16" s="77"/>
      <c r="K16" s="61"/>
      <c r="L16" s="77"/>
      <c r="M16" s="77"/>
      <c r="N16" s="77"/>
      <c r="O16" s="77"/>
      <c r="P16" s="61"/>
      <c r="Q16" s="77"/>
      <c r="R16" s="77"/>
      <c r="S16" s="77"/>
      <c r="T16" s="77"/>
      <c r="U16" s="61"/>
    </row>
    <row r="17" spans="1:21" ht="65">
      <c r="A17" s="110" t="s">
        <v>141</v>
      </c>
      <c r="B17" s="106" t="s">
        <v>177</v>
      </c>
      <c r="C17" s="96" t="s">
        <v>235</v>
      </c>
      <c r="D17" s="96" t="s">
        <v>206</v>
      </c>
      <c r="E17" s="180">
        <v>44211</v>
      </c>
      <c r="F17" s="180">
        <v>44550</v>
      </c>
      <c r="G17" s="105">
        <v>0</v>
      </c>
      <c r="H17" s="88"/>
      <c r="I17" s="88"/>
      <c r="J17" s="105">
        <v>0</v>
      </c>
      <c r="K17" s="61"/>
      <c r="L17" s="105">
        <v>0</v>
      </c>
      <c r="M17" s="105"/>
      <c r="N17" s="88"/>
      <c r="O17" s="105">
        <v>0</v>
      </c>
      <c r="P17" s="61"/>
      <c r="Q17" s="105">
        <v>0</v>
      </c>
      <c r="R17" s="61"/>
      <c r="S17" s="61"/>
      <c r="T17" s="105">
        <v>0</v>
      </c>
      <c r="U17" s="61"/>
    </row>
    <row r="18" spans="1:21" ht="60">
      <c r="A18" s="110" t="s">
        <v>142</v>
      </c>
      <c r="B18" s="110" t="s">
        <v>178</v>
      </c>
      <c r="C18" s="110" t="s">
        <v>236</v>
      </c>
      <c r="D18" s="110" t="s">
        <v>206</v>
      </c>
      <c r="E18" s="180">
        <v>44211</v>
      </c>
      <c r="F18" s="180">
        <v>44561</v>
      </c>
      <c r="G18" s="77"/>
      <c r="H18" s="77"/>
      <c r="I18" s="77"/>
      <c r="J18" s="77"/>
      <c r="K18" s="61"/>
      <c r="L18" s="77"/>
      <c r="M18" s="77"/>
      <c r="N18" s="77"/>
      <c r="O18" s="77"/>
      <c r="P18" s="61"/>
      <c r="Q18" s="77"/>
      <c r="R18" s="77"/>
      <c r="S18" s="77"/>
      <c r="T18" s="77"/>
      <c r="U18" s="61"/>
    </row>
    <row r="19" spans="1:21" ht="36">
      <c r="A19" s="110" t="s">
        <v>143</v>
      </c>
      <c r="B19" s="110" t="s">
        <v>179</v>
      </c>
      <c r="C19" s="110" t="s">
        <v>237</v>
      </c>
      <c r="D19" s="110" t="s">
        <v>206</v>
      </c>
      <c r="E19" s="180">
        <v>44211</v>
      </c>
      <c r="F19" s="180">
        <v>44561</v>
      </c>
      <c r="G19" s="77"/>
      <c r="H19" s="77"/>
      <c r="I19" s="77"/>
      <c r="J19" s="77"/>
      <c r="K19" s="61"/>
      <c r="L19" s="77"/>
      <c r="M19" s="77"/>
      <c r="N19" s="77"/>
      <c r="O19" s="77"/>
      <c r="P19" s="61"/>
      <c r="Q19" s="77"/>
      <c r="R19" s="77"/>
      <c r="S19" s="77"/>
      <c r="T19" s="77"/>
      <c r="U19" s="61"/>
    </row>
    <row r="20" spans="1:21" ht="96">
      <c r="A20" s="110" t="s">
        <v>144</v>
      </c>
      <c r="B20" s="110" t="s">
        <v>180</v>
      </c>
      <c r="C20" s="110" t="s">
        <v>238</v>
      </c>
      <c r="D20" s="110" t="s">
        <v>207</v>
      </c>
      <c r="E20" s="180">
        <v>44253</v>
      </c>
      <c r="F20" s="180">
        <v>44530</v>
      </c>
      <c r="G20" s="77"/>
      <c r="H20" s="77"/>
      <c r="I20" s="77"/>
      <c r="J20" s="77"/>
      <c r="K20" s="61"/>
      <c r="L20" s="77"/>
      <c r="M20" s="77"/>
      <c r="N20" s="77"/>
      <c r="O20" s="77"/>
      <c r="P20" s="61"/>
      <c r="Q20" s="77"/>
      <c r="R20" s="77"/>
      <c r="S20" s="77"/>
      <c r="T20" s="77"/>
      <c r="U20" s="61"/>
    </row>
    <row r="21" spans="1:21" ht="65">
      <c r="A21" s="110" t="s">
        <v>145</v>
      </c>
      <c r="B21" s="106" t="s">
        <v>181</v>
      </c>
      <c r="C21" s="96" t="s">
        <v>239</v>
      </c>
      <c r="D21" s="96" t="s">
        <v>208</v>
      </c>
      <c r="E21" s="180">
        <v>44228</v>
      </c>
      <c r="F21" s="180">
        <v>44545</v>
      </c>
      <c r="G21" s="105">
        <v>0</v>
      </c>
      <c r="H21" s="88"/>
      <c r="I21" s="88"/>
      <c r="J21" s="105">
        <v>0</v>
      </c>
      <c r="K21" s="61"/>
      <c r="L21" s="105">
        <v>0</v>
      </c>
      <c r="M21" s="105"/>
      <c r="N21" s="88"/>
      <c r="O21" s="105">
        <v>0</v>
      </c>
      <c r="P21" s="61"/>
      <c r="Q21" s="105">
        <v>0</v>
      </c>
      <c r="R21" s="61"/>
      <c r="S21" s="61"/>
      <c r="T21" s="105">
        <v>0</v>
      </c>
      <c r="U21" s="61"/>
    </row>
    <row r="22" spans="1:21" ht="36">
      <c r="A22" s="110" t="s">
        <v>146</v>
      </c>
      <c r="B22" s="110" t="s">
        <v>182</v>
      </c>
      <c r="C22" s="110" t="s">
        <v>240</v>
      </c>
      <c r="D22" s="110" t="s">
        <v>208</v>
      </c>
      <c r="E22" s="180">
        <v>44228</v>
      </c>
      <c r="F22" s="180">
        <v>44545</v>
      </c>
      <c r="G22" s="77"/>
      <c r="H22" s="77"/>
      <c r="I22" s="77"/>
      <c r="J22" s="77"/>
      <c r="K22" s="61"/>
      <c r="L22" s="77"/>
      <c r="M22" s="77"/>
      <c r="N22" s="77"/>
      <c r="O22" s="77"/>
      <c r="P22" s="61"/>
      <c r="Q22" s="77"/>
      <c r="R22" s="77"/>
      <c r="S22" s="77"/>
      <c r="T22" s="77"/>
      <c r="U22" s="61"/>
    </row>
    <row r="23" spans="1:21" ht="72">
      <c r="A23" s="110" t="s">
        <v>147</v>
      </c>
      <c r="B23" s="110" t="s">
        <v>183</v>
      </c>
      <c r="C23" s="110" t="s">
        <v>241</v>
      </c>
      <c r="D23" s="110" t="s">
        <v>209</v>
      </c>
      <c r="E23" s="180">
        <v>44256</v>
      </c>
      <c r="F23" s="180">
        <v>44530</v>
      </c>
      <c r="G23" s="77"/>
      <c r="H23" s="77"/>
      <c r="I23" s="77"/>
      <c r="J23" s="77"/>
      <c r="K23" s="61"/>
      <c r="L23" s="77"/>
      <c r="M23" s="77"/>
      <c r="N23" s="77"/>
      <c r="O23" s="77"/>
      <c r="P23" s="61"/>
      <c r="Q23" s="77"/>
      <c r="R23" s="77"/>
      <c r="S23" s="77"/>
      <c r="T23" s="77"/>
      <c r="U23" s="61"/>
    </row>
    <row r="24" spans="1:21" ht="84">
      <c r="A24" s="110" t="s">
        <v>148</v>
      </c>
      <c r="B24" s="110" t="s">
        <v>184</v>
      </c>
      <c r="C24" s="110" t="s">
        <v>242</v>
      </c>
      <c r="D24" s="110" t="s">
        <v>209</v>
      </c>
      <c r="E24" s="180">
        <v>44242</v>
      </c>
      <c r="F24" s="180">
        <v>44561</v>
      </c>
      <c r="G24" s="77"/>
      <c r="H24" s="77"/>
      <c r="I24" s="77"/>
      <c r="J24" s="77"/>
      <c r="K24" s="61"/>
      <c r="L24" s="77"/>
      <c r="M24" s="77"/>
      <c r="N24" s="77"/>
      <c r="O24" s="77"/>
      <c r="P24" s="61"/>
      <c r="Q24" s="77"/>
      <c r="R24" s="77"/>
      <c r="S24" s="77"/>
      <c r="T24" s="77"/>
      <c r="U24" s="61"/>
    </row>
    <row r="25" spans="1:21" ht="104">
      <c r="A25" s="110" t="s">
        <v>149</v>
      </c>
      <c r="B25" s="106" t="s">
        <v>184</v>
      </c>
      <c r="C25" s="96" t="s">
        <v>243</v>
      </c>
      <c r="D25" s="96" t="s">
        <v>210</v>
      </c>
      <c r="E25" s="180">
        <v>44256</v>
      </c>
      <c r="F25" s="180">
        <v>44302</v>
      </c>
      <c r="G25" s="105">
        <v>0</v>
      </c>
      <c r="H25" s="88"/>
      <c r="I25" s="88"/>
      <c r="J25" s="105">
        <v>0</v>
      </c>
      <c r="K25" s="61"/>
      <c r="L25" s="105">
        <v>0</v>
      </c>
      <c r="M25" s="105"/>
      <c r="N25" s="88"/>
      <c r="O25" s="105">
        <v>0</v>
      </c>
      <c r="P25" s="61"/>
      <c r="Q25" s="105">
        <v>0</v>
      </c>
      <c r="R25" s="61"/>
      <c r="S25" s="61"/>
      <c r="T25" s="105">
        <v>0</v>
      </c>
      <c r="U25" s="61"/>
    </row>
    <row r="26" spans="1:21" ht="48">
      <c r="A26" s="110" t="s">
        <v>150</v>
      </c>
      <c r="B26" s="110" t="s">
        <v>185</v>
      </c>
      <c r="C26" s="110" t="s">
        <v>244</v>
      </c>
      <c r="D26" s="110" t="s">
        <v>210</v>
      </c>
      <c r="E26" s="180">
        <v>44228</v>
      </c>
      <c r="F26" s="180">
        <v>44526</v>
      </c>
      <c r="G26" s="77"/>
      <c r="H26" s="77"/>
      <c r="I26" s="77"/>
      <c r="J26" s="77"/>
      <c r="K26" s="61"/>
      <c r="L26" s="77"/>
      <c r="M26" s="77"/>
      <c r="N26" s="77"/>
      <c r="O26" s="77"/>
      <c r="P26" s="61"/>
      <c r="Q26" s="77"/>
      <c r="R26" s="77"/>
      <c r="S26" s="77"/>
      <c r="T26" s="77"/>
      <c r="U26" s="61"/>
    </row>
    <row r="27" spans="1:21" ht="48">
      <c r="A27" s="110" t="s">
        <v>151</v>
      </c>
      <c r="B27" s="110" t="s">
        <v>186</v>
      </c>
      <c r="C27" s="110" t="s">
        <v>245</v>
      </c>
      <c r="D27" s="110" t="s">
        <v>210</v>
      </c>
      <c r="E27" s="180">
        <v>44228</v>
      </c>
      <c r="F27" s="180">
        <v>44530</v>
      </c>
      <c r="G27" s="77"/>
      <c r="H27" s="77"/>
      <c r="I27" s="77"/>
      <c r="J27" s="77"/>
      <c r="K27" s="61"/>
      <c r="L27" s="77"/>
      <c r="M27" s="77"/>
      <c r="N27" s="77"/>
      <c r="O27" s="77"/>
      <c r="P27" s="61"/>
      <c r="Q27" s="77"/>
      <c r="R27" s="77"/>
      <c r="S27" s="77"/>
      <c r="T27" s="77"/>
      <c r="U27" s="61"/>
    </row>
    <row r="28" spans="1:21" ht="72">
      <c r="A28" s="110" t="s">
        <v>152</v>
      </c>
      <c r="B28" s="110" t="s">
        <v>187</v>
      </c>
      <c r="C28" s="110" t="s">
        <v>246</v>
      </c>
      <c r="D28" s="110" t="s">
        <v>211</v>
      </c>
      <c r="E28" s="180">
        <v>44228</v>
      </c>
      <c r="F28" s="180">
        <v>44383</v>
      </c>
      <c r="G28" s="77"/>
      <c r="H28" s="77"/>
      <c r="I28" s="77"/>
      <c r="J28" s="77"/>
      <c r="K28" s="61"/>
      <c r="L28" s="77"/>
      <c r="M28" s="77"/>
      <c r="N28" s="77"/>
      <c r="O28" s="77"/>
      <c r="P28" s="61"/>
      <c r="Q28" s="77"/>
      <c r="R28" s="77"/>
      <c r="S28" s="77"/>
      <c r="T28" s="77"/>
      <c r="U28" s="61"/>
    </row>
    <row r="29" spans="1:21" ht="39">
      <c r="A29" s="110" t="s">
        <v>153</v>
      </c>
      <c r="B29" s="106" t="s">
        <v>188</v>
      </c>
      <c r="C29" s="96" t="s">
        <v>247</v>
      </c>
      <c r="D29" s="96" t="s">
        <v>212</v>
      </c>
      <c r="E29" s="180">
        <v>44319</v>
      </c>
      <c r="F29" s="180">
        <v>44469</v>
      </c>
      <c r="G29" s="105">
        <v>0</v>
      </c>
      <c r="H29" s="88"/>
      <c r="I29" s="88"/>
      <c r="J29" s="105">
        <v>0</v>
      </c>
      <c r="K29" s="61"/>
      <c r="L29" s="105">
        <v>0</v>
      </c>
      <c r="M29" s="105"/>
      <c r="N29" s="88"/>
      <c r="O29" s="105">
        <v>0</v>
      </c>
      <c r="P29" s="61"/>
      <c r="Q29" s="105">
        <v>0</v>
      </c>
      <c r="R29" s="61"/>
      <c r="S29" s="61"/>
      <c r="T29" s="105">
        <v>0</v>
      </c>
      <c r="U29" s="61"/>
    </row>
    <row r="30" spans="1:21" ht="60">
      <c r="A30" s="110" t="s">
        <v>154</v>
      </c>
      <c r="B30" s="110" t="s">
        <v>189</v>
      </c>
      <c r="C30" s="110" t="s">
        <v>248</v>
      </c>
      <c r="D30" s="110" t="s">
        <v>213</v>
      </c>
      <c r="E30" s="180">
        <v>44291</v>
      </c>
      <c r="F30" s="180">
        <v>44435</v>
      </c>
      <c r="G30" s="77"/>
      <c r="H30" s="77"/>
      <c r="I30" s="77"/>
      <c r="J30" s="77"/>
      <c r="K30" s="61"/>
      <c r="L30" s="77"/>
      <c r="M30" s="77"/>
      <c r="N30" s="77"/>
      <c r="O30" s="77"/>
      <c r="P30" s="61"/>
      <c r="Q30" s="77"/>
      <c r="R30" s="77"/>
      <c r="S30" s="77"/>
      <c r="T30" s="77"/>
      <c r="U30" s="61"/>
    </row>
    <row r="31" spans="1:21" ht="108">
      <c r="A31" s="110" t="s">
        <v>155</v>
      </c>
      <c r="B31" s="110" t="s">
        <v>190</v>
      </c>
      <c r="C31" s="110" t="s">
        <v>249</v>
      </c>
      <c r="D31" s="110" t="s">
        <v>214</v>
      </c>
      <c r="E31" s="180">
        <v>44291</v>
      </c>
      <c r="F31" s="180">
        <v>44530</v>
      </c>
      <c r="G31" s="77"/>
      <c r="H31" s="77"/>
      <c r="I31" s="77"/>
      <c r="J31" s="77"/>
      <c r="K31" s="61"/>
      <c r="L31" s="77"/>
      <c r="M31" s="77"/>
      <c r="N31" s="77"/>
      <c r="O31" s="77"/>
      <c r="P31" s="61"/>
      <c r="Q31" s="77"/>
      <c r="R31" s="77"/>
      <c r="S31" s="77"/>
      <c r="T31" s="77"/>
      <c r="U31" s="61"/>
    </row>
    <row r="32" spans="1:21" ht="60">
      <c r="A32" s="110" t="s">
        <v>156</v>
      </c>
      <c r="B32" s="110" t="s">
        <v>191</v>
      </c>
      <c r="C32" s="110" t="s">
        <v>250</v>
      </c>
      <c r="D32" s="110" t="s">
        <v>215</v>
      </c>
      <c r="E32" s="180">
        <v>44228</v>
      </c>
      <c r="F32" s="180">
        <v>44377</v>
      </c>
      <c r="G32" s="77"/>
      <c r="H32" s="77"/>
      <c r="I32" s="77"/>
      <c r="J32" s="77"/>
      <c r="K32" s="61"/>
      <c r="L32" s="77"/>
      <c r="M32" s="77"/>
      <c r="N32" s="77"/>
      <c r="O32" s="77"/>
      <c r="P32" s="61"/>
      <c r="Q32" s="77"/>
      <c r="R32" s="77"/>
      <c r="S32" s="77"/>
      <c r="T32" s="77"/>
      <c r="U32" s="61"/>
    </row>
    <row r="33" spans="1:21" ht="195">
      <c r="A33" s="110" t="s">
        <v>157</v>
      </c>
      <c r="B33" s="106" t="s">
        <v>192</v>
      </c>
      <c r="C33" s="96" t="s">
        <v>251</v>
      </c>
      <c r="D33" s="96" t="s">
        <v>216</v>
      </c>
      <c r="E33" s="180">
        <v>44228</v>
      </c>
      <c r="F33" s="180">
        <v>44469</v>
      </c>
      <c r="G33" s="105">
        <v>0</v>
      </c>
      <c r="H33" s="88"/>
      <c r="I33" s="88"/>
      <c r="J33" s="105">
        <v>0</v>
      </c>
      <c r="K33" s="61"/>
      <c r="L33" s="105">
        <v>0</v>
      </c>
      <c r="M33" s="105"/>
      <c r="N33" s="88"/>
      <c r="O33" s="105">
        <v>0</v>
      </c>
      <c r="P33" s="61"/>
      <c r="Q33" s="105">
        <v>0</v>
      </c>
      <c r="R33" s="61"/>
      <c r="S33" s="61"/>
      <c r="T33" s="105">
        <v>0</v>
      </c>
      <c r="U33" s="61"/>
    </row>
    <row r="34" spans="1:21" ht="84">
      <c r="A34" s="110" t="s">
        <v>158</v>
      </c>
      <c r="B34" s="110" t="s">
        <v>193</v>
      </c>
      <c r="C34" s="110" t="s">
        <v>252</v>
      </c>
      <c r="D34" s="110" t="s">
        <v>217</v>
      </c>
      <c r="E34" s="180">
        <v>44214</v>
      </c>
      <c r="F34" s="180">
        <v>44540</v>
      </c>
      <c r="G34" s="77"/>
      <c r="H34" s="77"/>
      <c r="I34" s="77"/>
      <c r="J34" s="77"/>
      <c r="K34" s="61"/>
      <c r="L34" s="77"/>
      <c r="M34" s="77"/>
      <c r="N34" s="77"/>
      <c r="O34" s="77"/>
      <c r="P34" s="61"/>
      <c r="Q34" s="77"/>
      <c r="R34" s="77"/>
      <c r="S34" s="77"/>
      <c r="T34" s="77"/>
      <c r="U34" s="61"/>
    </row>
    <row r="35" spans="1:21" ht="84">
      <c r="A35" s="110" t="s">
        <v>159</v>
      </c>
      <c r="B35" s="110" t="s">
        <v>194</v>
      </c>
      <c r="C35" s="110" t="s">
        <v>253</v>
      </c>
      <c r="D35" s="110" t="s">
        <v>218</v>
      </c>
      <c r="E35" s="180">
        <v>44200</v>
      </c>
      <c r="F35" s="180">
        <v>44530</v>
      </c>
      <c r="G35" s="77"/>
      <c r="H35" s="77"/>
      <c r="I35" s="77"/>
      <c r="J35" s="77"/>
      <c r="K35" s="61"/>
      <c r="L35" s="77"/>
      <c r="M35" s="77"/>
      <c r="N35" s="77"/>
      <c r="O35" s="77"/>
      <c r="P35" s="61"/>
      <c r="Q35" s="77"/>
      <c r="R35" s="77"/>
      <c r="S35" s="77"/>
      <c r="T35" s="77"/>
      <c r="U35" s="61"/>
    </row>
    <row r="36" spans="1:21" ht="96">
      <c r="A36" s="110" t="s">
        <v>160</v>
      </c>
      <c r="B36" s="110" t="s">
        <v>195</v>
      </c>
      <c r="C36" s="110" t="s">
        <v>254</v>
      </c>
      <c r="D36" s="110" t="s">
        <v>218</v>
      </c>
      <c r="E36" s="180">
        <v>44200</v>
      </c>
      <c r="F36" s="180">
        <v>44530</v>
      </c>
      <c r="G36" s="77"/>
      <c r="H36" s="77"/>
      <c r="I36" s="77"/>
      <c r="J36" s="77"/>
      <c r="K36" s="61"/>
      <c r="L36" s="77"/>
      <c r="M36" s="77"/>
      <c r="N36" s="77"/>
      <c r="O36" s="77"/>
      <c r="P36" s="61"/>
      <c r="Q36" s="77"/>
      <c r="R36" s="77"/>
      <c r="S36" s="77"/>
      <c r="T36" s="77"/>
      <c r="U36" s="61"/>
    </row>
    <row r="37" spans="1:21" ht="65">
      <c r="A37" s="110" t="s">
        <v>161</v>
      </c>
      <c r="B37" s="106" t="s">
        <v>196</v>
      </c>
      <c r="C37" s="96" t="s">
        <v>255</v>
      </c>
      <c r="D37" s="96" t="s">
        <v>219</v>
      </c>
      <c r="E37" s="180">
        <v>44228</v>
      </c>
      <c r="F37" s="180">
        <v>44377</v>
      </c>
      <c r="G37" s="105">
        <v>0</v>
      </c>
      <c r="H37" s="88"/>
      <c r="I37" s="88"/>
      <c r="J37" s="105">
        <v>0</v>
      </c>
      <c r="K37" s="61"/>
      <c r="L37" s="105">
        <v>0</v>
      </c>
      <c r="M37" s="105"/>
      <c r="N37" s="88"/>
      <c r="O37" s="105">
        <v>0</v>
      </c>
      <c r="P37" s="61"/>
      <c r="Q37" s="105">
        <v>0</v>
      </c>
      <c r="R37" s="61"/>
      <c r="S37" s="61"/>
      <c r="T37" s="105">
        <v>0</v>
      </c>
      <c r="U37" s="61"/>
    </row>
    <row r="38" spans="1:21" ht="120">
      <c r="A38" s="110" t="s">
        <v>162</v>
      </c>
      <c r="B38" s="110" t="s">
        <v>197</v>
      </c>
      <c r="C38" s="110" t="s">
        <v>256</v>
      </c>
      <c r="D38" s="110" t="s">
        <v>219</v>
      </c>
      <c r="E38" s="180">
        <v>44256</v>
      </c>
      <c r="F38" s="180">
        <v>44516</v>
      </c>
      <c r="G38" s="77"/>
      <c r="H38" s="77"/>
      <c r="I38" s="77"/>
      <c r="J38" s="77"/>
      <c r="K38" s="61"/>
      <c r="L38" s="77"/>
      <c r="M38" s="77"/>
      <c r="N38" s="77"/>
      <c r="O38" s="77"/>
      <c r="P38" s="61"/>
      <c r="Q38" s="77"/>
      <c r="R38" s="77"/>
      <c r="S38" s="77"/>
      <c r="T38" s="77"/>
      <c r="U38" s="61"/>
    </row>
    <row r="39" spans="1:21" ht="84">
      <c r="A39" s="110" t="s">
        <v>163</v>
      </c>
      <c r="B39" s="110" t="s">
        <v>198</v>
      </c>
      <c r="C39" s="110" t="s">
        <v>257</v>
      </c>
      <c r="D39" s="110" t="s">
        <v>220</v>
      </c>
      <c r="E39" s="180">
        <v>44221</v>
      </c>
      <c r="F39" s="180">
        <v>44410</v>
      </c>
      <c r="G39" s="77"/>
      <c r="H39" s="77"/>
      <c r="I39" s="77"/>
      <c r="J39" s="77"/>
      <c r="K39" s="61"/>
      <c r="L39" s="77"/>
      <c r="M39" s="77"/>
      <c r="N39" s="77"/>
      <c r="O39" s="77"/>
      <c r="P39" s="61"/>
      <c r="Q39" s="77"/>
      <c r="R39" s="77"/>
      <c r="S39" s="77"/>
      <c r="T39" s="77"/>
      <c r="U39" s="61"/>
    </row>
    <row r="40" spans="1:21" ht="96">
      <c r="A40" s="110" t="s">
        <v>164</v>
      </c>
      <c r="B40" s="110" t="s">
        <v>199</v>
      </c>
      <c r="C40" s="110" t="s">
        <v>258</v>
      </c>
      <c r="D40" s="110" t="s">
        <v>221</v>
      </c>
      <c r="E40" s="180">
        <v>44214</v>
      </c>
      <c r="F40" s="180">
        <v>44530</v>
      </c>
      <c r="G40" s="77"/>
      <c r="H40" s="77"/>
      <c r="I40" s="77"/>
      <c r="J40" s="77"/>
      <c r="K40" s="61"/>
      <c r="L40" s="77"/>
      <c r="M40" s="77"/>
      <c r="N40" s="77"/>
      <c r="O40" s="77"/>
      <c r="P40" s="61"/>
      <c r="Q40" s="77"/>
      <c r="R40" s="77"/>
      <c r="S40" s="77"/>
      <c r="T40" s="77"/>
      <c r="U40" s="61"/>
    </row>
    <row r="41" spans="1:21" ht="91">
      <c r="A41" s="110" t="s">
        <v>165</v>
      </c>
      <c r="B41" s="106" t="s">
        <v>200</v>
      </c>
      <c r="C41" s="96" t="s">
        <v>259</v>
      </c>
      <c r="D41" s="96" t="s">
        <v>222</v>
      </c>
      <c r="E41" s="180">
        <v>44200</v>
      </c>
      <c r="F41" s="180">
        <v>44561</v>
      </c>
      <c r="G41" s="105">
        <v>0</v>
      </c>
      <c r="H41" s="88"/>
      <c r="I41" s="88"/>
      <c r="J41" s="105">
        <v>0</v>
      </c>
      <c r="K41" s="61"/>
      <c r="L41" s="105">
        <v>0</v>
      </c>
      <c r="M41" s="105"/>
      <c r="N41" s="88"/>
      <c r="O41" s="105">
        <v>0</v>
      </c>
      <c r="P41" s="61"/>
      <c r="Q41" s="105">
        <v>0</v>
      </c>
      <c r="R41" s="61"/>
      <c r="S41" s="61"/>
      <c r="T41" s="105">
        <v>0</v>
      </c>
      <c r="U41" s="61"/>
    </row>
    <row r="42" spans="1:21" ht="91">
      <c r="A42" s="110" t="s">
        <v>165</v>
      </c>
      <c r="B42" s="106" t="s">
        <v>200</v>
      </c>
      <c r="C42" s="96" t="s">
        <v>265</v>
      </c>
      <c r="D42" s="96" t="s">
        <v>266</v>
      </c>
      <c r="E42" s="180">
        <v>44200</v>
      </c>
      <c r="F42" s="180">
        <v>44561</v>
      </c>
      <c r="G42" s="105">
        <v>0</v>
      </c>
      <c r="H42" s="88"/>
      <c r="I42" s="88"/>
      <c r="J42" s="105">
        <v>0</v>
      </c>
      <c r="K42" s="61"/>
      <c r="L42" s="105">
        <v>0</v>
      </c>
      <c r="M42" s="105"/>
      <c r="N42" s="88"/>
      <c r="O42" s="105">
        <v>0</v>
      </c>
      <c r="P42" s="61"/>
      <c r="Q42" s="105">
        <v>0</v>
      </c>
      <c r="R42" s="61"/>
      <c r="S42" s="61"/>
      <c r="T42" s="105">
        <v>0</v>
      </c>
      <c r="U42" s="61"/>
    </row>
    <row r="43" spans="1:21" ht="78">
      <c r="A43" s="110" t="s">
        <v>596</v>
      </c>
      <c r="B43" s="106" t="s">
        <v>597</v>
      </c>
      <c r="C43" s="96" t="s">
        <v>599</v>
      </c>
      <c r="D43" s="96" t="s">
        <v>600</v>
      </c>
      <c r="E43" s="180">
        <v>44409</v>
      </c>
      <c r="F43" s="180">
        <v>44561</v>
      </c>
      <c r="G43" s="105"/>
      <c r="H43" s="88"/>
      <c r="I43" s="88"/>
      <c r="J43" s="105"/>
      <c r="K43" s="61"/>
      <c r="L43" s="105"/>
      <c r="M43" s="105"/>
      <c r="N43" s="88"/>
      <c r="O43" s="105"/>
      <c r="P43" s="61"/>
      <c r="Q43" s="105"/>
      <c r="R43" s="61"/>
      <c r="S43" s="61"/>
      <c r="T43" s="105"/>
      <c r="U43" s="61"/>
    </row>
    <row r="44" spans="1:21" ht="65">
      <c r="A44" s="110" t="s">
        <v>601</v>
      </c>
      <c r="B44" s="106" t="s">
        <v>603</v>
      </c>
      <c r="C44" s="96" t="s">
        <v>599</v>
      </c>
      <c r="D44" s="96" t="s">
        <v>602</v>
      </c>
      <c r="E44" s="180">
        <v>44418</v>
      </c>
      <c r="F44" s="180">
        <v>44469</v>
      </c>
      <c r="G44" s="105"/>
      <c r="H44" s="88"/>
      <c r="I44" s="88"/>
      <c r="J44" s="105"/>
      <c r="K44" s="61"/>
      <c r="L44" s="105"/>
      <c r="M44" s="105"/>
      <c r="N44" s="88"/>
      <c r="O44" s="105"/>
      <c r="P44" s="61"/>
      <c r="Q44" s="105"/>
      <c r="R44" s="61"/>
      <c r="S44" s="61"/>
      <c r="T44" s="105"/>
      <c r="U44" s="61"/>
    </row>
    <row r="45" spans="1:21" ht="39">
      <c r="A45" s="110" t="s">
        <v>604</v>
      </c>
      <c r="B45" s="106" t="s">
        <v>605</v>
      </c>
      <c r="C45" s="96" t="s">
        <v>599</v>
      </c>
      <c r="D45" s="96" t="s">
        <v>320</v>
      </c>
      <c r="E45" s="180">
        <v>44335</v>
      </c>
      <c r="F45" s="180">
        <v>44530</v>
      </c>
      <c r="G45" s="105"/>
      <c r="H45" s="88"/>
      <c r="I45" s="88"/>
      <c r="J45" s="105"/>
      <c r="K45" s="61"/>
      <c r="L45" s="105"/>
      <c r="M45" s="105"/>
      <c r="N45" s="88"/>
      <c r="O45" s="105"/>
      <c r="P45" s="61"/>
      <c r="Q45" s="105"/>
      <c r="R45" s="61"/>
      <c r="S45" s="61"/>
      <c r="T45" s="105"/>
      <c r="U45" s="61"/>
    </row>
    <row r="46" spans="1:21" ht="39">
      <c r="A46" s="110" t="s">
        <v>606</v>
      </c>
      <c r="B46" s="106" t="s">
        <v>607</v>
      </c>
      <c r="C46" s="96" t="s">
        <v>599</v>
      </c>
      <c r="D46" s="96" t="s">
        <v>608</v>
      </c>
      <c r="E46" s="180">
        <v>44348</v>
      </c>
      <c r="F46" s="180">
        <v>44377</v>
      </c>
      <c r="G46" s="105"/>
      <c r="H46" s="88"/>
      <c r="I46" s="88"/>
      <c r="J46" s="105"/>
      <c r="K46" s="61"/>
      <c r="L46" s="105"/>
      <c r="M46" s="105"/>
      <c r="N46" s="88"/>
      <c r="O46" s="105"/>
      <c r="P46" s="61"/>
      <c r="Q46" s="105"/>
      <c r="R46" s="61"/>
      <c r="S46" s="61"/>
      <c r="T46" s="105"/>
      <c r="U46" s="61"/>
    </row>
    <row r="47" spans="1:21" ht="26">
      <c r="A47" s="110" t="s">
        <v>609</v>
      </c>
      <c r="B47" s="106" t="s">
        <v>610</v>
      </c>
      <c r="C47" s="96" t="s">
        <v>599</v>
      </c>
      <c r="D47" s="96" t="s">
        <v>320</v>
      </c>
      <c r="E47" s="180">
        <v>44515</v>
      </c>
      <c r="F47" s="180">
        <v>44530</v>
      </c>
      <c r="G47" s="105"/>
      <c r="H47" s="88"/>
      <c r="I47" s="88"/>
      <c r="J47" s="105"/>
      <c r="K47" s="61"/>
      <c r="L47" s="105"/>
      <c r="M47" s="105"/>
      <c r="N47" s="88"/>
      <c r="O47" s="105"/>
      <c r="P47" s="61"/>
      <c r="Q47" s="105"/>
      <c r="R47" s="61"/>
      <c r="S47" s="61"/>
      <c r="T47" s="105"/>
      <c r="U47" s="61"/>
    </row>
  </sheetData>
  <sheetProtection password="CC0F"/>
  <protectedRanges>
    <protectedRange sqref="E9" name="Rango1_20_1"/>
    <protectedRange sqref="F9" name="Rango1_21_1"/>
  </protectedRanges>
  <autoFilter ref="A5:P9" xr:uid="{00000000-0009-0000-0000-000008000000}"/>
  <mergeCells count="11">
    <mergeCell ref="T4:U4"/>
    <mergeCell ref="A1:F3"/>
    <mergeCell ref="G3:K3"/>
    <mergeCell ref="L3:P3"/>
    <mergeCell ref="Q3:U3"/>
    <mergeCell ref="A4:F4"/>
    <mergeCell ref="G4:I4"/>
    <mergeCell ref="J4:K4"/>
    <mergeCell ref="L4:N4"/>
    <mergeCell ref="O4:P4"/>
    <mergeCell ref="Q4:S4"/>
  </mergeCells>
  <phoneticPr fontId="48" type="noConversion"/>
  <printOptions horizontalCentered="1"/>
  <pageMargins left="0.39370078740157483" right="0.39370078740157483" top="0.39370078740157483" bottom="0.39370078740157483" header="0.31496062992125984" footer="0.31496062992125984"/>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Consolidado</vt:lpstr>
      <vt:lpstr>1.Riesgos corrupción</vt:lpstr>
      <vt:lpstr>4.1RC</vt:lpstr>
      <vt:lpstr>2.Racionalización</vt:lpstr>
      <vt:lpstr>2.1 RdeC</vt:lpstr>
      <vt:lpstr>3.Rendición de Cuentas</vt:lpstr>
      <vt:lpstr>4.Atencion al Ciudadano</vt:lpstr>
      <vt:lpstr>5.Transparencia</vt:lpstr>
      <vt:lpstr>6. Iniciativas adicionales</vt:lpstr>
      <vt:lpstr>6.Iniciativas adicionales</vt:lpstr>
      <vt:lpstr>'1.Riesgos corrupción'!Área_de_impresión</vt:lpstr>
      <vt:lpstr>'2.Racionalización'!Área_de_impresión</vt:lpstr>
      <vt:lpstr>'3.Rendición de Cuentas'!Área_de_impresión</vt:lpstr>
      <vt:lpstr>'4.Atencion al Ciudadano'!Área_de_impresión</vt:lpstr>
      <vt:lpstr>'5.Transparencia'!Área_de_impresión</vt:lpstr>
      <vt:lpstr>'6. Iniciativas adicionales'!Área_de_impresión</vt:lpstr>
      <vt:lpstr>'6.Iniciativas adicionales'!Área_de_impresión</vt:lpstr>
      <vt:lpstr>Consolidado!Área_de_impresión</vt:lpstr>
      <vt:lpstr>'1.Riesgos corrupción'!Títulos_a_imprimir</vt:lpstr>
      <vt:lpstr>'2.Racionalización'!Títulos_a_imprimir</vt:lpstr>
      <vt:lpstr>'3.Rendición de Cuentas'!Títulos_a_imprimir</vt:lpstr>
      <vt:lpstr>'4.Atencion al Ciudadano'!Títulos_a_imprimir</vt:lpstr>
      <vt:lpstr>'5.Transparencia'!Títulos_a_imprimir</vt:lpstr>
      <vt:lpstr>'6. Iniciativas adicionales'!Títulos_a_imprimir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Jhon Jairo Arias Chaparro</cp:lastModifiedBy>
  <cp:lastPrinted>2020-01-31T22:08:56Z</cp:lastPrinted>
  <dcterms:created xsi:type="dcterms:W3CDTF">2014-07-11T18:50:50Z</dcterms:created>
  <dcterms:modified xsi:type="dcterms:W3CDTF">2021-08-25T22:42:05Z</dcterms:modified>
</cp:coreProperties>
</file>