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egamba\Desktop\escritorio\PEDEEFES\"/>
    </mc:Choice>
  </mc:AlternateContent>
  <bookViews>
    <workbookView xWindow="0" yWindow="0" windowWidth="28800" windowHeight="12135" firstSheet="1" activeTab="1"/>
  </bookViews>
  <sheets>
    <sheet name="MAPA DE RIESGOS" sheetId="4" state="hidden" r:id="rId1"/>
    <sheet name="RIESGO CORRUPCIÓN" sheetId="15" r:id="rId2"/>
    <sheet name="CONTROL DE CAMBIOS" sheetId="19" r:id="rId3"/>
    <sheet name="Monitoreo corte a 30 de junio" sheetId="16" state="hidden" r:id="rId4"/>
    <sheet name="Monitoreo corte 30 de Septiembr" sheetId="17" state="hidden" r:id="rId5"/>
    <sheet name="Monitoreo corte 31 de Diciembre" sheetId="18" state="hidden" r:id="rId6"/>
    <sheet name="Hoja1" sheetId="10" state="hidden" r:id="rId7"/>
    <sheet name="Hoja3" sheetId="13" state="hidden" r:id="rId8"/>
    <sheet name="Preguntas" sheetId="11" state="hidden" r:id="rId9"/>
  </sheets>
  <externalReferences>
    <externalReference r:id="rId10"/>
    <externalReference r:id="rId11"/>
    <externalReference r:id="rId12"/>
    <externalReference r:id="rId13"/>
    <externalReference r:id="rId14"/>
  </externalReferences>
  <definedNames>
    <definedName name="_xlnm._FilterDatabase" localSheetId="8" hidden="1">Preguntas!$B$5:$C$11</definedName>
    <definedName name="_xlnm._FilterDatabase" localSheetId="1" hidden="1">'RIESGO CORRUPCIÓN'!$A$10:$BX$241</definedName>
    <definedName name="A">Hoja1!$E$27:$E$29</definedName>
    <definedName name="_xlnm.Print_Area" localSheetId="0">'MAPA DE RIESGOS'!$A$4:$AM$24</definedName>
    <definedName name="_xlnm.Print_Area" localSheetId="1">'RIESGO CORRUPCIÓN'!$D$2:$AA$10</definedName>
    <definedName name="B">Hoja1!$C$27</definedName>
    <definedName name="CALIFICACIÓNPROBABILIDAD" localSheetId="4">[1]Hoja1!$E$2:$E$6</definedName>
    <definedName name="CALIFICACIÓNPROBABILIDAD" localSheetId="5">[1]Hoja1!$E$2:$E$6</definedName>
    <definedName name="CALIFICACIÓNPROBABILIDAD">Hoja1!$E$2:$E$6</definedName>
    <definedName name="CATEGORIARIESGOS" localSheetId="4">[2]Hoja1!$A$2:$A$9</definedName>
    <definedName name="CATEGORIARIESGOS" localSheetId="5">[2]Hoja1!$A$2:$A$9</definedName>
    <definedName name="CATEGORIARIESGOS" localSheetId="3">[2]Hoja1!$A$2:$A$9</definedName>
    <definedName name="CATEGORIARIESGOS" localSheetId="1">[3]Hoja1!$A$2:$A$9</definedName>
    <definedName name="CATEGORIARIESGOS">Hoja1!$A$2:$A$9</definedName>
    <definedName name="CLASIFICACONTROL" localSheetId="4">[2]Hoja1!$I$2:$I$3</definedName>
    <definedName name="CLASIFICACONTROL" localSheetId="5">[2]Hoja1!$I$2:$I$3</definedName>
    <definedName name="CLASIFICACONTROL" localSheetId="3">[2]Hoja1!$I$2:$I$3</definedName>
    <definedName name="CLASIFICACONTROL" localSheetId="1">[3]Hoja1!$I$2:$I$3</definedName>
    <definedName name="CLASIFICACONTROL">Hoja1!$I$2:$I$3</definedName>
    <definedName name="CLASIFICARIESGO" localSheetId="4">[2]Hoja1!$D$2:$D$8</definedName>
    <definedName name="CLASIFICARIESGO" localSheetId="5">[2]Hoja1!$D$2:$D$8</definedName>
    <definedName name="CLASIFICARIESGO" localSheetId="3">[2]Hoja1!$D$2:$D$8</definedName>
    <definedName name="CLASIFICARIESGO" localSheetId="1">[3]Hoja1!$D$2:$D$8</definedName>
    <definedName name="CLASIFICARIESGO">Hoja1!$D$2:$D$8</definedName>
    <definedName name="Corrupción">Hoja1!$J$27:$J$29</definedName>
    <definedName name="DESCRIPTOR">Hoja1!$F$2:$F$6</definedName>
    <definedName name="DESCRIPTORIMPACTO">Hoja1!$G$2:$G$6</definedName>
    <definedName name="DESCRIPTORPROBABILIDAD">Hoja1!$F$2:$F$6</definedName>
    <definedName name="deteccion" localSheetId="4">[4]Hoja1!$Q$2:$Q$5</definedName>
    <definedName name="deteccion" localSheetId="5">[5]Hoja1!$Q$2:$Q$5</definedName>
    <definedName name="deteccion">Hoja1!$Q$2:$Q$5</definedName>
    <definedName name="E">Hoja1!$F$27:$F$29</definedName>
    <definedName name="FACTORESEXTERNOS" localSheetId="4">[2]Hoja1!$B$2:$B$8</definedName>
    <definedName name="FACTORESEXTERNOS" localSheetId="5">[2]Hoja1!$B$2:$B$8</definedName>
    <definedName name="FACTORESEXTERNOS" localSheetId="3">[2]Hoja1!$B$2:$B$8</definedName>
    <definedName name="FACTORESEXTERNOS" localSheetId="1">[3]Hoja1!$B$2:$B$8</definedName>
    <definedName name="FACTORESEXTERNOS">Hoja1!$B$2:$B$8</definedName>
    <definedName name="FACTORESINTERNOS" localSheetId="4">[2]Hoja1!$C$2:$C$13</definedName>
    <definedName name="FACTORESINTERNOS" localSheetId="5">[2]Hoja1!$C$2:$C$13</definedName>
    <definedName name="FACTORESINTERNOS" localSheetId="3">[2]Hoja1!$C$2:$C$13</definedName>
    <definedName name="FACTORESINTERNOS" localSheetId="1">[3]Hoja1!$C$2:$C$13</definedName>
    <definedName name="FACTORESINTERNOS">Hoja1!$C$2:$C$13</definedName>
    <definedName name="FACTORESINTERNOS1" localSheetId="4">[2]Hoja1!$C$2:$C$14</definedName>
    <definedName name="FACTORESINTERNOS1" localSheetId="5">[2]Hoja1!$C$2:$C$14</definedName>
    <definedName name="FACTORESINTERNOS1" localSheetId="3">[2]Hoja1!$C$2:$C$14</definedName>
    <definedName name="FACTORESINTERNOS1" localSheetId="1">[3]Hoja1!$C$2:$C$14</definedName>
    <definedName name="FACTORESINTERNOS1">Hoja1!$C$2:$C$14</definedName>
    <definedName name="M">Hoja1!$D$27</definedName>
    <definedName name="No">Hoja1!$I$27</definedName>
    <definedName name="OPCIONESMANEJO">Hoja1!$M$2:$M$5</definedName>
    <definedName name="PONDERACIÓN">Hoja1!$L$2:$L$5</definedName>
    <definedName name="PROCESOS">Hoja3!$C:$C</definedName>
    <definedName name="PROCESOS1" localSheetId="4">[2]Hoja3!$C$1:$C$41</definedName>
    <definedName name="PROCESOS1" localSheetId="5">[2]Hoja3!$C$1:$C$41</definedName>
    <definedName name="PROCESOS1" localSheetId="3">[2]Hoja3!$C$1:$C$41</definedName>
    <definedName name="PROCESOS1" localSheetId="1">[3]Hoja3!$C$1:$C$41</definedName>
    <definedName name="PROCESOS1">Hoja3!$C$1:$C$41</definedName>
    <definedName name="RTA" localSheetId="4">[2]Hoja1!$K$2:$K$3</definedName>
    <definedName name="RTA" localSheetId="5">[2]Hoja1!$K$2:$K$3</definedName>
    <definedName name="RTA" localSheetId="3">[2]Hoja1!$K$2:$K$3</definedName>
    <definedName name="RTA" localSheetId="1">[3]Hoja1!$K$2:$K$3</definedName>
    <definedName name="RTA">Hoja1!$K$2:$K$3</definedName>
    <definedName name="Si">Hoja1!$H$27:$H$28</definedName>
    <definedName name="TIPOCONTROL" localSheetId="4">[2]Hoja1!$J$2:$J$4</definedName>
    <definedName name="TIPOCONTROL" localSheetId="5">[2]Hoja1!$J$2:$J$4</definedName>
    <definedName name="TIPOCONTROL" localSheetId="3">[2]Hoja1!$J$2:$J$4</definedName>
    <definedName name="TIPOCONTROL" localSheetId="1">[3]Hoja1!$J$2:$J$4</definedName>
    <definedName name="TIPOCONTROL">Hoja1!$J$2:$J$4</definedName>
    <definedName name="TIPOIMPACTO" localSheetId="4">[2]Hoja1!$H$2:$H$6</definedName>
    <definedName name="TIPOIMPACTO" localSheetId="5">[2]Hoja1!$H$2:$H$6</definedName>
    <definedName name="TIPOIMPACTO" localSheetId="3">[2]Hoja1!$H$2:$H$6</definedName>
    <definedName name="TIPOIMPACTO" localSheetId="1">[3]Hoja1!$H$2:$H$6</definedName>
    <definedName name="TIPOIMPACTO">Hoja1!$H$2:$H$6</definedName>
    <definedName name="_xlnm.Print_Titles" localSheetId="0">'MAPA DE RIESGOS'!$6:$14</definedName>
    <definedName name="_xlnm.Print_Titles" localSheetId="1">'RIESGO CORRUPCIÓN'!$3:$10</definedName>
  </definedNames>
  <calcPr calcId="152511"/>
</workbook>
</file>

<file path=xl/calcChain.xml><?xml version="1.0" encoding="utf-8"?>
<calcChain xmlns="http://schemas.openxmlformats.org/spreadsheetml/2006/main">
  <c r="Z24" i="4" l="1"/>
  <c r="BQ22" i="4"/>
  <c r="BR24" i="4" s="1"/>
  <c r="AG22" i="4"/>
  <c r="Z22" i="4"/>
  <c r="O22" i="4"/>
  <c r="BR21" i="4"/>
  <c r="AA20" i="4"/>
  <c r="Z20" i="4"/>
  <c r="BS17" i="4"/>
  <c r="BR17" i="4"/>
  <c r="Z17" i="4"/>
  <c r="BR16" i="4"/>
  <c r="BS15" i="4"/>
  <c r="BQ15" i="4"/>
  <c r="BR15" i="4" s="1"/>
  <c r="AG15" i="4"/>
  <c r="AF15" i="4"/>
  <c r="AD15" i="4"/>
  <c r="Z15" i="4"/>
  <c r="AB15" i="4" s="1"/>
  <c r="O15" i="4"/>
  <c r="M15" i="4"/>
  <c r="K15" i="4"/>
  <c r="BR23" i="4" l="1"/>
  <c r="BS23" i="4"/>
  <c r="BS16" i="4"/>
  <c r="BR19" i="4"/>
  <c r="BR22" i="4"/>
  <c r="BS22" i="4"/>
</calcChain>
</file>

<file path=xl/comments1.xml><?xml version="1.0" encoding="utf-8"?>
<comments xmlns="http://schemas.openxmlformats.org/spreadsheetml/2006/main">
  <authors>
    <author>Jennifer Mariet Otero Villa</author>
    <author>Nelly Quintana Jerez</author>
  </authors>
  <commentList>
    <comment ref="A6" authorId="0" shapeId="0">
      <text>
        <r>
          <rPr>
            <sz val="9"/>
            <color indexed="81"/>
            <rFont val="Tahoma"/>
            <family val="2"/>
          </rPr>
          <t xml:space="preserve">
De click en la pestaña y elija el proceso que le corresponda</t>
        </r>
      </text>
    </comment>
    <comment ref="A7" authorId="0" shapeId="0">
      <text>
        <r>
          <rPr>
            <sz val="9"/>
            <color indexed="81"/>
            <rFont val="Tahoma"/>
            <family val="2"/>
          </rPr>
          <t xml:space="preserve">
El objetivo de cada uno de los procesos de la SIC se encuentra en : Intrasic/Sistema Integral De Gestión Institucional/Sistema Integral De Gestión/Manual Integral De Gestión Institucional - SIGI/Anexo C Caracterizaciones.</t>
        </r>
      </text>
    </comment>
    <comment ref="A10" authorId="0" shapeId="0">
      <text>
        <r>
          <rPr>
            <sz val="9"/>
            <color indexed="81"/>
            <rFont val="Tahoma"/>
            <family val="2"/>
          </rPr>
          <t>Es una actividad del HACER del proceso, en la que se debe ejercer un control para prevenir la materialización de riesgo.</t>
        </r>
      </text>
    </comment>
    <comment ref="B10" authorId="0" shapeId="0">
      <text>
        <r>
          <rPr>
            <sz val="9"/>
            <color indexed="81"/>
            <rFont val="Tahoma"/>
            <family val="2"/>
          </rPr>
          <t>El Riesgo es un evento indeseado que puede  impedir, degradar o retrasar la realización de la actividad critica y por tanto afectara el cumplimiento del objetivo de mi proceso.</t>
        </r>
      </text>
    </comment>
    <comment ref="C10" authorId="0" shapeId="0">
      <text>
        <r>
          <rPr>
            <sz val="9"/>
            <color indexed="81"/>
            <rFont val="Tahoma"/>
            <family val="2"/>
          </rPr>
          <t>Se contextualiza y puntualiza la situación no deseada de manera detallada: donde o cuando</t>
        </r>
      </text>
    </comment>
    <comment ref="D10" authorId="0" shapeId="0">
      <text>
        <r>
          <rPr>
            <sz val="9"/>
            <color indexed="81"/>
            <rFont val="Tahoma"/>
            <family val="2"/>
          </rPr>
          <t>Se refiere a las características generales o las formas en que se observa o manifiesta el riesgo identificado.  Es la  especificidad de lo que se quiere controlar.</t>
        </r>
      </text>
    </comment>
    <comment ref="E10" authorId="0" shapeId="0">
      <text>
        <r>
          <rPr>
            <sz val="9"/>
            <color indexed="81"/>
            <rFont val="Tahoma"/>
            <family val="2"/>
          </rPr>
          <t>Son los medios, las circunstancias y agentes generadores de riesgo. Pueden ser internas: personas, métodos, equipos, materiales e instalaciones, directamente involucradas en el proceso; o externas cuando provienen del entorno en el que se desarrolla el proceso</t>
        </r>
      </text>
    </comment>
    <comment ref="F10" authorId="1" shapeId="0">
      <text>
        <r>
          <rPr>
            <b/>
            <sz val="9"/>
            <color indexed="81"/>
            <rFont val="Tahoma"/>
            <family val="2"/>
          </rPr>
          <t xml:space="preserve">
Despliegue la pestaña y encuentre las opciones de riesgo que se ajusten al identificado</t>
        </r>
      </text>
    </comment>
    <comment ref="H10" authorId="0" shapeId="0">
      <text>
        <r>
          <rPr>
            <sz val="9"/>
            <color indexed="81"/>
            <rFont val="Tahoma"/>
            <family val="2"/>
          </rPr>
          <t>Es el efecto que tiene la ocurrencia del riesgo sobre la Entidad. Ejemplo: Sanciones, demandas, - afectación en la operación, pérdida de imagen y alto nivel de quejas por parte de la ciudadanía</t>
        </r>
      </text>
    </comment>
    <comment ref="I10" authorId="0" shapeId="0">
      <text>
        <r>
          <rPr>
            <sz val="9"/>
            <color indexed="81"/>
            <rFont val="Tahoma"/>
            <family val="2"/>
          </rPr>
          <t xml:space="preserve">
Despliegue la pestaña y encuentre las opciones de riesgo que se ajusten al identificado
</t>
        </r>
      </text>
    </comment>
    <comment ref="O10" authorId="0" shapeId="0">
      <text>
        <r>
          <rPr>
            <sz val="9"/>
            <color indexed="81"/>
            <rFont val="Tahoma"/>
            <family val="2"/>
          </rPr>
          <t>Dato que me arroja automáticamente con los datos de calificación de probabilidad e impacto</t>
        </r>
      </text>
    </comment>
    <comment ref="P10" authorId="0" shapeId="0">
      <text>
        <r>
          <rPr>
            <sz val="9"/>
            <color indexed="81"/>
            <rFont val="Tahoma"/>
            <family val="2"/>
          </rPr>
          <t>Diligenciar los controles para mitigar el riesgo</t>
        </r>
      </text>
    </comment>
    <comment ref="AG10" authorId="0" shapeId="0">
      <text>
        <r>
          <rPr>
            <sz val="9"/>
            <color indexed="81"/>
            <rFont val="Tahoma"/>
            <family val="2"/>
          </rPr>
          <t>Dato que me arroja automáticamente con los datos de calificación de probabilidad e impacto</t>
        </r>
      </text>
    </comment>
    <comment ref="AH10" authorId="0" shapeId="0">
      <text>
        <r>
          <rPr>
            <sz val="9"/>
            <color indexed="81"/>
            <rFont val="Tahoma"/>
            <family val="2"/>
          </rPr>
          <t xml:space="preserve">
Dato Automático</t>
        </r>
      </text>
    </comment>
    <comment ref="AI10" authorId="0" shapeId="0">
      <text>
        <r>
          <rPr>
            <sz val="9"/>
            <color indexed="81"/>
            <rFont val="Tahoma"/>
            <family val="2"/>
          </rPr>
          <t xml:space="preserve">
Describa las acciones que adelantará el área con respecto al control.</t>
        </r>
      </text>
    </comment>
    <comment ref="AJ10" authorId="0" shapeId="0">
      <text>
        <r>
          <rPr>
            <sz val="9"/>
            <color indexed="81"/>
            <rFont val="Tahoma"/>
            <family val="2"/>
          </rPr>
          <t xml:space="preserve">
Los responsables deben ser los líderes del proceso </t>
        </r>
      </text>
    </comment>
    <comment ref="J12" authorId="1" shapeId="0">
      <text>
        <r>
          <rPr>
            <sz val="9"/>
            <color indexed="81"/>
            <rFont val="Tahoma"/>
            <family val="2"/>
          </rPr>
          <t xml:space="preserve">
Despliegue la pestaña y seleccione la calificación de acuerdo con el grado de probabilidad que estime tiene el riesgo</t>
        </r>
      </text>
    </comment>
    <comment ref="K12" authorId="0" shapeId="0">
      <text>
        <r>
          <rPr>
            <sz val="9"/>
            <color indexed="81"/>
            <rFont val="Tahoma"/>
            <family val="2"/>
          </rPr>
          <t xml:space="preserve">
Campo que se diligencia automaticamente luego de haber calificado la probabilidad</t>
        </r>
      </text>
    </comment>
    <comment ref="L12" authorId="1" shapeId="0">
      <text>
        <r>
          <rPr>
            <sz val="9"/>
            <color indexed="81"/>
            <rFont val="Tahoma"/>
            <family val="2"/>
          </rPr>
          <t xml:space="preserve">
Despliegue la pestaña y seleccione la calificación de acuerdo con magnitud  del impacto </t>
        </r>
      </text>
    </comment>
    <comment ref="M12" authorId="0" shapeId="0">
      <text>
        <r>
          <rPr>
            <sz val="9"/>
            <color indexed="81"/>
            <rFont val="Tahoma"/>
            <family val="2"/>
          </rPr>
          <t xml:space="preserve">
Campo que se diligencia automaticamente luego de haber calificado la probabilidad</t>
        </r>
      </text>
    </comment>
    <comment ref="N12" authorId="1" shapeId="0">
      <text>
        <r>
          <rPr>
            <b/>
            <sz val="9"/>
            <color indexed="81"/>
            <rFont val="Tahoma"/>
            <family val="2"/>
          </rPr>
          <t xml:space="preserve">
Elija en la pestaña eel tipo de impacto </t>
        </r>
      </text>
    </comment>
    <comment ref="AC12" authorId="1" shapeId="0">
      <text>
        <r>
          <rPr>
            <sz val="9"/>
            <color indexed="81"/>
            <rFont val="Tahoma"/>
            <family val="2"/>
          </rPr>
          <t xml:space="preserve">
Despliegue la pestaña y seleccione la calificación de acuerdo con el grado de probabilidad que estime tiene el riesgo</t>
        </r>
      </text>
    </comment>
    <comment ref="AD12" authorId="0" shapeId="0">
      <text>
        <r>
          <rPr>
            <sz val="9"/>
            <color indexed="81"/>
            <rFont val="Tahoma"/>
            <family val="2"/>
          </rPr>
          <t xml:space="preserve">
Campo que se diligencia automaticamente luego de haber calificado la probabilidad</t>
        </r>
      </text>
    </comment>
    <comment ref="AE12" authorId="1" shapeId="0">
      <text>
        <r>
          <rPr>
            <sz val="9"/>
            <color indexed="81"/>
            <rFont val="Tahoma"/>
            <family val="2"/>
          </rPr>
          <t xml:space="preserve">
Despliegue la pestaña y seleccione la calificación de acuerdo con magnitud  del impacto </t>
        </r>
      </text>
    </comment>
    <comment ref="AF12" authorId="0" shapeId="0">
      <text>
        <r>
          <rPr>
            <sz val="9"/>
            <color indexed="81"/>
            <rFont val="Tahoma"/>
            <family val="2"/>
          </rPr>
          <t xml:space="preserve">
Campo que se diligencia automaticamente luego de haber calificado la probabilidad</t>
        </r>
      </text>
    </comment>
  </commentList>
</comments>
</file>

<file path=xl/comments2.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comments3.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comments4.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sharedStrings.xml><?xml version="1.0" encoding="utf-8"?>
<sst xmlns="http://schemas.openxmlformats.org/spreadsheetml/2006/main" count="1911" uniqueCount="985">
  <si>
    <t>PROBABILIDAD</t>
  </si>
  <si>
    <t>IMPACTO</t>
  </si>
  <si>
    <t xml:space="preserve">INSIGNIFICANTE (1) </t>
  </si>
  <si>
    <t xml:space="preserve">MENOR (2) </t>
  </si>
  <si>
    <t>MODERADO (3)</t>
  </si>
  <si>
    <t>MAYOR (4)</t>
  </si>
  <si>
    <t>CATASTRÒFICO (5)</t>
  </si>
  <si>
    <t xml:space="preserve"> (RARO )   1</t>
  </si>
  <si>
    <t>B</t>
  </si>
  <si>
    <t>M</t>
  </si>
  <si>
    <t>A</t>
  </si>
  <si>
    <t>(IMPROBABLE )  2</t>
  </si>
  <si>
    <t>E</t>
  </si>
  <si>
    <t>( POSIBLE )  3</t>
  </si>
  <si>
    <t xml:space="preserve"> (PROBABLE )  4</t>
  </si>
  <si>
    <t>( CASI SEGURO ) 5</t>
  </si>
  <si>
    <t>BAJA</t>
  </si>
  <si>
    <t>MODERADA</t>
  </si>
  <si>
    <t>ALTA</t>
  </si>
  <si>
    <t>EXTREMA</t>
  </si>
  <si>
    <t>Estratégico</t>
  </si>
  <si>
    <t>Imagen</t>
  </si>
  <si>
    <t>Operativo</t>
  </si>
  <si>
    <t>Cumplimiento</t>
  </si>
  <si>
    <t>Tecnología</t>
  </si>
  <si>
    <t>Corrupción</t>
  </si>
  <si>
    <t>Confidencialidad de la Información</t>
  </si>
  <si>
    <t>Legal</t>
  </si>
  <si>
    <t>DESCRIPTOR</t>
  </si>
  <si>
    <t>Probable</t>
  </si>
  <si>
    <t>Casi seguro</t>
  </si>
  <si>
    <t>Insignificante</t>
  </si>
  <si>
    <t>Menor</t>
  </si>
  <si>
    <t>Moderado</t>
  </si>
  <si>
    <t>Mayor</t>
  </si>
  <si>
    <t>Catastrófico</t>
  </si>
  <si>
    <t>DE01 FORMULACIÓN ESTRATÉGICA</t>
  </si>
  <si>
    <t>DE02 REVISIÓN ESTRATÉGICA</t>
  </si>
  <si>
    <t>DE03 ELABORACIÓN DE ESTUDIOS Y ANÁLISIS ECONÓMICOS</t>
  </si>
  <si>
    <t xml:space="preserve">CS01 ATENCIÓN AL CIUDADANO </t>
  </si>
  <si>
    <t>CS02 FORMACIÓN</t>
  </si>
  <si>
    <t>CS03 COMUNICACIONES</t>
  </si>
  <si>
    <t>CS04 PETICIÓN DE INFORMACIÓN</t>
  </si>
  <si>
    <t>SC01 FORMULACIÓN DEL SISTEMA INTEGRAL DE GESTIÓN</t>
  </si>
  <si>
    <t>SC03 GESTIÓN AMBIENTAL</t>
  </si>
  <si>
    <t xml:space="preserve">PC01  VIGILANCIA Y CONTROL - LIBRE COMPETENCIA </t>
  </si>
  <si>
    <t xml:space="preserve">PC02 TRAMITES ADMINISTRATIVOS- LIBRE COMPETENCIA </t>
  </si>
  <si>
    <t>AJ01 TRÁMITES JURISDICCIONALES - COMPETENCIA DESLEAL Y PROPIEDAD INDUSTRIAL</t>
  </si>
  <si>
    <t>AJ02 TRÁMITES JURISDICCIONALES - PROTECCIÓN AL CONSUMIDOR</t>
  </si>
  <si>
    <t>CC01 VIGILANCIA Y CONTROL A LAS CAMARAS DE COMERCIO Y A LOS COMERCIANTES</t>
  </si>
  <si>
    <t>CC02  TRÁMITES ADMINISTRATIVOS- CÁMARAS DE COMERCIO</t>
  </si>
  <si>
    <t>PA01 TRÁMITES ADMINISTRATIVOS - PROTECCIÓN DEL CONSUMIDOR</t>
  </si>
  <si>
    <t>PA02 PROTECCION DE USUARIOS DE SERVICIOS DE COMUNICACIONES</t>
  </si>
  <si>
    <t>PD01 TRÁMITES ADMINISTRATIVOS PROTECCIÓN DE DATOS PERSONALES</t>
  </si>
  <si>
    <t>RT01 TRÁMITES ADMINISTRATIVOS REGLAMENTOS TÉCNICOS Y METROLOGÍA LEGAL</t>
  </si>
  <si>
    <t>RT02 VIGILANCIA Y CONTROL DE REGLAMENTOS TÉCNICOS, METROLOGÍA LEGAL Y PRECIOS</t>
  </si>
  <si>
    <t>PI01 REGISTRO Y DEPÓSITO DE SIGNOS DISTINTIVOS</t>
  </si>
  <si>
    <t>PI02 CONCESIÓN DE NUEVAS CREACIONES</t>
  </si>
  <si>
    <t>PI03 TRANSFERENCIA DE INFORMACIÓN TECNOLÓGICA BASADA EN PATENTES</t>
  </si>
  <si>
    <t>GT02 ADMINISTRACIÓN, GESTIÓN Y DESARROLLO DEL TALENTO HUMANO</t>
  </si>
  <si>
    <t xml:space="preserve">GT03 CONTROL DISCIPLINARIO INTERNO </t>
  </si>
  <si>
    <t>GD01 GESTION DOCUMENTAL</t>
  </si>
  <si>
    <t>GA01 CONTRATACIÓN</t>
  </si>
  <si>
    <t>GA02 INVENTARIOS</t>
  </si>
  <si>
    <t>GA03 SERVICIOS ADMINISTRATIVOS</t>
  </si>
  <si>
    <t>GF01 CONTABLE</t>
  </si>
  <si>
    <t>GF02 PRESUPUESTAL</t>
  </si>
  <si>
    <t>GF03 TESORERIA</t>
  </si>
  <si>
    <t>GJ01 COBRO COACTIVO</t>
  </si>
  <si>
    <t>GJ02 GESTIÓN JUDICIAL</t>
  </si>
  <si>
    <t>GJ05 REGULACIÓN JURÍDICA</t>
  </si>
  <si>
    <t xml:space="preserve">GS01 ADMINISTRACIÓN DE INFRAESTRUCTURA TECNOLÓGICA </t>
  </si>
  <si>
    <t>GS02 GESTIÓN DE SEGURIDAD DE LA INFORMACIÓN</t>
  </si>
  <si>
    <t>GS03 ADMINISTRACIÓN DE SISTEMAS DE INFORMACIÓN Y PROYECTOS INFORMÁTICOS</t>
  </si>
  <si>
    <t>CI01 SISTEMA DE CONTROL INTERNO</t>
  </si>
  <si>
    <t>CI02 SEGUIMIENTO SISTEMA INTEGRAL DE GESTIÓN INSTITUCIONAL</t>
  </si>
  <si>
    <t>MAPA DE RIESGOS POR PROCESO</t>
  </si>
  <si>
    <t>Fecha Aprobación de la Matriz de Riesgo</t>
  </si>
  <si>
    <t xml:space="preserve"> </t>
  </si>
  <si>
    <t>PROCESO:</t>
  </si>
  <si>
    <t>OBJETIVO DEL PROCESO:</t>
  </si>
  <si>
    <t>IDENTIFICACIÓN DEL RIESGO</t>
  </si>
  <si>
    <t xml:space="preserve">ANÁLISIS Y CALIFICACIÓN DEL RIESGO ANTES DE CONTROLES </t>
  </si>
  <si>
    <t>IDENTIFICACIÓN, CLASIFICACIÓN, TIPOS Y VALORACIÓN DE CONTROLES</t>
  </si>
  <si>
    <t>PLAN DE TRATAMIENTO DEL RIESGO</t>
  </si>
  <si>
    <t>ACTIVIDAD CRITICA</t>
  </si>
  <si>
    <t>RIESGO</t>
  </si>
  <si>
    <t>EVENTO</t>
  </si>
  <si>
    <t>DESCRIPCIÓN DEL RIESGO</t>
  </si>
  <si>
    <t>CAUSAS</t>
  </si>
  <si>
    <t>FACTORES</t>
  </si>
  <si>
    <t>CONSECUENCIAS POTENCIALES</t>
  </si>
  <si>
    <t>CLASIFICACIÓN DEL RIESGO</t>
  </si>
  <si>
    <t xml:space="preserve">EVALUACION ZONA  RIESGO </t>
  </si>
  <si>
    <t>CONTROLES</t>
  </si>
  <si>
    <t>CLASIFICACIÓN  DEL CONTROL</t>
  </si>
  <si>
    <t>TIPO DE CONTROL</t>
  </si>
  <si>
    <t>VALORACIÓN DE CONROLES</t>
  </si>
  <si>
    <t>OPCIONES DE MANEJO</t>
  </si>
  <si>
    <t xml:space="preserve">ACTIVIDADES </t>
  </si>
  <si>
    <t>RESPONSABLE</t>
  </si>
  <si>
    <t>FECHA INICIO</t>
  </si>
  <si>
    <t>FECHA TERMINACIÓN</t>
  </si>
  <si>
    <t>Externos</t>
  </si>
  <si>
    <t>Internos</t>
  </si>
  <si>
    <t>15
¿Posee una herramienta para ejercer el control?</t>
  </si>
  <si>
    <t>Ponderación %</t>
  </si>
  <si>
    <t>PUNTAJE</t>
  </si>
  <si>
    <t>PUNTAJE TOTAL</t>
  </si>
  <si>
    <t xml:space="preserve">CALIFICACIÓN </t>
  </si>
  <si>
    <t>TIPO DE IMPACTO</t>
  </si>
  <si>
    <t xml:space="preserve">M </t>
  </si>
  <si>
    <t>Calificación</t>
  </si>
  <si>
    <t>Correctivo</t>
  </si>
  <si>
    <t xml:space="preserve">Operativo </t>
  </si>
  <si>
    <t>No</t>
  </si>
  <si>
    <t>Reducir el riesgo</t>
  </si>
  <si>
    <t xml:space="preserve">Uso indebido de activos </t>
  </si>
  <si>
    <t>Lista desplegable riesgos</t>
  </si>
  <si>
    <t>Lista factores Externos</t>
  </si>
  <si>
    <t>Lista factores Internos</t>
  </si>
  <si>
    <t>Lista Clasificación Riesgo</t>
  </si>
  <si>
    <t>Lista Descriptor Probabilidad</t>
  </si>
  <si>
    <t>Lista Descriptor Impacto</t>
  </si>
  <si>
    <t>Lista Tipo de Impacto</t>
  </si>
  <si>
    <t>Lista clasificación control</t>
  </si>
  <si>
    <t>Tipo control</t>
  </si>
  <si>
    <t>RTA preguntas control</t>
  </si>
  <si>
    <t>Ponderación</t>
  </si>
  <si>
    <t>Opciones de manejo</t>
  </si>
  <si>
    <t xml:space="preserve">Decisiones Erróneas </t>
  </si>
  <si>
    <t>Económicos</t>
  </si>
  <si>
    <t>Competencias</t>
  </si>
  <si>
    <t xml:space="preserve">Raro </t>
  </si>
  <si>
    <t>Preventivo</t>
  </si>
  <si>
    <t>Gestión</t>
  </si>
  <si>
    <t>Si</t>
  </si>
  <si>
    <t>Asumir</t>
  </si>
  <si>
    <t>Incumplimientos legales</t>
  </si>
  <si>
    <t>Comunicación</t>
  </si>
  <si>
    <t>Poco probable</t>
  </si>
  <si>
    <t>Credibilidad o imagen</t>
  </si>
  <si>
    <t>Reducir</t>
  </si>
  <si>
    <t xml:space="preserve">Incumplimientos de compromisos </t>
  </si>
  <si>
    <t>Cultural</t>
  </si>
  <si>
    <t xml:space="preserve">Evitar </t>
  </si>
  <si>
    <t>Mediomambientales</t>
  </si>
  <si>
    <t>Documentación</t>
  </si>
  <si>
    <t>Financiero</t>
  </si>
  <si>
    <t>Muy Probable-Posible</t>
  </si>
  <si>
    <t>Compartir o trasferir</t>
  </si>
  <si>
    <t>Hurto</t>
  </si>
  <si>
    <t>Políticos</t>
  </si>
  <si>
    <t>Fraude</t>
  </si>
  <si>
    <t xml:space="preserve">Sociales </t>
  </si>
  <si>
    <t>Inexactitud</t>
  </si>
  <si>
    <t>Tecnológicos</t>
  </si>
  <si>
    <t>Infraestructura</t>
  </si>
  <si>
    <t>Juridíco</t>
  </si>
  <si>
    <t>Logístico</t>
  </si>
  <si>
    <t>Método</t>
  </si>
  <si>
    <t>Seguridad</t>
  </si>
  <si>
    <t>Sistemas de Información</t>
  </si>
  <si>
    <t>Técnologia</t>
  </si>
  <si>
    <t xml:space="preserve">B </t>
  </si>
  <si>
    <t>Asumir el riesgo.</t>
  </si>
  <si>
    <t>Reducir el riesgo.</t>
  </si>
  <si>
    <t>Evitar el riesgo</t>
  </si>
  <si>
    <t>Compartir o transferir.</t>
  </si>
  <si>
    <t>ponderación de controles</t>
  </si>
  <si>
    <t>1 control</t>
  </si>
  <si>
    <t>2 controles</t>
  </si>
  <si>
    <t>50% para cada control</t>
  </si>
  <si>
    <t>Respuestas</t>
  </si>
  <si>
    <t>Valor</t>
  </si>
  <si>
    <t>Column1</t>
  </si>
  <si>
    <t>Column5</t>
  </si>
  <si>
    <t>Pregunta</t>
  </si>
  <si>
    <t xml:space="preserve">ANÁLISIS Y CALIFICACIÓN DEL RIESGO DESPUES DE CONTROLES </t>
  </si>
  <si>
    <t>SC04 SEGURIDAD Y SALUD EN EL TRABAJO</t>
  </si>
  <si>
    <t xml:space="preserve">Indebida Protección de datos personales </t>
  </si>
  <si>
    <t>PONDERACIÓN CONTROLES</t>
  </si>
  <si>
    <t>15
¿Existen manuales, procedimientos o instructivos donde se indique la aplicación del control?</t>
  </si>
  <si>
    <t>10
¿Están definidos los responsables de la ejecución del control?</t>
  </si>
  <si>
    <t>15
¿El control se aplica todas las veces que se realiza la actividad crítica?</t>
  </si>
  <si>
    <t>RTA pregunta 4 control</t>
  </si>
  <si>
    <t>Siempre</t>
  </si>
  <si>
    <t>La mayoría de las veces</t>
  </si>
  <si>
    <t>Algunas veces
(muestra)</t>
  </si>
  <si>
    <t>25
¿En el tiempo que lleva implementado el control ha demostrado ser efectivo?</t>
  </si>
  <si>
    <t>RTA pregunta 5 control</t>
  </si>
  <si>
    <t>SI: El riesgo aún ocurre con frecuencia, aunque en menor medida a que si no existiera el control</t>
  </si>
  <si>
    <t>NO. Nunca ha sido efectivo</t>
  </si>
  <si>
    <r>
      <t xml:space="preserve">SI: La implementación del control ha evitado la ocurrencia del riesgo por </t>
    </r>
    <r>
      <rPr>
        <b/>
        <u/>
        <sz val="10"/>
        <rFont val="Arial Narrow"/>
        <family val="2"/>
      </rPr>
      <t>MÁS de 1 AÑO</t>
    </r>
  </si>
  <si>
    <r>
      <t xml:space="preserve">SI: La implementación del control ha evitado la ocurrencia del riesgo </t>
    </r>
    <r>
      <rPr>
        <b/>
        <u/>
        <sz val="10"/>
        <rFont val="Arial Narrow"/>
        <family val="2"/>
      </rPr>
      <t>EN EL ÚLTIMO AÑO</t>
    </r>
  </si>
  <si>
    <r>
      <t xml:space="preserve">SI: La implementación del control ha evitado la ocurrencia del riesgo </t>
    </r>
    <r>
      <rPr>
        <b/>
        <u/>
        <sz val="10"/>
        <rFont val="Arial Narrow"/>
        <family val="2"/>
      </rPr>
      <t>EN EL ÚLTIMO SEMESTRE</t>
    </r>
  </si>
  <si>
    <t>20
¿Cuenta con copias de seguridad, pólizas de seguro, planes de respaldo o planes de contingencia, para mitigar efectos del riesgo en caso de materialización?</t>
  </si>
  <si>
    <t>RTA pregunta 6 efectos control</t>
  </si>
  <si>
    <t>SI: Cubren todos los efectos del riesgo</t>
  </si>
  <si>
    <t>SI: Cubren parcialmente los efectos del riesgo</t>
  </si>
  <si>
    <t>PREGUNTA 1</t>
  </si>
  <si>
    <t>PREGUNTA 2</t>
  </si>
  <si>
    <t>PREGUNTA 3</t>
  </si>
  <si>
    <t>PREGUNTA 4</t>
  </si>
  <si>
    <t>PREGUNTA 5</t>
  </si>
  <si>
    <t xml:space="preserve">Algunas veces
(muestra
</t>
  </si>
  <si>
    <t>PREGUNTA 6</t>
  </si>
  <si>
    <t>MECANISMO DE DETECCIÓN DE MATERIALIZACIÓN</t>
  </si>
  <si>
    <t xml:space="preserve">Mecanismo detección materialización </t>
  </si>
  <si>
    <t>Indicador del proceso</t>
  </si>
  <si>
    <t>Plan de acción del área líder del proceso</t>
  </si>
  <si>
    <t>Herramienta de seguimiento</t>
  </si>
  <si>
    <t>Producto No Conforme 
(procesos misionales y de atención al ciudadano)</t>
  </si>
  <si>
    <t>Quejas y reclamos de los clientes (internos y/o externos)</t>
  </si>
  <si>
    <t>Profesional encargado del Sistema de Calidad, Ambiental, y de Seguridad y Salud en el Trabajo</t>
  </si>
  <si>
    <t>Desinterés con las actividades del SIGI</t>
  </si>
  <si>
    <t>Afectación en la operación de los procesos</t>
  </si>
  <si>
    <t>Posible materialización de riesgos</t>
  </si>
  <si>
    <t>Pérdida de credibilidad y confianza por no cumplir con responsabilidades y tareas encomendadas</t>
  </si>
  <si>
    <t>Realizar seguimiento a los procesos del SIGI y sus interrelaciones con el propósito de identificar desviaciones en el cumplimiento de requisitos de las normas de Calidad, Ambiente, Seguridad y Salud en el Trabajo, a través de actividades de medición, análisis y mejora necesarios para mantener la conformidad del SIGI y la satisfacción de los usuarios internos y externos de la entidad</t>
  </si>
  <si>
    <t xml:space="preserve">Revisar el Sistema Integral de Gestión Institucional a intervalos planificados para asegurar su conveniencia, adecuación, eficacia, eficiencia y efectividad </t>
  </si>
  <si>
    <t>al no definir estrategias o directrices  adecuadas  o convenientes para la Entidad</t>
  </si>
  <si>
    <t>No tomar decisiones encaminadas al aseguramiento, conveniencia, adecuación, eficacia, eficiencia y efectividad del SIGI</t>
  </si>
  <si>
    <t xml:space="preserve">Que la Información consolidada presentada al Comité SIGI para la revisión gerencial no sea la indicada </t>
  </si>
  <si>
    <t xml:space="preserve">Alta rotación de los enlaces propuestos por las areas para realizar el ejercicio </t>
  </si>
  <si>
    <t>Incumplimiento de compromisos sectoriales en materia de certificación del SIGI</t>
  </si>
  <si>
    <t>Desconocimiento de la importancia de la revisión de la alta dirección para la toma de decisiones</t>
  </si>
  <si>
    <t>Reprocesos o duplicidad en las actividades de los procesos</t>
  </si>
  <si>
    <t>No se reunen los integrantes del Comité SIGI y no haya quorum para la toma de decisiones</t>
  </si>
  <si>
    <t>Que se reuna el Comité SIGI y disponiendo de toda la información pertinente para su análisis, no se tomen las decisiones sobre la conveniencia, adecuación, eficacia y eficiencia del SIGI</t>
  </si>
  <si>
    <t>Cumplimiento del procedimiento CI02-P01 Revisión por la Dirección</t>
  </si>
  <si>
    <t>Realización del Comité del SIGI, que es la unidad de control institucional que permite tomar decisiones sobre la conveniencia, adecuación, eficacia, eficiencia y efectividad del SIGI</t>
  </si>
  <si>
    <t>Planear y ejecutar las auditorias del SIGI</t>
  </si>
  <si>
    <t>Deficiencias en el registro de la información de entrada para la revisión por la alta dirección</t>
  </si>
  <si>
    <t>Actualización del procedimiento de la Revisión por la Dirección en la nueva estructura documental de conformidad con lo establecido en el Plan de Acción.  Dicho documento contendrá los lineamientos para  establecer estrategias o directrices  adecuadas  o convenientes para la Entidad. Dejar constancia del cumplimiento en el seguimiento que se hace del plan de Acción.</t>
  </si>
  <si>
    <t xml:space="preserve">No cumplir las actividades dentro de las fechas programadas de las auditorias del SIGI (Calidad, Ambiente, Seguridad y Salud en el Trabajo) </t>
  </si>
  <si>
    <r>
      <t>al no llevar a cabo las auditorías del SIGI
*</t>
    </r>
    <r>
      <rPr>
        <sz val="14"/>
        <color theme="1"/>
        <rFont val="Arial Narrow"/>
        <family val="2"/>
      </rPr>
      <t>El analisis de este riesgo se contempla en el mapa de risgos del proceso
CI01- ASESORÍA Y EVALUACIÓN INDEPENDIENTE</t>
    </r>
  </si>
  <si>
    <t>MONITOREO MAPA DE RIESGOS</t>
  </si>
  <si>
    <t xml:space="preserve">ELABORÓ
</t>
  </si>
  <si>
    <t xml:space="preserve">REVISÓ Y APROBÓ
</t>
  </si>
  <si>
    <t>Riesgo</t>
  </si>
  <si>
    <t>Riesgo identificado
(Riesgo + Evento)</t>
  </si>
  <si>
    <t>¿El riesgo se materializo en el corte evaluado? (del 1 de julio al 30 de septiembre de 2017)</t>
  </si>
  <si>
    <t>¿Cuantas veces se materiazo el riesgo en el corte evaluado?
 (del 1 de julio al 30 de septiembre de 2017)</t>
  </si>
  <si>
    <t>Tratamiento
 realizado</t>
  </si>
  <si>
    <t>Conclusiones</t>
  </si>
  <si>
    <t>Porcentaje de cumplimiento de las actividades propuestas (mencionar por cada actividad del tratamiento de riesgos el procentaje de avance con su debida justificación)</t>
  </si>
  <si>
    <t>Riesgo de Corrupción</t>
  </si>
  <si>
    <t>Riesgo de Gestión 1</t>
  </si>
  <si>
    <t>Riesgo de Gestión 2</t>
  </si>
  <si>
    <t>Riesgo de Habeas Data</t>
  </si>
  <si>
    <t>30
¿En el tiempo que lleva la
herramienta ha demostrado ser efectiva?</t>
  </si>
  <si>
    <t>15
¿Están definidos los responsables de la ejecución del control y del seguimiento?</t>
  </si>
  <si>
    <t>25
¿La frecuencia de ejecución del control y seguimiento es adecuada?</t>
  </si>
  <si>
    <t xml:space="preserve">CI02 SEGUIMIENTO SISTEMA INTEGRAL DE GESTIÓN INSTITUCIONAL </t>
  </si>
  <si>
    <t>ELABORÓ: María del Carmen Díaz Fonseca - 
Profesional Universitario Oficina Asesora de Planeación</t>
  </si>
  <si>
    <t>REVISÓ Y APROBÓ: JOHANNA CASTELBLANCO - Jefe Oficina Asesora de Planeación</t>
  </si>
  <si>
    <t>¿El riesgo se materializo en el corte evaluado? (del 1 de abril al 30 de junio de 2017)</t>
  </si>
  <si>
    <t>¿Cuantas veces se materiazo el riesgo en el corte evaluado?
 (del 1 de abril al 30 de junio de 2017)</t>
  </si>
  <si>
    <t>Porcentaje de cumplimiento de las actividades propuestas</t>
  </si>
  <si>
    <t xml:space="preserve">Corrupción al  omitir información en respuesta a requerimientos de información del SIGI: Ocultar, no entregar o desaparecer la información </t>
  </si>
  <si>
    <t>NO</t>
  </si>
  <si>
    <t>No aplica</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</si>
  <si>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En cuanto a las actividades del Plan de Tratamiento de Riesgos vigencia 2017,  que son mecanismos de prevención adicionales, se actualizó el procedimiento SC01-P01  
DOCUMENTACIÓN Y ACTUALIZACIÓN DEL SISTEMA INTEGRAL DE GESTIÓN INSTITUCIONAL - SIGI, con la definición de los responsables de la ejecución del control en relación a la custodia de documentos físicos.</t>
  </si>
  <si>
    <t xml:space="preserve">Al corte evaluado, la acción propuesta "una capacitación dirigida a los enlaces MECI-Calidad, relacionada con la aplicación de los procedimientos establecidos en el SIGI".  Se realizó
Avance del 100%.
</t>
  </si>
  <si>
    <t>Se anexa listados de asistencia</t>
  </si>
  <si>
    <t>Incumplimientos de compromisos  al no definir estrategias o directrices  adecuadas  o convenientes para la Entidad</t>
  </si>
  <si>
    <t xml:space="preserve">El riesgo no se materializó ya que a la fecha no se ha realizado la revisión por la alta dirección. Así mismo se  realizó la actividad propuesta la cual consistió en la  actualización del procedimiento de la Revisión por la Dirección en la nueva estructura documental de conformidad con lo establecido en el Plan de Acción.  Dicho documento contendrá los lineamientos para  establecer estrategias o directrices  adecuadas  o convenientes para la Entidad. </t>
  </si>
  <si>
    <t>Al corte evaluado, se realizó la actividad correspondiente. 
Avance:100%</t>
  </si>
  <si>
    <t>Se anexa memorando de aprobación y pantallazo del documento publicado</t>
  </si>
  <si>
    <t>Incumplimientos de compromisos al  no llevar a cabo las auditorías del SIGI
*El analisis de este riesgo se contempla en el mapa de risgos del proceso
CI01- ASESORÍA Y EVALUACIÓN INDEPENDIENTE</t>
  </si>
  <si>
    <t>FECHA: 30-sep-2017</t>
  </si>
  <si>
    <t>ELABORÓ: CARMEN DIAZ - 
Funcionaria Oficina Asesora de Planeación</t>
  </si>
  <si>
    <t>REVISÓ Y APROBÓ: JUAN PABLO HERRERA SAAVEDRA- Jefe Oficina Asesora de Planeación</t>
  </si>
  <si>
    <t>Corrupción al  omitir información en respuesta a requerimientos de información del SIGI</t>
  </si>
  <si>
    <t>NINGUNA</t>
  </si>
  <si>
    <t>N.A</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</si>
  <si>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En cuanto a las actividades del Plan de Tratamiento de Riesgos vigencia 2017,  que son mecanismos de prevención adicionales, se tiene contemplado realizar una campaña de sensibilización con los enlaces MECI-Calidad, sobre las consecuencias al omitir información en respuesta a requerimientos de información del SIGI, para el tercer trimestre de 2017.</t>
  </si>
  <si>
    <t xml:space="preserve">Avance del 0% . </t>
  </si>
  <si>
    <t xml:space="preserve">Incumplimientos de compromisos al no definir estrategias o directrices  adecuadas  o convenientes para la Entidad </t>
  </si>
  <si>
    <t>Durante el tercer trimestre de 2017, el riesgo de gestión  no se materializó, los controles propuestos son eficaces y la ejecución de las actividades  fortalecieron el control y se ralizaron dentro de los términos previstos</t>
  </si>
  <si>
    <t xml:space="preserve">Cumplimiento del 100%
La actividad de "Actualización del procedimiento de la Revisión por la Dirección en la nueva estructura documental", se realizó conforme con lo establecido en el Plan de Acción. Fecha de aprobación el 15/06/2017, publicado en el SIGI.  
Se adjunta memorando de aprobación 17-178751 y el procedimiento 
</t>
  </si>
  <si>
    <t>Incumplimientos de compromisos al no llevar a cabo las auditorías del SIGI</t>
  </si>
  <si>
    <t>REPORTA CONTROL INTERNO</t>
  </si>
  <si>
    <t>31 DE DICIEMBRE</t>
  </si>
  <si>
    <t>¿El riesgo se materializo en el corte evaluado? (del 1 de octubre al 31 de diciembre de 2017)</t>
  </si>
  <si>
    <t>¿Cuantas veces se materiazo el riesgo en el corte evaluado?
 (del 1 de octubre al 31 de diciembre de 2017)</t>
  </si>
  <si>
    <t>SI</t>
  </si>
  <si>
    <t>CAMBIOS REALIZADOS RESPECTO AL MAPA DEL AÑO 2017</t>
  </si>
  <si>
    <t>PROCESO</t>
  </si>
  <si>
    <t>Adelantar actividades de suministro de información que permitan el estudio de la actividad innovadora en un sector específico, tomando  como base la información técnica contenida en los documentos de patentes.</t>
  </si>
  <si>
    <t>Corrupción al cobrar la realización de  trámites propios del proceso para lucro personal. Incluye el uso de las bases de datos de la SIC (concusión)</t>
  </si>
  <si>
    <t>Baja visibilidad de las acciones</t>
  </si>
  <si>
    <t>Infraestructura física no adecuada para la atención de usuarios</t>
  </si>
  <si>
    <t>Concentración de conocimiento por nivel de especialización</t>
  </si>
  <si>
    <t>Amiguismo y clientelismo (derecho al turno)</t>
  </si>
  <si>
    <t>IDENTIFICACIÓN  DE RIESGOS  DE CORRUPCIÓN</t>
  </si>
  <si>
    <t>OBJETIVO DEL PROCESO</t>
  </si>
  <si>
    <t>Investigaciones disciplinarias</t>
  </si>
  <si>
    <t>Pérdida de transparencia y la probidad  en la Entidad.</t>
  </si>
  <si>
    <t>NATURALEZA DEL CONTROL</t>
  </si>
  <si>
    <t>15
¿Existen documentos en donde se establezca la manera como se realiza el control y su periodicidad?</t>
  </si>
  <si>
    <t xml:space="preserve">ZONA  DE RIESGO </t>
  </si>
  <si>
    <t xml:space="preserve">ZONA DE RIESGO </t>
  </si>
  <si>
    <t>PERIODO DE EJECUCCIÓN</t>
  </si>
  <si>
    <t>REGISTRO</t>
  </si>
  <si>
    <t>MONITOREO Y REVISIÓN</t>
  </si>
  <si>
    <t>MECANISMO DE DETECCIÓN DE MATERIALIZACIÓN (INDICADOR)</t>
  </si>
  <si>
    <t>ACCIONES</t>
  </si>
  <si>
    <t xml:space="preserve">CONSECUENCIAS </t>
  </si>
  <si>
    <t>VALORACIÓN DEL RIESGO DE CORRUPCIÓN</t>
  </si>
  <si>
    <t>FECHA</t>
  </si>
  <si>
    <t xml:space="preserve">ACCIONES ASOCIADAS </t>
  </si>
  <si>
    <t>Posible</t>
  </si>
  <si>
    <t>Atender las consultas de los usuarios dentro del  área de trabajo del Grupo</t>
  </si>
  <si>
    <t xml:space="preserve">Realizar los servicios de búsqueda de información de acuerdo a la fecha de radicación respetando el derecho al turno </t>
  </si>
  <si>
    <t>Utilización de recursos e información de la entidad para beneficio propio.</t>
  </si>
  <si>
    <t xml:space="preserve">Muy Probable </t>
  </si>
  <si>
    <t>Elaborar un informe de derecho al turno, en el cual se muestre si cada servidor público y/o contratista atendió durange el año 2017, las solcitudes en el orden en que le fueron asignadas (sin tener en cuenta las asignaciones de los otros funcionarios), con el fin de fortalecer el control relacionado con atender los servicios de búsqueda de información de acuerdo a la fecha de radicación respetando el derecho al turno.</t>
  </si>
  <si>
    <t>1. 16 de abril de 2018
2. 16 de julio 2018
3. 16 de octubre 2018
4. 16 de enero 2019</t>
  </si>
  <si>
    <t>1. Número de Riesgos materializados durante el periodo monitoreado.
2. Conclusiones relacionadas con la eficacia de las opciones de manejo aplicadas para tratar el riesgo
3. Quejas de un ciudadano</t>
  </si>
  <si>
    <t>Se cambiaron a positivo las respuestas de la valoración del segundo control  teniendo en cuenta que en la vigencia de 2017 se adelantaron las acciones orientadas a fortalecer el control y como resultado de dichas acciones, la respuesta ahora es "Si".
Se cambió la actividad y sus respectivas fechas de inicio y terminación.
Se definió el mecanismo de detección de la materialización del riesgo</t>
  </si>
  <si>
    <t>1. Monitoreo 1er trimestre (corte a 31 de marzo)
2. Monitoreo 2do trimestre (corte a 30 de junio)
3. Monitoreo 3er corte (corte a 30 de septiembre) 
4. Monitoreo 4to corte (corte a 31 de diciembre)</t>
  </si>
  <si>
    <t>FECHA 
FIN</t>
  </si>
  <si>
    <t>Fecha de actualización:</t>
  </si>
  <si>
    <t>Corrupción al omitir información en respuesta a requerimientos de información del SIGI</t>
  </si>
  <si>
    <t>Establecer los procesos del SIGI y sus interrelaciones con el propósito de contribuir a la eficacia, eficiencia y efectividad institucional, por medio de la identificación y cumplimiento de requisitos de las normas de Calidad, Ambiente, Seguridad y Salud en el Trabajo para beneficio de los usuarios internos y externos de la entidad</t>
  </si>
  <si>
    <t xml:space="preserve">Ocultar, no entregar o desaparecer la información </t>
  </si>
  <si>
    <t xml:space="preserve">Discrecionalidad de los servidores públicos </t>
  </si>
  <si>
    <t>Por deficiencias en el manejo documental y de archivo del SIGI</t>
  </si>
  <si>
    <t xml:space="preserve">Investigaciones disciplinarias </t>
  </si>
  <si>
    <t>Afectación en las decisiones por la falta de información no suministrada</t>
  </si>
  <si>
    <t>Probable-Posible</t>
  </si>
  <si>
    <t>Gestión de información a través del aplicativo SIGI, ya que con las mejoras establecidas en el módulo de documentos del nuevo SIGI, los usuarios internos y externos pueden ver la trazabilidad y disponibilidad de los documentos.</t>
  </si>
  <si>
    <t xml:space="preserve">Custodia de  documentos físicos </t>
  </si>
  <si>
    <t>Improbable
(Poco probable)</t>
  </si>
  <si>
    <t xml:space="preserve">Adicional a las actividades a desarrollar 2018, también se actualizó el objetivo y la actividad critica en cada matriz, ya que las caracterizaciones se ajustaron el año pasado. </t>
  </si>
  <si>
    <t>Asimetrías de la información</t>
  </si>
  <si>
    <t>Desmotivación de funcionarios</t>
  </si>
  <si>
    <t>Gestión de información a través del aplicativo SIGI</t>
  </si>
  <si>
    <t>Custodia de documentos fisicos</t>
  </si>
  <si>
    <t>Procedimiento: Documentación y Actualización del Sistema Integral de Gestión Institucional-SIGI- SC01-P01 actualizado con inclusión de controles adicionales.</t>
  </si>
  <si>
    <t>Módulo de producto no conforme  en el SIGI</t>
  </si>
  <si>
    <t>1 Informe gestión del derecho al turno vigencia 2017</t>
  </si>
  <si>
    <t xml:space="preserve">Manipular, darle un destino lucrativo a la disposición final de los residuos, favorcer a un grupo determinado a traves de la entrega de los residuos para beneficio de un tercero o particular. 
</t>
  </si>
  <si>
    <t xml:space="preserve">Corrupción al adelantar gestiones inadecuadas en el manejo de los residuos generados en la entidad. </t>
  </si>
  <si>
    <t>Establecer e implementar mecanismos de gestión que respondan a los requerimientos medio ambientales y contribuyan a la minimización de los impactos producidos por la actividad diaria de la Entidad</t>
  </si>
  <si>
    <t>SC03 SISTEMA DE GESTIÓN AMBIENTAL</t>
  </si>
  <si>
    <t xml:space="preserve">Falta de control en la entrega final de los residuos de disposición. </t>
  </si>
  <si>
    <t xml:space="preserve">No existen criterios amparados en una ley que especifique como realizar la selección de empresas para la disposición final de los residuos. </t>
  </si>
  <si>
    <t>No existen criterios internos definidos en la SIC  que especifique como realizar la selección de empresas para la disposición final de los residuos</t>
  </si>
  <si>
    <t xml:space="preserve">Afectación ambiental </t>
  </si>
  <si>
    <t>Perdida de transparencia y la probidad en la entidad.</t>
  </si>
  <si>
    <t>Selección de la empresa recicladora orientada al cumplimiento minimo de:  
- Capacidad de recepción de acuerdo a las necesidades de la SIC. 
- Procedimiento que cumpla con las disposiciones legales. 
- Conformación de empresa formal. 
- No cobro por la recolección de los residuos. (Residuos Solidos)</t>
  </si>
  <si>
    <t>Sensibilización sobre el codigo de etica y buen gobierno al personal que interviene en el SGA</t>
  </si>
  <si>
    <t>Seguimiento mediante formatos de las cantidades que se generan de los residuos.</t>
  </si>
  <si>
    <t xml:space="preserve">Solicitar a la empresa  contratada  que presta el servicio de recolección de residuos aprovechables, el certificado de calibración de la balanza con la que pensan los residuos entregados por la SIC. </t>
  </si>
  <si>
    <t>(Correo electronico  y copia del certificado calibración, Una vez al año. )</t>
  </si>
  <si>
    <t>Mencionar dentro del Programa y Plan de Residuos de la SIC, como se realizá el proceso para seleccionar la empresa de reciclaje .</t>
  </si>
  <si>
    <t>(Programa SC03-F13 y  Plan SC03-F16, Una vez al año)</t>
  </si>
  <si>
    <r>
      <t xml:space="preserve">1. Número de Riesgos materializados durante el periodo monitoreado.
2. Conclusiones relacionadas con la eficacia de las opciones de manejo aplicadas para tratar el riesgo
3. </t>
    </r>
    <r>
      <rPr>
        <sz val="14"/>
        <color theme="1"/>
        <rFont val="Arial Narrow"/>
        <family val="2"/>
      </rPr>
      <t>Auditorías internas y externas (Informes de auditorías)</t>
    </r>
  </si>
  <si>
    <t>Se actualizaron las actividades propuestas para tratar el riesgo en la vigencia 2018</t>
  </si>
  <si>
    <t>Jefe Oficina Asesora de Planeación</t>
  </si>
  <si>
    <t>Director Administrativo; Coordinador Grupo de Trabajo de Gestión Documental y Recursos Fisicos</t>
  </si>
  <si>
    <t>Delegado para la Propiedad Industrial; Coordinadores de Grupo CIGEPI</t>
  </si>
  <si>
    <t>MAPA DE RIESGOS DE CORRUPCIÓN 2018</t>
  </si>
  <si>
    <t xml:space="preserve">Realizar actividades de control y vigilancia para verificar el cumplimiento de las normas que regulan las cámaras de comercio y a los comerciantes para que ejerzan el comercio estando inscritos en el registro mercantil. a través de las denuncias que presentan los usuarios, las investigaciones que se adelantan de oficio, y el análisis y evaluación de la información que reportan los entes camerales o que se recopilan en visitas administrativas. </t>
  </si>
  <si>
    <t>Corrupción por decisiones que favorecen a ciertas partes</t>
  </si>
  <si>
    <t>Tomar u omitir decisiones a favor de un interes particular</t>
  </si>
  <si>
    <t>Interacción frecuente con distintos grupos de interés (agreamiaciones, asociaciones, comerciantes, etc)</t>
  </si>
  <si>
    <t>Pérdida de imagen y credibilidad</t>
  </si>
  <si>
    <t xml:space="preserve">Revision de las decisiones por parte de la Coordinadora </t>
  </si>
  <si>
    <t>Revision de las decisiones por parte de la Dirección</t>
  </si>
  <si>
    <t xml:space="preserve">Preventivo </t>
  </si>
  <si>
    <t>Realizar sensibilizaciones semestrales (en los comites de gestión de Junio y de Noviembre) relacionados con temas de corrupción</t>
  </si>
  <si>
    <t xml:space="preserve">2 sensibilizaciones:comites de gestión de Junio y de Noviembre </t>
  </si>
  <si>
    <t>Cordinadora Grupo de Vigilancia y control a las camaras de comercio y a los comerciantes  / Directora Cámaras de Comercio</t>
  </si>
  <si>
    <r>
      <t xml:space="preserve">1. Número de Riesgos materializados durante el periodo monitoreado.
2. Conclusiones relacionadas con la eficacia de las opciones de manejo aplicadas para tratar el riesgo
3. </t>
    </r>
    <r>
      <rPr>
        <sz val="14"/>
        <color theme="1"/>
        <rFont val="Arial Narrow"/>
        <family val="2"/>
      </rPr>
      <t>Producto No Conforme</t>
    </r>
  </si>
  <si>
    <t xml:space="preserve">Decidir los recursos de apelación, queja y revocatoria directa interpuestos contra los actos administrativos expedidos por las Cámaras de Comercio atender la iniciativa de solicitud de creación de las mismas y atender las reformas de sus estatutos </t>
  </si>
  <si>
    <t xml:space="preserve">Sistematizar procesos manuales con el fin de eliminar las asimetrías de la información, en relación con la medición del producto no conforme de los procesos. </t>
  </si>
  <si>
    <t>Incluir controles adicionales a los ya establecidos en el procedimiento CI02-P04 "Retroalimentación del Cliente Interno y Externo" a fin de evitar escenarios que permitan la discrecionalidad de los servidores públicos.</t>
  </si>
  <si>
    <r>
      <t xml:space="preserve">1. Número de Riesgos materializados durante el periodo monitoreado.
2. Conclusiones relacionadas con la eficacia de las opciones de manejo aplicadas para tratar </t>
    </r>
    <r>
      <rPr>
        <sz val="14"/>
        <color theme="1"/>
        <rFont val="Arial Narrow"/>
        <family val="2"/>
      </rPr>
      <t>el riesgo
3. Quejas de usuarios internos o externos</t>
    </r>
  </si>
  <si>
    <t>Procedimiento: CI02-P04 "Retroalimentación del Cliente Interno y Externo actualizado con inclusión de controles adicionales.</t>
  </si>
  <si>
    <t>1. Número de Riesgos materializados durante el periodo monitoreado.
2. Conclusiones relacionadas con la eficacia de las opciones de manejo aplicadas para tratar el riesgo
3. Quejas por parte de los usuarios-Reportes módulo de documentos ITS(Notificaciones pendientes, solicitudes rechazadas (Aplicativo módulo de documentos)</t>
  </si>
  <si>
    <t>Actualizar  el procedimiento de "DOCUMENTACIÓN Y ACTUALIZACIÓN DEL SISTEMA INTEGRAL DE GESTIÓN INSTITUCIONAL - SIGI SC01-P01" incluyendo los ajustes realizados al módulo de documentos e incluir controles como y/o reportes de tiempos de trámite dadas a las solicitudes por parte de la OAP, a fin de evitar escenarios que permitan la baja visibilidad de las acciones.</t>
  </si>
  <si>
    <t>Realizar el proceso contractual de los bienes, obras y servicios que requiere la Superintendencia de Industria y Comercio en cumplimiento de la normatividad contractual legal vigente.</t>
  </si>
  <si>
    <t>Corrupción en las disposiciones establecidas en los pliegos de condiciones y en las evaluaciones de las ofertas que permitan a los participantes direccionar los procesos hacia un grupo en particular y por cobro para la  realización del trámite, (Concusión): Al direccionar el proceso de contratación para favorecer a una persona en particular</t>
  </si>
  <si>
    <t>Se presenta corrupcion al direccionar el proceso de contratacion para favorecer a una persona en particular</t>
  </si>
  <si>
    <t>Pérdida de credibilidad y de confianza en la Entidad.</t>
  </si>
  <si>
    <t>Investigaciones disciplinarias, administrativas y penales.</t>
  </si>
  <si>
    <r>
      <rPr>
        <sz val="14"/>
        <rFont val="Arial Narrow"/>
        <family val="2"/>
      </rPr>
      <t>Estudios previos para direccionar la contratacion.</t>
    </r>
    <r>
      <rPr>
        <b/>
        <sz val="14"/>
        <color rgb="FFFF0000"/>
        <rFont val="Arial Narrow"/>
        <family val="2"/>
      </rPr>
      <t xml:space="preserve">
</t>
    </r>
  </si>
  <si>
    <t>No garantizar los principios de publicidad y transparencia  de la información contractual.</t>
  </si>
  <si>
    <t>Realización de Comités de contratación  donde se toman las decisiones para adjudicar los procesos de contratación</t>
  </si>
  <si>
    <t>Publicación de todos los procesos de contratación en el portal SECOP y en el portal WEB de la entidad</t>
  </si>
  <si>
    <t>Revisar la estructura y contenido del proceso contractual a través de roles establecidos en el comité estructurador
(Los tres controles estan orientados a la etapa recontractual, no dan cobertura a la etapa de eejcucuión)</t>
  </si>
  <si>
    <t xml:space="preserve">Entregable : Procedimientos actualizados y aprobados. </t>
  </si>
  <si>
    <t>Entregable : Comunicación enviada</t>
  </si>
  <si>
    <t>Revisar los procedimientos y formatos y verificar si los contorles definidos son eficaces (Relacionados con el Proceso de Contratación)</t>
  </si>
  <si>
    <t xml:space="preserve">  Gestionar con la Procuraduria charla sobre corrupción en temas contractuales(Relacionados con el Proceso de Contratación)</t>
  </si>
  <si>
    <t>1. Número de Riesgos materializados durante el periodo monitoreado.
2. Conclusiones relacionadas con la eficacia de las opciones de manejo aplicadas para tratar el riesgo
3. Auditorías internas y externas (Informes de auditorías)</t>
  </si>
  <si>
    <t>Corrupción Al aprobar información sesgada</t>
  </si>
  <si>
    <t xml:space="preserve">Generar y entregar  información errada, incompleta, manipulada </t>
  </si>
  <si>
    <t xml:space="preserve">Formular las orientaciones estratégicas y tácticas que permitan de manera coordinada, encaminar los esfuerzos individuales hacia el logro de los objetivos institucionales. </t>
  </si>
  <si>
    <t>Discrecionalidad de los servidores públicos</t>
  </si>
  <si>
    <t>Decisiones ajustadas a intereses particulares</t>
  </si>
  <si>
    <t>Verificación de la información por parte de la OAP, antes de aprobar y generar documentos asociados con la programación presupuestal</t>
  </si>
  <si>
    <t>Remitir por medio de correo electronico a todos los responsables de la planeación presupuestal las instrucciones, clara y concisas que permitan reducir la discrecionalidad de los servidores públicos en el momento de generar la información necesaria para la elaboración del anteproyecto de presupuesto de la SIC</t>
  </si>
  <si>
    <t>1. Número de Riesgos materializados durante el periodo monitoreado.
2. Conclusiones relacionadas con la eficacia de las opciones de manejo aplicadas para tratar el riesgo
3. Herramienta de Seguimiento (SPI - Archivo Consolidado de PAA)</t>
  </si>
  <si>
    <t xml:space="preserve">Corrupción por no gestionar de manera adecuada los procesos judiciales, las acciones constitucionales y las conciliaciones extrajudiciales notificadas a la Entidad. </t>
  </si>
  <si>
    <t xml:space="preserve">Permitir que los procesos judiciales, las acciones constitucionales o las conciliaciones extrajudiciales no sean gestionadas con los criterios de calidad y oportunidad debidos.  </t>
  </si>
  <si>
    <t xml:space="preserve">Pérdida de credibilidad y de confianza en la Entidad. </t>
  </si>
  <si>
    <t>Pérdida de transparencia y la probidad en la Entidad.</t>
  </si>
  <si>
    <t>Sobrecostos por reproceso, duplicidad o inactividad y detrimento del patrimonio</t>
  </si>
  <si>
    <t>Falta de ética y valores del servidor</t>
  </si>
  <si>
    <t>Falta de control al poder de quien revisa (coordinador)</t>
  </si>
  <si>
    <t>Omisión por parte del coordinador al controlar la gestión</t>
  </si>
  <si>
    <t xml:space="preserve">Proteger los intereses de la entidad adelantando las acciones de coordinación, gestión y atención de los diferentes asuntos y procesos que se tramitan ante las diferentes entidades de la rama judicial </t>
  </si>
  <si>
    <t>Controlar y revisar las bases de datos de todos los proyectos (tutelas, demandas y vencimientos)</t>
  </si>
  <si>
    <t xml:space="preserve">Controlar la presentación oportuna y con la debida calidad de las fichas de conciliacion para el analisis del Comité de Conciliacion y Defensa Judicial de la Entidad. </t>
  </si>
  <si>
    <t>1. Número de Riesgos materializados durante el periodo monitoreado.
2. Conclusiones relacionadas con la eficacia de las opciones de manejo aplicadas para tratar el riesgo
3. Herramienta de Seguimiento (Sistema de trámites y mecanismos de control de términos)</t>
  </si>
  <si>
    <t>Socialización Trimestral del Codigo de etica y Buen Gobierno a los funcionarios y contratistas vinculados al proceso.</t>
  </si>
  <si>
    <t>Decidir sobre las solicitudes de registro o depósito de un signo distintivo.</t>
  </si>
  <si>
    <t xml:space="preserve">Corrupción Al tomar decisiones amañadas para beneficiar a un tercero o dilatar el trámite </t>
  </si>
  <si>
    <t>Desmotivación de funcionarios (ética y valores)</t>
  </si>
  <si>
    <t>Alta rotación de personal (Contratista)</t>
  </si>
  <si>
    <t>Conocimientos limitados de los servidores que intervienen en el trámite</t>
  </si>
  <si>
    <t>Intereses particulares en un trámite</t>
  </si>
  <si>
    <t>Clientelismo, amiguismo</t>
  </si>
  <si>
    <t>Beneficiar a un tercero</t>
  </si>
  <si>
    <t xml:space="preserve"> Pérdida de credibilidad y de confianza en la Entidad.</t>
  </si>
  <si>
    <t xml:space="preserve"> Implementar un sistema de seguimiento y control de los trámites  pendientes (observar la trazabilidad de un trámite)</t>
  </si>
  <si>
    <t>Los recursos de ley y las eventuales acciones legales</t>
  </si>
  <si>
    <t>Sensibilizar a quienes ejercen las funciones por contrato  con el Código de Etica y Buen Gobierno</t>
  </si>
  <si>
    <t xml:space="preserve">  Implementar un sistema de seguimiento y control de los trámites  pendientes (observar la trazabilidad de un trámite y sus responsables) a través de la herramienta informática</t>
  </si>
  <si>
    <t>1. Número de Riesgos materializados durante el periodo monitoreado.
2. Conclusiones relacionadas con la eficacia de las opciones de manejo aplicadas para tratar el riesgo
3. Herramienta de Seguimiento (Fallo del grupo de Control Disciplinario Interno sobre sanción a un colaborador del área por una conducta asociada a corrupción)</t>
  </si>
  <si>
    <t xml:space="preserve">Socialización semestral  del Código de Integridad y Buen Gobierno dirigida a los grupos vinculados al proceso identificado.
</t>
  </si>
  <si>
    <t>Herramienta informatica  para el seguimiento y control de los trámites  pendientes</t>
  </si>
  <si>
    <t>2 socializaciones del Código de Integridad y Buen Gobierno</t>
  </si>
  <si>
    <t>Director de Signos Distintivos</t>
  </si>
  <si>
    <t>Jefe Oficina Asesora Jurídica</t>
  </si>
  <si>
    <t>Director Administrativo; Coordinador Grupo de Contratos</t>
  </si>
  <si>
    <t xml:space="preserve">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y de cofinanciamiento y apoyo integral de iniciativas orientadas a fortalecer la protección al consumidor en diferentes zonas del país. </t>
  </si>
  <si>
    <t>Ausencia de criterios objetivos para la selección de iniciativas</t>
  </si>
  <si>
    <t>Selección de evaluadores y conformación de un comité decisorio del programa Consufondo sin el cumplimiento de perfiles idóneos.</t>
  </si>
  <si>
    <t>Falta de control y seguimiento a las actividades de evaluación y selección de iniciativas.</t>
  </si>
  <si>
    <t>Presiones externas que inciten a la ocurrencia de hechos de corrupción</t>
  </si>
  <si>
    <t xml:space="preserve">Falta de honestidad, transparencia y probidad de los servidores públicos y contratistas del GTARNPC que realizan la evaluaión y selección de iniciativas. </t>
  </si>
  <si>
    <t>Corrupción en la evaluación y selección de iniciativas presentadas al programa Fondo de Iniciativas de Protección al Consumidor (Consufondo)</t>
  </si>
  <si>
    <t>Evaluar propuestas y tomar decisiones de asiganción de recursos a iniciativas determinadas teniendo en cuenta intereses particulares, más no objetivos y transparentes (ver: Procedimiento Consufondo DA01-P03, Instructivo de Evaluación Iniciativas Consufondo DA01-I03)</t>
  </si>
  <si>
    <t>Detrimento del patrimonio</t>
  </si>
  <si>
    <t>Implementación de documentos para la presentación y evaluación de iniciativas:
- Guía para acceder al programa Consufondo
- Procedimiento Consufondo (DA01-P03)
- Instructivo de evaluación de iniciativas Consufondo (DA01-I03)</t>
  </si>
  <si>
    <t>Selección y conformación de un equipo de evaluadores externos con el perfíl idoneo (experiencia y formación)</t>
  </si>
  <si>
    <t xml:space="preserve">Actualización de los documentos (Procedimiento Consufondo -DA01-P03-, Instructivo de evaluación de iniciativas Consufondo -DA01-I03-) en cuanto al establecimiento de criterios para la selección de iniciativas, asi como para la determinación de los distintos comites de evaluación y decisión. </t>
  </si>
  <si>
    <t>Revisión y seguimiento a las matrices de evaluación de cada iniciativa (DA01-I03), diligenciadas por el equipo evaluador (Informe), con el fin de evitar la falta de control y seguimiento a las actividades de evaluación y selección de iniciativas.</t>
  </si>
  <si>
    <t xml:space="preserve">  DA01-I03 Instructivo de evaluación de iniciativas Consufondo (word);
DA01-P03_Procedimiento Consufondo  (word);
 DA01-I04 Instructivo de seguimiento de iniciativas Consufondo  (word)</t>
  </si>
  <si>
    <t>Informe Revisión Matrices Evaluación Iniciativas  (word)</t>
  </si>
  <si>
    <t>Coordinador Grupo de Apoyo Red Nacional de Protección al Consumidor</t>
  </si>
  <si>
    <t>1. Número de Riesgos materializados durante el periodo monitoreado.
2. Conclusiones relacionadas con la eficacia de las opciones de manejo aplicadas para tratar el riesgo
3. Quejas, reclamos o sugerencias de los participantes de iniciativas</t>
  </si>
  <si>
    <t>Brindar información, orientación y atención a los usuarios en temas relacionados con los servicios y funciones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presenten. A través de de los proyectos Ruta del Consumidor –RC-, Casas del Consumidor –CC- en sus componentes de atención y orientación a los usuarios.</t>
  </si>
  <si>
    <t>DA02 ATENCIÓN CONSUMIDOR -RNPC</t>
  </si>
  <si>
    <t>DA01 DIFUSIÓN Y APOYO-RNPC ( Red Nacional de Protección al Consumidor)</t>
  </si>
  <si>
    <t>Falta de honestidad, transparencia y probidad de los servidores públicos y contratistas del GTARNPC.-Grupo de Trabajo de Apoyo a la Red Nacional de Protecciòn al Consumidor</t>
  </si>
  <si>
    <t>Ausencia de control y seguimiento a las actividades que adelantan los servidores públicos o contratistas del GTARNPC-Grupo de Trabajo de Apoyo a la Red Nacional de Protecciòn al Consumidor</t>
  </si>
  <si>
    <t>Desmotivación y falta de sentido de pertenencia de los servidores públicos o contratistas del GTARNPC-Grupo de Trabajo de Apoyo a la Red Nacional de Protecciòn al Consumidor</t>
  </si>
  <si>
    <t>El servidor público o contratista del GTARNPC incurre en el delito de concusión (exige o hace pagar a una persona una contribución) durante la prestación del servicio de brindar información, orientación y atención al consumidor (ver: DA02-P01).</t>
  </si>
  <si>
    <t xml:space="preserve">Corrupción durante la prestación del servicio de brindar información, orientación y atención al consumidor. </t>
  </si>
  <si>
    <t>Pérdida de transparencia y la probidad  en la Entidad</t>
  </si>
  <si>
    <t>Quejas y reclamos de los consumidores</t>
  </si>
  <si>
    <t>Implementación del plan de formación interna del GTARNPC (ver: DA01-I06)</t>
  </si>
  <si>
    <t xml:space="preserve">Implementación de la documentación RNPC (ver: DA02 P01_Procedimiento Atención Consumidor, DA02-I03 Instructivo para el trámite de Facilitaciones en RNPC) </t>
  </si>
  <si>
    <t>Realizar acompañamiento y monitoreo sistemático del proceso operativo y estratégico con base en los índices previamente establecidos, de manera que se permita medir los resultados de los procesos institucionales.</t>
  </si>
  <si>
    <t>Corrupción al públicar información sesgada</t>
  </si>
  <si>
    <t xml:space="preserve">Generar información errada, incompleta, manipulada </t>
  </si>
  <si>
    <t>Seguimiento a través del sistema de trámites de los perfiles  transversales y específicos</t>
  </si>
  <si>
    <t>Enviar a través de correo institucional informes del seguimiento realizados al sistema de trámites de cada área   (marzo, mayo, julio, septiembre y noviembre)  con el fin de reducir la discrecionalidad de los servidores publicos.</t>
  </si>
  <si>
    <t>Realizar 10 socializaciones sobre el sistema de trámites a los funcionarios de una determinada área o a los funcionarios que reciben correspondencia, con el fin de reducir la asimetria de la informacion y la discrecionalidad de los servidores publicos.</t>
  </si>
  <si>
    <t xml:space="preserve">5 Correos con informes del seguimiento </t>
  </si>
  <si>
    <t xml:space="preserve">10 socializaciones sobre el sistema de trámites </t>
  </si>
  <si>
    <t>1. Número de Riesgos materializados durante el periodo monitoreado.
2. Conclusiones relacionadas con la eficacia de las opciones de manejo aplicadas para tratar el riesgo
3. Herramienta de Seguimiento (Sistema de Información:  SIPI, Sistema de Tramites y Modulo de Numeración de Sistema de Tramites)</t>
  </si>
  <si>
    <t xml:space="preserve">Establecer y mantener programas, controles y políticas, que tengan como finalidad conservar la confidencialidad, integridad y disponibilidad de la información. </t>
  </si>
  <si>
    <t>Corrupción al implementar controles débiles que permitan vulnerabilidades para beneficio particular.</t>
  </si>
  <si>
    <t xml:space="preserve">Implementar controles subestimando riesgos y amenazas para permitir uso malintencionado por parte del implementador. </t>
  </si>
  <si>
    <t>Falta ética profesional por parte del implementador.</t>
  </si>
  <si>
    <t>Falta de control al implementador.</t>
  </si>
  <si>
    <t>Pérdida de credibilidad y de confianza en la Entidad</t>
  </si>
  <si>
    <t xml:space="preserve">Pérdida de la confidencialidad, integridad o disponibilidad de la información. </t>
  </si>
  <si>
    <t>Aprobación de políticas, controles o lineamientos definidos por parte del Comité institucional de gestión y desempeño.</t>
  </si>
  <si>
    <t>Seguimiento por parte de la Supervisión a los contratos relacionados con la implementación de controles.</t>
  </si>
  <si>
    <t>Verificar y efectuar trimestralmente escaneo de vulnerabilidades de los elementos y componentes críticos de la plataforma tecnológica de la Entidad, generando un informe de resultados del mismo.</t>
  </si>
  <si>
    <t>Informe trimestral</t>
  </si>
  <si>
    <t>1. Número de Riesgos materializados durante el periodo monitoreado.
2. Conclusiones relacionadas con la eficacia de las opciones de manejo aplicadas para tratar el riesgo
3. Herramienta de análisis de vulnerabilidades (Nessus professional)</t>
  </si>
  <si>
    <t>Jefe Oficina de Tecnología e Informática</t>
  </si>
  <si>
    <t xml:space="preserve"> Proveer la infraestructura tecnológica apropiada a los diferentes procesos de la SIC. </t>
  </si>
  <si>
    <t>Corrupción por uso de recursos tecnológicos para beneficio propio.</t>
  </si>
  <si>
    <t>Discrecionalidad de los servidores públicos.</t>
  </si>
  <si>
    <t>Ausencia de cultura de buen gobierno.</t>
  </si>
  <si>
    <t>Falta de ética profesional por parte de servidores públicos.</t>
  </si>
  <si>
    <t>Detrimento patrimonial por pérdida del recurso tecnológico.</t>
  </si>
  <si>
    <t>Pérdida de credibilidad de la Entidad.</t>
  </si>
  <si>
    <t>Los recursos tecnológicos son usados para fines personales o particulares, diferentes a los encomendados por la Entidad.</t>
  </si>
  <si>
    <t>Entrega de los recursos tecnológicos por parte del almacén de la Entidad.</t>
  </si>
  <si>
    <t>Entrega de paz y salvo a los colaboradores al retirarse de la Entidad.</t>
  </si>
  <si>
    <t>Control por parte de la empresa de Vigilancia de las instalaciones de la Entidad para el retiro de recursos tecnológicos.</t>
  </si>
  <si>
    <t>Elaborar la documentación de la matriz de responsabilidades para la mesa de servicios.</t>
  </si>
  <si>
    <t>Matriz de responsabilidades para la mesa de servicios.</t>
  </si>
  <si>
    <t>1. Número de Riesgos materializados durante el periodo monitoreado.
2. Conclusiones relacionadas con la eficacia de las opciones de manejo aplicadas para tratar el riesgo
3. Auditoria, monitoreo o investigación disciplinaria</t>
  </si>
  <si>
    <t>Corrupción al entregar información para beneficiar a un particular</t>
  </si>
  <si>
    <t>Realizar Jornadas académicas en diferentes modalidades  de los temas misionales de la entidad.</t>
  </si>
  <si>
    <t>Amiguismo clientelismo</t>
  </si>
  <si>
    <t>Desmotivación por parte de los servidores de la entidad</t>
  </si>
  <si>
    <t xml:space="preserve"> Investigaciones disciplinarias</t>
  </si>
  <si>
    <t>Selección de los Docentes con base en el instructivo incluído en el procedimiento</t>
  </si>
  <si>
    <t>Lista de asistencia y presentación en PPT</t>
  </si>
  <si>
    <t>Consulta o concepto</t>
  </si>
  <si>
    <t>Revisar la viabilidad contractual para docentes  de firmar o incluir un formato denominado pacto de transparencia como una obligación contractual con el fin de mitigar los riesgos de corrupción posibles.</t>
  </si>
  <si>
    <t>1 informe de seguimiento</t>
  </si>
  <si>
    <t xml:space="preserve">Realizar un seguimiento al plan de actividades desarrollado en la vigencia  2017 con el fin de evaluar su eficacia y realizar ajustes si corresponde </t>
  </si>
  <si>
    <t xml:space="preserve">1. Número de Riesgos materializados durante el periodo monitoreado.
2. Conclusiones relacionadas con la eficacia de las opciones de manejo aplicadas para tratar el riesgo
3. Queja, reclamo o sugerencia por parte de la ciudadania
</t>
  </si>
  <si>
    <t>Jefe Oficina de Servicio al Consumidor y Apoyo Empresarial - Coordinador Grupo de Formación - Coordinador Grupo de Aula de Propiedad Industrial</t>
  </si>
  <si>
    <t>Adelantar y participar en el trámite y expedición de los proyectos de actos administrativos de carácter general (decretos, resoluciones, circulares) y su posterior actualización en la página web. Adelantar  el seguimiento legislativo ante el Congreso de la República.</t>
  </si>
  <si>
    <t>Sobrecostos por reproceso, duplicidad o inactividad y detrimento del patrimonio, y afectación de la operación de las áreas misionales</t>
  </si>
  <si>
    <t>Permitir que un Proyecto de Ley quede sancionado de manera que se busque  un beneficio privado o ajeno a los de la Entidad</t>
  </si>
  <si>
    <t>entregar información errada, cobrar para dar capacitaciones, brindar información confidencial</t>
  </si>
  <si>
    <t xml:space="preserve">Revisar y reportar el estado de los Proyectos de Ley </t>
  </si>
  <si>
    <t>Entregar informes mensuales y al finalizar el periodo legislativo para su análisis y toma de decisiones ante la alta dirección</t>
  </si>
  <si>
    <t>Realizar seguimiento a través de los procedimientos registrados en el SIGI</t>
  </si>
  <si>
    <t>Sensibilizar mensualmente a través de los Comités de Gestión el Código de Integridad y Buen Gobierno a los Funcionarios y Contratistas del Grupo</t>
  </si>
  <si>
    <t xml:space="preserve">12 capacitaciones </t>
  </si>
  <si>
    <t>Reporte de seguimiento</t>
  </si>
  <si>
    <t>Coordinador Grupo de Regulación</t>
  </si>
  <si>
    <t xml:space="preserve">1. Número de Riesgos materializados durante el periodo monitoreado.
2. Conclusiones relacionadas con la eficacia de las opciones de manejo aplicadas para tratar el riesgo
3. Herramienta de seguimiento (Acta del comité de Gestión )
</t>
  </si>
  <si>
    <t>Corrupción al no presentar o presentar observaciones a los Proyectos de Ley, orientadas a obtener un beneficio privado o ajeno a los de la Entidad</t>
  </si>
  <si>
    <t xml:space="preserve">Administrar, controlar, preservar y llevar el registro de los bienes de propiedad de la Superintendencia de Industria y Comercio. </t>
  </si>
  <si>
    <t>Corrupción por perdida uso o apropiación indebida de  bienes</t>
  </si>
  <si>
    <t>Utilizar indebidamente o hurtar bienes de la entidad.</t>
  </si>
  <si>
    <t>Falta de control al poder (de quien toma decisiones)</t>
  </si>
  <si>
    <t>Discrecionalidad de los servidores públicos (falta de ética y valores)</t>
  </si>
  <si>
    <t>Ausencia cultura de buen gobierno</t>
  </si>
  <si>
    <t>Falta de control del manejo de los inventarios  de la entidad</t>
  </si>
  <si>
    <t>Pérdida de transparencia y la probidad en la Entidad</t>
  </si>
  <si>
    <t>Investigaciones disciplinarias y penales</t>
  </si>
  <si>
    <t xml:space="preserve">Pérdida de bienes </t>
  </si>
  <si>
    <t>Registro en el software de bienes adquiridos, asignación a los usuarios (debidamente firmados), traslados, devoluciones al almacén y baja de bienes / Software ELISA de administración de activos.</t>
  </si>
  <si>
    <t xml:space="preserve">Elaboración y remisión del boletín mensual de novedades a la Dirección Financiera, con sus respectivos soportes </t>
  </si>
  <si>
    <t>Sesiones de Comité de Bajas  cada que se requiera</t>
  </si>
  <si>
    <t>Informe de capacitación con planillas de registro de asistencia</t>
  </si>
  <si>
    <t>Realizar una capacitación (1) reforzando el código disciplinario y ley de transparencia a los servidores públicos y contratistas que apoyan el proceso de inventarios.</t>
  </si>
  <si>
    <t xml:space="preserve">Realizar tres (3) campañas virtuales a los servidores y contratistas de la entidad sobre el uso indebido, hurto y perdida de bienes. Las campañas se realizarán cada trismestre. </t>
  </si>
  <si>
    <t>3 campañas virtuales: (Material de la campaña realizada y captura de pantalla en INTRASIC de la socialización de la campaña)</t>
  </si>
  <si>
    <t xml:space="preserve">Realizar una (1) socialización de la actualización de los documentos del proceso  (procedimiento) a los servidores públicos que apoyan el proceso de inventarios.  </t>
  </si>
  <si>
    <t xml:space="preserve">Director Administrativo </t>
  </si>
  <si>
    <t xml:space="preserve">1. Número de Riesgos materializados durante el periodo monitoreado.
2. Conclusiones relacionadas con la eficacia de las opciones de manejo aplicadas para tratar el riesgo
3. Herramienta de seguimiento (Comprobantes de ingreso y salida de bienes y de toma física de inventarios)
</t>
  </si>
  <si>
    <t xml:space="preserve">Administrar y mantener adecuadamente los recursos físicos optimizando la oportunidad en la adquisición y suministro de bienes y servicios mediante la ejecución de planes de acción y compras, con el fin de mejorar la eficiencia en la prestación de servicios de apoyo a la gestión de la Superintendencia de Industria y Comercio. </t>
  </si>
  <si>
    <t>Discrecionalidad de los servidores publicos (falta de ética y valores)</t>
  </si>
  <si>
    <t>Asimetrias de la información</t>
  </si>
  <si>
    <t>Ausencia de cultura del buen gobierno</t>
  </si>
  <si>
    <t>Pérdida de trasnparencia y la probidad en la Entidad</t>
  </si>
  <si>
    <t xml:space="preserve"> Beneficio para algunos usuarios frente al servicio que se debe brindar a toda la entidad</t>
  </si>
  <si>
    <t>Seguimiento de la gestión de cada servidor involucrado en el proceso, a tráves del Comité de Gestión</t>
  </si>
  <si>
    <t>Realizar una capacitación (1) reforzando el código disciplinario y ley de transparencia a los servidores públicos y contratistas que apoyan el proceso de servicios administrativos.</t>
  </si>
  <si>
    <t xml:space="preserve">Realizar una (1) socialización de la actualización de los documentos del proceso  (procedimientos, programas, instructivos, etc) a los servidores públicos y contratistas que apoyan el proceso de servicios administrativos. </t>
  </si>
  <si>
    <t>Informe de socialización con planillas de registro de asistencia</t>
  </si>
  <si>
    <t xml:space="preserve"> Informe de capacitación con planillas de registro de asistencia</t>
  </si>
  <si>
    <t xml:space="preserve">1. Número de Riesgos materializados durante el periodo monitoreado.
2. Conclusiones relacionadas con la eficacia de las opciones de manejo aplicadas para tratar el riesgo
3. Herramienta de seguimiento Quejas allegadas a la entidad por parte de proveedores que particián en los procesos contractuales o personas natuales.
</t>
  </si>
  <si>
    <t>Establecer y ejecutar las actividades administrativas y técnicas mediante la planificación, manejo y organización de la documentación producida y recibida por la Superintendencia de Industria y Comercio, con el fin de facilitar su utilización y conservación, teniendo en cuenta las disposiciones legales vigentes en la materia.</t>
  </si>
  <si>
    <t xml:space="preserve">Corrupción por amiguismo, clientelismo y preferencias al seleccionar el proveedor o beneficiario de  servicios. </t>
  </si>
  <si>
    <t>Corrupción al registrar la información en el sistema al radicar, al organizar y encasillar  los documentos de entrada, salida y traslado; al almacenar documentos, clasificarlos, ordenarlos y al prestar expedientes.</t>
  </si>
  <si>
    <t xml:space="preserve">Uso indebido de la información para un beneficio particular </t>
  </si>
  <si>
    <t xml:space="preserve">Alta rotación del personal </t>
  </si>
  <si>
    <t>Perdida de transparencia y la probidad en la entidad</t>
  </si>
  <si>
    <t>Perdida de credibilidad y de confianza en la entidad</t>
  </si>
  <si>
    <t>Investigaciones disciplinarias o penales</t>
  </si>
  <si>
    <t>Casi Seguro</t>
  </si>
  <si>
    <t>Seguimiento al registro de radicación, verificación de la foliación correcta de la documentación que se radica, corrección de imágenes y préstamo de expedientes a usuarios internos, a través del sistema de trámites.</t>
  </si>
  <si>
    <t>Aplicación del formato de solicitud de préstamo de expedientes por usuarios externos GD01-F03</t>
  </si>
  <si>
    <t>Capacitación permamente al personal que apoya el proceso sobre los procesos de las áreas misionales.</t>
  </si>
  <si>
    <t xml:space="preserve">Realizar una (1) campaña trimestral  de recordación sobre los procedimientos, programas e instructivos a los servidores públicos y contratistas que apoyan el proceso de gestión documental. </t>
  </si>
  <si>
    <t>Informe trimestral de la campaña realizada con los respectivos soportes.</t>
  </si>
  <si>
    <t xml:space="preserve">Realizar una (1) socialización la actualizaciones de los documentos del proceso  (procedimientos, programas, instructivos, etc) a los servidores públicos y contratistas  que apoyan el proceso de gestión documental. </t>
  </si>
  <si>
    <t xml:space="preserve">Identificar, investigar y sancionar la infracción a las normas legales vigentes en materia de protección al consumidor y/o a las órdenes y/o instrucciones impartidas por esta Superintendencia en facultades administrativas. </t>
  </si>
  <si>
    <t xml:space="preserve">Corrupción por ejercer las facultades legales de forma desviada en los fallos. </t>
  </si>
  <si>
    <t>Tomar decisiones no ajustadas a derecho y/o que no correspondan a los hechos probados</t>
  </si>
  <si>
    <t>Falta de ética profesional</t>
  </si>
  <si>
    <t xml:space="preserve">Revisión a la decision tomada previo a la firma ( por parte de los cordinadores y Delegado) </t>
  </si>
  <si>
    <t>Aplicación de los recursos de ley y las eventuales acciones legales</t>
  </si>
  <si>
    <t>Establecer Cláusulas en los contratos de los contratistas que definen obligaciones anticorrupcion y verificación de causales de inhabilidades de los funcionarios.</t>
  </si>
  <si>
    <t>Correción</t>
  </si>
  <si>
    <t>Sensibiliación a los servidores de la Dirección (funcionarios y contratistas) sobre las consecuencias penales y disciplinarias que le acarrearía esa conducta indebida.</t>
  </si>
  <si>
    <t>Revisión previa a la firma del acto por parte de la Directora.</t>
  </si>
  <si>
    <t>1 sensibilización (Listas de asistencias y material presentado)</t>
  </si>
  <si>
    <t>Registro revisión previa</t>
  </si>
  <si>
    <t xml:space="preserve">Gestionar la vinculación y desarrollo del Talento Humano, que responda a las necesidades y expectativas de la entidad y de los usuarios internos y externos. </t>
  </si>
  <si>
    <t>Falta de controles para que el documento se pueda alterar facilmente.</t>
  </si>
  <si>
    <t>Falta de integridad moral y etica del servidor.</t>
  </si>
  <si>
    <t>Control de las certificaciones expedidas en el sistema de trámites (No. de radicado)</t>
  </si>
  <si>
    <t>Corrupción por falsedad en documento público; Manipulación de información pública para beneficio propio</t>
  </si>
  <si>
    <t xml:space="preserve">Cuando se expide las certificaciones al funcionario y/o exfuncionarios, por ser un documento en PDF, estos pueden alterar el contenido de la certificación entregada por parte del Grupo de trabajo de Talento humano </t>
  </si>
  <si>
    <t>Muy Probable</t>
  </si>
  <si>
    <t>Investigaciones disciplinarias, penales y administrativas para el funcionario.</t>
  </si>
  <si>
    <t>Implementar junto con la OTI un mecanismo que permita generar un código de verificación en las certificaciones expedidas por el Sistema automático que sea único</t>
  </si>
  <si>
    <t xml:space="preserve">Implementar junto con la OTI un registro de las certificaciones que profiere automaticamente el sistema y el código de verificación respectivo </t>
  </si>
  <si>
    <t>Crear una alarma por medio de la cual, a través de un correo electrónico inmediato, se informe al Grupo de Talento Humano el nombre del servidor y la fecha en que se expidió automaticamente su certificación y código de verificación.</t>
  </si>
  <si>
    <t>Coordinador Grupo de Talento Humano</t>
  </si>
  <si>
    <t>1 mecanismo que permita generar un código de verificación en las certificaciones</t>
  </si>
  <si>
    <t>1 registro de las certificaciones que profiere automaticamente el sistema</t>
  </si>
  <si>
    <t>Mecanismo de alarma con correo electrónico</t>
  </si>
  <si>
    <t xml:space="preserve">1. Número de Riesgos materializados durante el periodo monitoreado.
2. Conclusiones relacionadas con la eficacia de las opciones de manejo aplicadas para tratar el riesgo
3. Solicitud de Información, Queja o Reclamo de un tercero, al respecto de las certificaciones
</t>
  </si>
  <si>
    <t>Corrupción al Omitir, modificar y/o adulterar información, evidencias o testimonios en la programación de actividades por parte de proveedores de ARL (Capacitación, Estudios, entre otras)</t>
  </si>
  <si>
    <t>Definir e implementar programas de prevención y promoción de la seguridad y salud en el trabajo, en cumplimiento de la normatividad legal vigente, generando una cultura de autocuidado, en aras de evitar la ocurrencia de accidentes de trabajo y la aparición de enfermedades laborales</t>
  </si>
  <si>
    <t>Amiguismo y clientelismo</t>
  </si>
  <si>
    <t xml:space="preserve">Certificar actividades que no se llevaron a cabo para que sean pagas por ARL. </t>
  </si>
  <si>
    <t>Hurto de dineros públicos</t>
  </si>
  <si>
    <t>Asignación de horas y del proveedor en el plan de trabajo establecido para la vigencia del 2018</t>
  </si>
  <si>
    <t>Firma del acta de actividad y expedición de una certificación de recibido a satistacción de la actividad realizada.</t>
  </si>
  <si>
    <t>Verificación Toda actividad de Seguridad y salud en el Trabajo (SST) y que requiera pago por parte de la ARL llevará firma del Coordinador de Talento Humano</t>
  </si>
  <si>
    <t xml:space="preserve">Informe, acta de asistencia de la actividad realizada </t>
  </si>
  <si>
    <t xml:space="preserve">1. Número de Riesgos materializados durante el periodo monitoreado.
2. Conclusiones relacionadas con la eficacia de las opciones de manejo aplicadas para tratar el riesgo
</t>
  </si>
  <si>
    <t xml:space="preserve">Recibir, tramitar y decidir sobre las acciones de protección al consumidor, competencia desleal y de infracción a derechos de propiedad industrial de conformidad con lo dispuesto en la Ley 1480 de 2011, Ley 256 de 1996 y la Decisión 486 de 200 de la Comunidad Andina, respectivamente. Conforme lo anterior, decretar la vulneración a los derechos del consumidor, la deslealtad de los actos de competencia desleal o la infracción a los derechos de propiedad industrial, así como las correspondientes condenas a cargo del demandado. En las acciones de protección al consumidor, se velará, además, el efectivo cumplimiento de las sentencia, conciliaciones o transacciones en materia de protección al consumidor tal como dispone el numeral 11 del artículo 58 de la Ley 1480 de 2011. </t>
  </si>
  <si>
    <t xml:space="preserve">AJ01 PROTECCIÓN AL CONSUMIDOR Y COMPETENCIA DESLEAL E INFRACCIÓN A LOS DERECHOS DE PROPIEDAD INDUSTRIAL </t>
  </si>
  <si>
    <t>Corrupción al ejecutar las actividades del proceso en cualquiera de sus etapas</t>
  </si>
  <si>
    <t>Decisiones ajustadas a intereses particulares; Soborno (Cohecho); tráfico de influencias, (amiguismo, persona influyente).</t>
  </si>
  <si>
    <t xml:space="preserve">Desconcentración de poder en la toma de decisiones </t>
  </si>
  <si>
    <t>Falta de conocimiento especializado por parte de quienes toman las decisiones</t>
  </si>
  <si>
    <t>Desmotivación salarial del personal que toma de decisiones</t>
  </si>
  <si>
    <t>Falta de ética e integridad de quienes toman decisiones</t>
  </si>
  <si>
    <t>Concentración del poder de decisión (Resolución 74622 de 2013 )</t>
  </si>
  <si>
    <t>Establecimiento de perfiles adecuados para la labor (manual de funciones)</t>
  </si>
  <si>
    <t>Sensibilización (anticorrupción) en los comités de gestión mensuales</t>
  </si>
  <si>
    <t>Realizar talleres y/o mesas redondas semestralmente desarrollados por el coordinador de cada uno de los grupos de trabajo que conforman la Delegatura, en donde se socialicen temas de anticorrupción</t>
  </si>
  <si>
    <t>Listas de asistencia y material de apoyo del taller o mesas</t>
  </si>
  <si>
    <t>1. Número de Riesgos materializados durante el periodo monitoreado.
2. Conclusiones relacionadas con la eficacia de las opciones de manejo aplicadas para tratar el riesgo
3. Producto no conforme :
Sentencia escrita
Acta de audiencia (instrucción y juzgamiento, de conciliación);Auto que aprueba transacción; 
Caracteristica de calidad/Pertinencia: congruencia entre lo decidido vrs lo solicitado;Auto que impone la multa o archivo expediente 
Caracteristica de calidadPertinencia: congruencia entre las pruebas aportadas en el proceso, para acreditar el cumplimineto y la decisión que profiera el desapacho (archivar, sancionar o multar)</t>
  </si>
  <si>
    <t xml:space="preserve">Realizar actividades de control y vigilancia para verificar el cumplimiento de las normas de promoción de la competencia </t>
  </si>
  <si>
    <t>Corrupción por decisiones ajustadas a intereses particulares</t>
  </si>
  <si>
    <t>Tomar decisiones ajustadas a los intereses particulares</t>
  </si>
  <si>
    <t>Interacción frecuente con distintos grupos de interés (agreamiaciones, asociaciones, etc)</t>
  </si>
  <si>
    <t>Impacto de las decisiones que toma la entidad</t>
  </si>
  <si>
    <t>Revisiones parciales de los avances de los estudios juridico-económico y de los proyectos de decisión</t>
  </si>
  <si>
    <t>Superintendente Delegado para la Protección de la Competencia</t>
  </si>
  <si>
    <t xml:space="preserve">1. Número de Riesgos materializados durante el periodo monitoreado.
2. Conclusiones relacionadas con la eficacia de las opciones de manejo aplicadas para tratar el riesgo
3. Producto no conforme relacionado con el proceso
</t>
  </si>
  <si>
    <t>Listas de asistencia y material de apoyo de las 2 sensibilizaciones</t>
  </si>
  <si>
    <t>Superintendente Delegado para para asuntos Jurisdícionales</t>
  </si>
  <si>
    <t xml:space="preserve">Identificar, investigar y sancionar las conductas que obstruyen o restringen la libertad económica y monitorear el cumplimiento de los acuerdos pactados que garantizan la libre competencia. Identificar, investigar y sancionar las conductas de competencia desleal facultades administrativas previstas en las disposiciones legales sobre la materia. </t>
  </si>
  <si>
    <t>Tomar decisiones fundadas exclusivamente en intereses particulares</t>
  </si>
  <si>
    <t xml:space="preserve">Perdida de la percepción transparencia de la entidad </t>
  </si>
  <si>
    <t>Monto de las sanciones que puedan ser impuestas a los investigados</t>
  </si>
  <si>
    <t>Interacción frecuente con distintos grupos de interés (agremiaciones, asociaciones, etc)</t>
  </si>
  <si>
    <t>Relaciones que tengan los servidores públicos con los investigados</t>
  </si>
  <si>
    <t>Revisión del contenido de los actos administrativos por parte del Coordinador, del Delegado y del Despacho del Superintendente de Industria y Comercio</t>
  </si>
  <si>
    <t xml:space="preserve">Difundir entre los grupos de interés la información de manera veraz, efectiva, a través de los diferentes medios que la institución ha dispuesto para esto. </t>
  </si>
  <si>
    <t>Alta rotación de personal</t>
  </si>
  <si>
    <t>Respuesta extemporanea a la solicitud de información por parte de medios de comunicación externos</t>
  </si>
  <si>
    <t>Falta de control al poder</t>
  </si>
  <si>
    <t>Dar a conocer investigaciones que estan en curso, vender primicias, ocultar información, cambiar, ajustar información</t>
  </si>
  <si>
    <t>Corrupción al comunicar información para beneficiar a un particular</t>
  </si>
  <si>
    <t>Sanciones Legales</t>
  </si>
  <si>
    <t>Catastrofico</t>
  </si>
  <si>
    <t>Establecimiento de protocolos de comunicación al interior del equipo</t>
  </si>
  <si>
    <t>Validación de la información a publicar</t>
  </si>
  <si>
    <t xml:space="preserve">Realizar una mesa de trabajo para hablarle a los funcionarios  sobre riesgos de corrupción y sus graves implicaciones. </t>
  </si>
  <si>
    <t>Divulgación  del codigo de integridad y buen gobierno a los servidores del grupo de comunicaciones</t>
  </si>
  <si>
    <t>Lista de asistencia y material de apoyo de la mesa de trabajo</t>
  </si>
  <si>
    <t>Lista de asistencia y material de apoyo de la divulgación</t>
  </si>
  <si>
    <t xml:space="preserve">1. Número de Riesgos materializados durante el periodo monitoreado.
2. Conclusiones relacionadas con la eficacia de las opciones de manejo aplicadas para tratar el riesgo
3. Información infiltrada por terceros. Quejas de falta de confiabilidad en el manejo de la información. Demandas por fuga de información 
</t>
  </si>
  <si>
    <t>Jefe Oficina de Servicio al Consumidor y Apoyo Empresarial - Coordinador Grupo de Comunicaciones</t>
  </si>
  <si>
    <t xml:space="preserve">Recibir, tramitar y decidir sobre los derechos de solicitudes de nuevas creaciones de conformidad con lo dispuesto en la Decisión 486 de 2000 de la Comunidad Andina y las normas complementarias, con el fin otorgar patente o registro al usuario interesado.                    </t>
  </si>
  <si>
    <t>Inconformidad salarial de los funcionarios</t>
  </si>
  <si>
    <t xml:space="preserve">Corrupción al tramitar una solicitud o decidir un derecho de Propiedad Industrial de Nuevas Creaciones.                                                </t>
  </si>
  <si>
    <t xml:space="preserve">Dar trámite o decidir un derecho de Propiedad Industrial de Nuevas Creaciones, contraviniendo las normas legales vigentes, para obtener un beneficio privado. </t>
  </si>
  <si>
    <t xml:space="preserve">Pérdida de confianza en el Sistema de Propiedad Industrial colombiano, a nivel nacional e internacional. </t>
  </si>
  <si>
    <t xml:space="preserve">Solicitar a cada servidor público que manifieste si con alguno de los trámites asignados hay  conflicto de intereses. </t>
  </si>
  <si>
    <t xml:space="preserve">Revisar el informe trimestral de quejas y reclamos al ciudadano y analizar los eventos relacionados con la Dirección de Nuevas Creaciones, con el fin de detectar situaciones que podrian generar un hecho de corrupción y que no se identificaron mediante los controles. </t>
  </si>
  <si>
    <t xml:space="preserve">Reporte del monitoreo de riesgos, indicando la revisión realizada                           </t>
  </si>
  <si>
    <t>Director de nuevas creaciones</t>
  </si>
  <si>
    <t xml:space="preserve">1. Número de Riesgos materializados durante el periodo monitoreado.
2. Conclusiones relacionadas con la eficacia de las opciones de manejo aplicadas para tratar el riesgo
3. Herramienta de seguimiento (Quejas y reclamos asociadas con la Dirección de Nuevas Creaciones)
4.  Herramienta de seguimiento (Investigaciones disciplinarias )
5. Auditoria 
(Auditorias por parte de Entes Regulatorios) </t>
  </si>
  <si>
    <t xml:space="preserve">Se ajustó la redacción de la actividad crítica para que coincida con la de la Ficha de Caracterización
Se cambió la redacción del evento 1 y de la descripción de dicho riesgo, se ajustaron las causas, los factores y las consecuencias, y se ajustó la calificación de la probabilidad de ocurrencia. 
Cambió la redacción de los controles que se aplican al evento 1, y se reformularon las actividades aplicables.
Se incluuyeron tres mecanismos para la detección de la la materialización del riesgo con sus respectivas  observaciones. 
Se incluyó un nuevo evento 2, relacionado con la utilizacion indebida de información confidencial con todos sus elementos (causas, factores, consecuencias, controles, actividades, etc.).
</t>
  </si>
  <si>
    <t>Manejo de influencias por parte de funcionarios o contratistas</t>
  </si>
  <si>
    <t>Pérdida de credibilidad en los trámites que gestiona la Dirección de Nuevas Creaciones y/o de la entidad.</t>
  </si>
  <si>
    <t xml:space="preserve">Conflicto de interes de los funcionarios públicos para llevar asuntos a su cargo. </t>
  </si>
  <si>
    <t>Pérdida de la imagen de transparencia que exhibe la Dirección de Nuevas Creaciones y/o de la entidad.</t>
  </si>
  <si>
    <t xml:space="preserve">Acompañar las citas de solicitantes con un funcionario adicional. </t>
  </si>
  <si>
    <t>Impacto desfavorable sobre sectores productivos del país.</t>
  </si>
  <si>
    <t>Socialización periódica de temas relacionados con el Código de ética y buen gobierno, conflicto de intereses, riesgos de corrupción, leyes nacionales de politica integral de corrupción, etc., con el personal de la Dirección de Nuevas Creaciones, al menos una vez al año para el grupo en general y cada vez que ingrese personal nuevo. Lo anterior con el fin de disminuir las causas de Manejo de influencias  o conflicto de intereses.</t>
  </si>
  <si>
    <t xml:space="preserve"> Una socialización, listas  de asistencia y presentaciones</t>
  </si>
  <si>
    <t>Disminución del número de solicitudes que ingresan al proceso de Concesión de Nuevas Creaciones.</t>
  </si>
  <si>
    <t>Realizar revisión cruzada de los actos adminisrativos proyectados por los servidores públicos de la Dirección de Nuevas Creaciones.</t>
  </si>
  <si>
    <t>Investigaciones disciplinarias que afectan los recursos disponibles y la imagen de la Entidad</t>
  </si>
  <si>
    <t>Sobrecostos por reprocesos o desgaste administrativo</t>
  </si>
  <si>
    <t>Corrupción al utilizar indebidamente la información confidencial a la que se tiene acceso.</t>
  </si>
  <si>
    <t xml:space="preserve">Usar indebidamente la información confidencial a la que se tiene acceso para beneficio privado. </t>
  </si>
  <si>
    <t>Pérdida de confianza en el Sistema de Propiedad Industrial colombiano, a nivel nacional e internacional.</t>
  </si>
  <si>
    <t>Asignación de usuario y contraseña para ingreso a los sistemas de información de funcionarios y contratistas, activos unicamente mientras se ejerza la funcion pública dentro de la Dirección de Nuevas Creaciones.</t>
  </si>
  <si>
    <t>Realizar por lo menos una vez año, una capacitación del personal de Nuevas Creaciones, acerca de Políticas del sistema de gestión de seguridad de la información con el fin de fortalecer los controles implementados.</t>
  </si>
  <si>
    <t xml:space="preserve">Una capacitación, listas  de asistencia y presentaciones </t>
  </si>
  <si>
    <t xml:space="preserve">Firma de claúsulas de confidencialidad </t>
  </si>
  <si>
    <t>Investigaciones disciplinarias que afectan los recursos disponibles y la imagen de la Entidad.</t>
  </si>
  <si>
    <t>Tramitar quejas disciplinarias aplicando la ley disciplinaria con el fin de garantizar el logro de los fines estatales, para lo cual el Coordinador del Grupo de Control  Disciplinario Interno es el competente para conocer y fallar en primera instancia los procesos disciplinarios que se adelanten en el Grupo.</t>
  </si>
  <si>
    <t>Corrupción por no abrir una investigación, o una vez abierta la invesigación, no imponer sanción de acuerdo con la falta.</t>
  </si>
  <si>
    <t>Tomar la decision de no iniciar el proceso disciplinario cuando lo amérita.
No imponer la sanción acorde con la falta disciplinaria.</t>
  </si>
  <si>
    <t>Motivación establecida en el auto de archivo o inhibitorío o fallo absolutorío</t>
  </si>
  <si>
    <t xml:space="preserve">Públicar informativos o tips (faltas disciplinarias en que se incurre y formas de prevencion)según la ley 734 de 2002,  uno (1) cada dos (2)  meses y divulgarlo por la Intrasic </t>
  </si>
  <si>
    <t>6 informativos o tips publicados por la Intrasic</t>
  </si>
  <si>
    <t>Secretaria General</t>
  </si>
  <si>
    <t>Se actualizan las fechas de cumplimiento a las actividades (descritas en comentario del celda a razón de no poder dar modificación de las mismas) y las herramientas de control que se tienen sobre las mismas</t>
  </si>
  <si>
    <t>Aplicación del proceso establecido en el codígo disciplinarion único</t>
  </si>
  <si>
    <t>Aplicar (1) test virtual para funcionarios (deberes, obligaciones y faltas) y Entregar  informe de resultados del test  a la Oficina Asesora de Planeación.</t>
  </si>
  <si>
    <t>1 Informe de resultados del test (deberes, obligaciones y fallas)</t>
  </si>
  <si>
    <t>Amiguismo o clientelismo</t>
  </si>
  <si>
    <t>Terceros con intereses en los resultados de las sanciones disciplinarias</t>
  </si>
  <si>
    <t>Llevar acabo la revision de actos admnistrativos emitidos a efectos de constatar que estos cuenten con los fundamentos normativos deacuerdo a la establecido en la ley 734 de 2002</t>
  </si>
  <si>
    <t xml:space="preserve">Hacer un informe estadisco anual sobre las quejas presentadas en contra del Grupo de Control Disciplinario por conductas relacionadas con el riesgo de corrupcion, documento que deberá ser socializado y estudiado en el comité de gestion del Grupo para la toma de decisiones sobre el tema.  </t>
  </si>
  <si>
    <t>1 informe de quejas presentadas en contra del Grupo de Control Disciplinario por conductas relacionadas con el riesgo de corrupcion</t>
  </si>
  <si>
    <t>Quejas y reclamos de los clientes (internos y/o externos</t>
  </si>
  <si>
    <t>Sanciones Legales.</t>
  </si>
  <si>
    <t>Corrupción al trasgredir el cumplimiento de requisitos para pago y/o el orden establecido para el mismo</t>
  </si>
  <si>
    <t>Autorizar desembolsos errados o sin el cumplimiento pleno de los requisitos de ley</t>
  </si>
  <si>
    <t>Aplicación del Sistema de trámites (radicación)</t>
  </si>
  <si>
    <t>Publicar en INTRASIC al menos un (1) banner en cada semestre, relacionado con requisitos de pago y trámite de cuentas para contratistas.</t>
  </si>
  <si>
    <t>Mínimo 1 banner por semestre relacionado con los requisitos de pago y trámite de cuentas para contratistas</t>
  </si>
  <si>
    <t xml:space="preserve">Director Financiero </t>
  </si>
  <si>
    <t>1. Número de Riesgos materializados durante el periodo monitoreado.
2. Conclusiones relacionadas con la eficacia de las opciones de manejo aplicadas para tratar el riesgo
3. Herramienta de Seguimiento (Reportes Sistema de Derecho al Turno)
4. Informe de Auditoria Interna y Externa (CGR)
5. Producto Plan de Acción:
(- Documentación (Procedimientos e Instructivos ) del proceso GF01 CONTABLE, actualizados y publicados en el Sistema Integral de Gestión Institucional (publicación documentos actualizados).)</t>
  </si>
  <si>
    <t>Desconocimiento por parte del funcionario designado</t>
  </si>
  <si>
    <t xml:space="preserve">Investigaciones disciplinarias
</t>
  </si>
  <si>
    <t>Presiones por parte de los beneficiarios del pago</t>
  </si>
  <si>
    <t>Sanciones por parte de los entes de control a la entidad</t>
  </si>
  <si>
    <t>Aplicación del sistema derecho al turno</t>
  </si>
  <si>
    <t>Actualizar el procedimiento GF01-P01 Gestión Contable con estándares internacionales.</t>
  </si>
  <si>
    <t>Procedimiento GF01-P01 actualizado</t>
  </si>
  <si>
    <t>Alto volúmen de trámites</t>
  </si>
  <si>
    <t>Imcumplimiento en metas institucionales</t>
  </si>
  <si>
    <t>Operaciones o trámites manuales</t>
  </si>
  <si>
    <t xml:space="preserve">Pérdida de documentos, demora en la respuesta a consultas </t>
  </si>
  <si>
    <t>Aplicación del SIIF para garantizar el cumplimiento de toda la cadena presupuestal</t>
  </si>
  <si>
    <t>Asimetrías en la información, sobre los trámites estratégicos y presupuestales</t>
  </si>
  <si>
    <t>Corrupción al afectar las apropiaciones presupuestales con cargo a actividades inexistentes o no programadas por la entidad</t>
  </si>
  <si>
    <t>Expedir CDP, y consecuentemente registros presupuestales no programados, hechos cumplidos o inexistentes</t>
  </si>
  <si>
    <t>Sanciones por afectación presupuestal indebida por parte de Entes de control (Contraloria)</t>
  </si>
  <si>
    <t>Segregación de las actividades (control sobre expedición de CDP y RP)</t>
  </si>
  <si>
    <t>Publicar en INTRASIC un banner informativo semestral sobre ejecución y seguimiento al presupuesto de la entidad.</t>
  </si>
  <si>
    <t>1 banner por semestre sobre la ejecución y seguimiento al presupuesto de la entidad.</t>
  </si>
  <si>
    <t xml:space="preserve"> 01-Feb-2018</t>
  </si>
  <si>
    <t xml:space="preserve">1. Número de Riesgos materializados durante el periodo monitoreado.
2. Conclusiones relacionadas con la eficacia de las opciones de manejo aplicadas para tratar el riesgo
3. Herramienta de Seguimiento (- Informes de ejecución presupuestal (Página Web SIC, Secretaría General, Áreas)
- Reporte de ejecución presupuestal SIIF, CEN de CDP, Compromisos y/o Obligaciones de SIIF)
4. Informe de Auditoria Interna y Externa (CGR)
5. Producto Plan de Acción:
(- Documentación (Procedimientos e Instructivos ) del proceso GF02 PRESUPUESTAL, actualizados y publicados en el Sistema Integral de Gestión Institucional (publicación documentos actualizados).)
</t>
  </si>
  <si>
    <t>Jerarquía de poder y/o discrecionalidad del servidor, en la entidad</t>
  </si>
  <si>
    <t>Incumplimiento de metas institucionales</t>
  </si>
  <si>
    <t>Penalizaciones y reportes de desempeño negativos por parte del supervisor</t>
  </si>
  <si>
    <t>Actualizar el procedimiento GF02-P02 Presupuesto de Gastos e Ingresos</t>
  </si>
  <si>
    <t>Procedimiento GF02-P02  actualizado</t>
  </si>
  <si>
    <t>Limitaciones de conocimiento por parte de los actores principales en la afectación de los Planes Anuales de Adquisiciones</t>
  </si>
  <si>
    <t>Sanciones a los funcionarios encargados del proceso de afectación presupuestal</t>
  </si>
  <si>
    <t>Autorización de perfil Directivo para afectación presupuestal (Delegados, Jefes de Oficina, Directores, Secretario General)</t>
  </si>
  <si>
    <t>Alto volúmen de trámites y solicitudes</t>
  </si>
  <si>
    <t>Pérdida de credibilidad de la entidad</t>
  </si>
  <si>
    <t>Actualizar el procedimiento GF02-P01 Devoluciones</t>
  </si>
  <si>
    <t>Procedimiento GF02-P01 actualizado</t>
  </si>
  <si>
    <t>Corrupción al manipular datos o informacion sensible</t>
  </si>
  <si>
    <t>Recibir dádivas y alterar el orden de pago</t>
  </si>
  <si>
    <t>1. Número de Riesgos materializados durante el periodo monitoreado.
2. Conclusiones relacionadas con la eficacia de las opciones de manejo aplicadas para tratar el riesgo
3. Herramienta de Seguimiento:
(- Reportes SIIF nación: CEN de Obligaciones y/o Pagos)
4.Producto Plan de Acción:
(- Documentación (Procedimientos e Instructivos ) del proceso GF03 TESORERIA, actualizados y publicados en el Sistema Integral de Gestión Institucional (publicación documentos actualizados).)</t>
  </si>
  <si>
    <t xml:space="preserve">Investigaciones disciplinarias a funcionarios y a la entidad
</t>
  </si>
  <si>
    <t>Actualizar el procedimiento GF03-P01 Procedimiento Gestión de Pago</t>
  </si>
  <si>
    <t>Procedimiento GF03-P01 actualizado</t>
  </si>
  <si>
    <t>Designar supervisores que no cuentan con conocimientos suficientes o que supervisan  múltiples contratos</t>
  </si>
  <si>
    <t xml:space="preserve"> Pérdida de transparencia y la probidad en la Entidad.</t>
  </si>
  <si>
    <t>Actualizar el procedimiento GF03-P02 Gestión Títulos de Depósito Judicial</t>
  </si>
  <si>
    <t>Procedimiento GF03-P02 actualizado</t>
  </si>
  <si>
    <t>Trámites manuales</t>
  </si>
  <si>
    <t xml:space="preserve">Actualizar el procedimiento GF03-P03 Procedimiento de Tesoreria
</t>
  </si>
  <si>
    <t>Procedimiento  GF03-P03 actualizado</t>
  </si>
  <si>
    <t>Ejercer las funciones de inspección, vigilancia y control respecto de las normas de Protección de Usuarios de los Servicios de Comunicaciones y/o Postales</t>
  </si>
  <si>
    <t xml:space="preserve">Corrupción por exceder las facultades legales en los fallos. </t>
  </si>
  <si>
    <t>Tomar decisiones no ajustadas a derecho</t>
  </si>
  <si>
    <t>Revisión a la decisión tomada previo a la firma por parte de las personas designadas para esta función.</t>
  </si>
  <si>
    <t>Empoderar a los servidores públicos y contratistas adscritos a la Dirección a través de correos electrónicos para que se emitan decisiones de fondo dentro del término legal, para esta actividad se realizará una socialización vía correo electrónico a los funcionarios y contratistas de la Dirección de Investigaciones de Protección de Usuarios de Servicios de Comunicaciones.</t>
  </si>
  <si>
    <t>Correo electrónico a los funcionarios y contratistas de la Dirección de Investigaciones de Protección de Usuarios de Servicios de Comunicaciones.</t>
  </si>
  <si>
    <t>Director de servicios de usuarios de servicios de telecomunicaciones.</t>
  </si>
  <si>
    <t xml:space="preserve">1. Número de Riesgos materializados durante el periodo monitoreado.
2. Conclusiones relacionadas con la eficacia de las opciones de manejo aplicadas para tratar el riesgo
3. '1. Número de Riesgos materializados durante el periodo monitoreado.
2. Conclusiones relacionadas con la eficacia de las opciones de manejo aplicadas para tratar el riesgo
3. Producto No Conforme  </t>
  </si>
  <si>
    <t>Los recursos legales y/o facultativos que proceden contra los actos administrativos, así como los Medios de Control previstos en la Ley 1437 de 2011 (Código de Procedimiento Administrativo y de lo Contencioso Administrativo).</t>
  </si>
  <si>
    <t>Asimetría de la información</t>
  </si>
  <si>
    <t>Alto volumen de tramites</t>
  </si>
  <si>
    <t>Cláusulas en los contratos de los contratistas que definen obligaciones anticorrupción.</t>
  </si>
  <si>
    <t xml:space="preserve">Pérdida en la oportunidad de imposición de multas </t>
  </si>
  <si>
    <t xml:space="preserve">Servir de apoyo y soporte técnico a las dependencias y a la Oficina de Planeación proporcionando métodos de análisis, estudios y trabajos económicos para el desarrollo de sus funciones, de acuerdo con los objetivos institucionales y estratégicos. </t>
  </si>
  <si>
    <t>Falta de Planeación y de coherencia en la ejecución de los planes que realiza la entidad</t>
  </si>
  <si>
    <t xml:space="preserve">Corrupción al elaborar estudios con enfoques sesgados </t>
  </si>
  <si>
    <t xml:space="preserve">Beneficiar o perjudicar a terceros </t>
  </si>
  <si>
    <t>Seguimiento al plan de acción ligado al proceso.</t>
  </si>
  <si>
    <t>Realizar un Taller en el mes de febrero preparado por los funcionarios y contratistas adscritos al Grupo de Trabajo de Estudios Económicos sobre los Principios y Valores que la Entidad ha demarcado como derroteros para recalcar en el equipo de trabajo la importancia de seguir los lineamientos anticorrupción y de la gravedad de la materialización del riesgo por una indebida actuación de Servidores Públicos y/o Contratistas el  "Código de Integridad y Buen Gobierno" de la Entidad en los comités de gestión de los meses de Febrero, Junio y Diciembre del 2017.</t>
  </si>
  <si>
    <t>Un taller realizado: Lista de asistencia y matrerial presentado</t>
  </si>
  <si>
    <t>Coordinador de Estudios económicos</t>
  </si>
  <si>
    <t>Ausencia Cultura de Buen Gobierno</t>
  </si>
  <si>
    <t>Aplicación de filtros de revisión: revisión de la pertinencia del estudio y revisión y aprobación final del mismo por parte del coordinador (aplicación procedimiento)</t>
  </si>
  <si>
    <t>Listas de asistencias y material de las 4 socializaciones</t>
  </si>
  <si>
    <t xml:space="preserve">
Dar cumplimiento a las políticas, principios, metodologías y procedimientos con los cuales la Superintendencia de Industria y Comercio, da registro a las operaciones y transacciones económicas que afectan su situación patrimonial en sus resultados y en su composición. 
</t>
  </si>
  <si>
    <t xml:space="preserve">
Dar cumplimiento a las políticas, principios, metodologías y procedimientos en cuanto hace a la gestión, registro y control de la ejecución presupuestal. 
</t>
  </si>
  <si>
    <t xml:space="preserve">Dar cumplimiento a las políticas, principios, metodologías y procedimientos en cuanto a la gestión de tesorería. </t>
  </si>
  <si>
    <t>1. Número de Riesgos materializados durante el periodo monitoreado.
2. Conclusiones relacionadas con la eficacia de las opciones de manejo aplicadas para tratar el riesgo
3. Plan de acción del área líder del proceso</t>
  </si>
  <si>
    <t>Director de Investigaciones de Protección al Consumidor</t>
  </si>
  <si>
    <t>Modificar información que beneficie a un tercero</t>
  </si>
  <si>
    <t>Realizar 1 capacitación del Código de Integridad y la información de las sanciones del Código Disciplinario que rige en la Entidad, dirigida a los todos los funcionarios del área y contratistas con fin de fortalecer las competencias de los docentes respecto a los riesgos de corrupción</t>
  </si>
  <si>
    <t xml:space="preserve">Lograr la implementación integral de proyectos informáticos para la SIC y Mantener los sistemas de información en producción acordes con las necesidades de la SIC </t>
  </si>
  <si>
    <t>Realización de auditorías en los aplicativos (trazabilidad de las acciones en cada sistema)</t>
  </si>
  <si>
    <t xml:space="preserve">Asignación de roles con niveles de autorización para el manejo de la información </t>
  </si>
  <si>
    <t>Automatización del proceso de notificación a  la OTI (mesa de servicios) de la vigencia de los contratos por prestación servicios profesionales</t>
  </si>
  <si>
    <t>Jefe Oficina de Informática</t>
  </si>
  <si>
    <t xml:space="preserve">1. Número de Riesgos materializados durante el periodo monitoreado.
2. Conclusiones relacionadas con la eficacia de las opciones de manejo aplicadas para tratar el riesgo
3. Auditorías: se cuenta con un sistema de datos que permite identificar la alteración de información desde los sistemas. Este esquema indica el usuario, la fecha de la modificación y que datos alteró en la base de información
</t>
  </si>
  <si>
    <t>RT03 CALIBRACIÓN DE MASA Y VOLUMEN</t>
  </si>
  <si>
    <t>Calibrar los instrumentos en las magnitudes masa (pesas y balanzas) y volumen, a través de la aplicación de los procedimientos operativos, demostrando la competencia técnica de cada uno de los funcionarios.</t>
  </si>
  <si>
    <t xml:space="preserve">Discrecionalidad de los servidores públicos  </t>
  </si>
  <si>
    <t>Amiguismos o clientelismo</t>
  </si>
  <si>
    <t>Reprocesos y sobrecostos</t>
  </si>
  <si>
    <t>Corrupción por   Soborno (Cohecho)</t>
  </si>
  <si>
    <t>Agilización de trámites o alteración de resultados</t>
  </si>
  <si>
    <t>MODERADO</t>
  </si>
  <si>
    <t>Auditoria interna bajo la norma ISO/IEC 17025/2005</t>
  </si>
  <si>
    <t>Comités de gestión</t>
  </si>
  <si>
    <t xml:space="preserve">Definir y monitorear el programa de calibración de equipos de usuarios, verificaciones y cumplimiento del plan de mejoramiento.
</t>
  </si>
  <si>
    <t>Informe de monitoreo y programa</t>
  </si>
  <si>
    <t>Realizar reuniones extraordinarias</t>
  </si>
  <si>
    <t>Registro (listas o actas de reunión)</t>
  </si>
  <si>
    <t xml:space="preserve"> Delegado para el Control y la Verificación de Reglamentos Técnicos y Metrología Legal
Coordinadores de los grupos de trabajo de inspección y vigilancia de reglamentos técnicos y metrología legal de ICVRTML </t>
  </si>
  <si>
    <t xml:space="preserve">1. Número de Riesgos materializados durante el periodo monitoreado.
2. Conclusiones relacionadas con la eficacia de las opciones de manejo aplicadas para tratar el riesgo
3. Herramientas de seguimientos programa de calibración de equipos de usuarios, verificaciones
</t>
  </si>
  <si>
    <t>Adelantar las investigaciones administrativas por el presunto incumplimiento de las normas de metrología legal, control de precios, hidrocarburos y lo dispuesto en reglamentos técnicos, en los términos establecidos.</t>
  </si>
  <si>
    <t xml:space="preserve">Soborno en la etapa de averiguación preliminar y en la decisión
</t>
  </si>
  <si>
    <t>Pérdida de credibilidad y de confianza en la entidad</t>
  </si>
  <si>
    <t>Investigaciones disciplinarias y penales (cambio)</t>
  </si>
  <si>
    <t>Pérdida de transparencia y la probidad en la entidad</t>
  </si>
  <si>
    <t xml:space="preserve">Seguimiento de todas las actividades en reuniones mensuales del comité de gestión 
</t>
  </si>
  <si>
    <t>Seguimiento de las actiividades jurídicas</t>
  </si>
  <si>
    <t>Seguimiento de actividades a través de comités con coordinadores</t>
  </si>
  <si>
    <t xml:space="preserve">Revisores jurídicos </t>
  </si>
  <si>
    <t>Asignación de revisores  con funciones y retroalimnetación a abogados. A través de correos por parte de la coordinadora del grupo  de trabajo de Coordinador del grupo de trabajo de investigación administrativa y apoyo jurídico</t>
  </si>
  <si>
    <t>Reuniones bimestrales de seguimiento entre revisores, se evidencia a través de acta administrativa y cuadro de producto no conforme</t>
  </si>
  <si>
    <t>Correos electrónicos con asignaciópn de revisores</t>
  </si>
  <si>
    <t xml:space="preserve">Revisar, ajustar e implementar el vademecum. </t>
  </si>
  <si>
    <t>Actos administrativos (posiciones jurídicas)</t>
  </si>
  <si>
    <t xml:space="preserve">Soborno en la etapa de recolección de evidencias para la verificación de cumplimiento de normas
 </t>
  </si>
  <si>
    <t>Corrupción por  Soborno (Cohecho).</t>
  </si>
  <si>
    <t>Gestión documental deficiente</t>
  </si>
  <si>
    <t>Herramientas informáticas poco confiables y oportunas</t>
  </si>
  <si>
    <t>Reproceso y sobrecostos</t>
  </si>
  <si>
    <t>Duplicidad o inactividad</t>
  </si>
  <si>
    <t xml:space="preserve">Recaudar información mediante inspección directa, requerimientos, toma de muestras, reportes de ensayos, tendientes a establecer el cumplimiento de los requisitos previstos en la reglamentación técnica, metrológica, de hidrocarburos y de precios de Colombia, para contar con elementos probatorios y así adelantar las actuaciones a que hubiere lugar, dentro de los periodos establecidos por la entidad. De igual manera, contar con herramientas metodológicas y técnicas para el efectivo desarrollo de las funciones de control y vigilancia de Reglamentos Técnicos, Metrología Legal, Hidrocarburos y Precios. </t>
  </si>
  <si>
    <t>Procedimiento actuaciones preliminares para el control y la vigilancia de reglamentos técnicos, metrología legal e hidrocarburos</t>
  </si>
  <si>
    <t>Procedimiento de VUCE (Se prohíbe que el revisor atiende llamadas de vuce y se canaliza a través de funcionarios y contratistas específicos y se eliminan los nombres de los revisores de las licencias)</t>
  </si>
  <si>
    <t>Seguimiento de actividades propias del proceso a través de comités de gestión</t>
  </si>
  <si>
    <t>Seguimiento de actividades de actividades propias del proceso  a través de comités con coordinadores</t>
  </si>
  <si>
    <t>Seguimiento de actividades de actividades propias del proceso  a través de comités de  los grupos de trabajo</t>
  </si>
  <si>
    <t>Seguimiento de actividades de actividades propias del proceso  a través de comités técnicos extraordinarios</t>
  </si>
  <si>
    <t>Auditorias de seguimiento VUCE</t>
  </si>
  <si>
    <t xml:space="preserve">Sensibilizaciones extraordindinarias de los diferentes temas de los grupos de trabajo de inspección y vigilancia de reglamentos técnicos y metrología legal de ICVRTML </t>
  </si>
  <si>
    <t>Controles sorpresivos (extraordinarias en las visitas de inspección</t>
  </si>
  <si>
    <t>Actualizar e implementar procedimiento ventanilla unica de comercio exterior RT02-P04</t>
  </si>
  <si>
    <t xml:space="preserve">Seguimiento mensual de los inspecciones, en la planeación, durante las inspecciones y después de las inspecciones. </t>
  </si>
  <si>
    <t>Se evidencia a tráves d: 1. Cuadros de control de visitas y 2. informe coordinadores</t>
  </si>
  <si>
    <t>Material de sensibilización</t>
  </si>
  <si>
    <t>Procedimiento ventanilla unica de comercio exterior RT02-P04 actualizado</t>
  </si>
  <si>
    <t xml:space="preserve">1. Número de Riesgos materializados durante el periodo monitoreado.
2. Conclusiones relacionadas con la eficacia de las opciones de manejo aplicadas para tratar el riesgo
3. Herramienta de seguimiento: Cuadros de control de visitas
</t>
  </si>
  <si>
    <t>Corrupción por manipular sistemas de información con el fin de beneficiar a un particular.</t>
  </si>
  <si>
    <t>Motivación personal por parte de los servidores para obtener algún beneficio</t>
  </si>
  <si>
    <t>Falta de conocimiento en el manejo de las herramientas informáticas</t>
  </si>
  <si>
    <t xml:space="preserve"> Utilización de usuarios que ya no tienen vinculo contractual con la entidad. </t>
  </si>
  <si>
    <t>Sistemas de información susceptibles de manipulación o adulteración</t>
  </si>
  <si>
    <t>Pérdidas económicas  por multas a la Entidad</t>
  </si>
  <si>
    <t xml:space="preserve">Analizar y evaluar la creacion de nuevos roles en el sistema de Actos Administrativos </t>
  </si>
  <si>
    <t>Soporte: documento con la actualización/definición de roles</t>
  </si>
  <si>
    <t xml:space="preserve">Control y Seguimiento del proceso de aviso a  la OTI (mesa de servicios) de las fechas de inicio y finalización de los contratos por prestación servicios profesionales. </t>
  </si>
  <si>
    <t>Soporte: requerimiento registrado en la herramienta para tal fin y acta de entrega</t>
  </si>
  <si>
    <t xml:space="preserve">Realizar divulgación semestral del Código de Integridad y buen gobierno, dirigida a los servidores y contratistas vinculados al proceso. </t>
  </si>
  <si>
    <t xml:space="preserve"> Lista de asistencia</t>
  </si>
  <si>
    <t>Elaboración de un plan de contingencia en caso de detección de un hecho de concusión</t>
  </si>
  <si>
    <t>Formular estrategia de control y seguimiento durante la atención al consumidor (ej: consumidor incógnito). Documento con estratégia formulada</t>
  </si>
  <si>
    <t>Plan de Contigencia_Concusión (word)</t>
  </si>
  <si>
    <t>Estrategia de Control y Seguimiento (word)</t>
  </si>
  <si>
    <t>Atender todas las solicitudes, denuncias y quejas en materia de protección de datos personales y adelantar las investigaciones necesarias por las posibles violaciones a las normas de protección de datos personales</t>
  </si>
  <si>
    <t>Concentración de poder en la toma de decisiones</t>
  </si>
  <si>
    <t>Falta de principios éticos y valores de los servidores públicos</t>
  </si>
  <si>
    <t>Corrupción por cohecho o concusión; tráfico de influencias</t>
  </si>
  <si>
    <t>En cualquier actividad se soborne o presione al servidor público para obtener un fallo amañado</t>
  </si>
  <si>
    <t>Desconcentración de las funciones (dos cordinaciones)</t>
  </si>
  <si>
    <t>Realización de informes para reportar a superiores jerarquicos y seguimiento a cronogramas</t>
  </si>
  <si>
    <t>Concertación de acuerdos de gestión (directores y delegados)</t>
  </si>
  <si>
    <t>Realizar una charla sobre la corrupción.</t>
  </si>
  <si>
    <t xml:space="preserve">Realizar un informe sobre el seguimiento realizado a los tramites que ingresan a la Delegatura para la Protección de Datos personales y socializarlo a todo el equipo de trabajo. </t>
  </si>
  <si>
    <t>1 Informe de seguimiento realizado a los tramites que ingresan a la Delegatura para la Protección de Datos personales</t>
  </si>
  <si>
    <t>Director de investigación de protección de datos personales</t>
  </si>
  <si>
    <t>Entregable : correo electrónico con instrucciones</t>
  </si>
  <si>
    <t>GJ06 NOTIFICACIONES</t>
  </si>
  <si>
    <t xml:space="preserve">Gestionar las actividades del Grupo de Trabajo de Notificaciones y Certificaciones y el Grupo de Trabajo de Secretaría, para permitir la correcta ejecución de los procesos de numeración, notificación y ejecutoria de actos administrativos y jurisdiccionales                                                                                            </t>
  </si>
  <si>
    <t>Corrupción durante la gestión de la notificación y/o ejecutoria de un acto administrativo en particular</t>
  </si>
  <si>
    <t xml:space="preserve">
Dilatar los procesos de notificación y ejecutoria de actos administrativos para facilitar caducidades y pérdidas de fuerza ejecutoria, que beneficien a terceros investigados o cohecho</t>
  </si>
  <si>
    <t>Desmotivación por parte de los servidores publicos o contratistas de la entidad debido a factores internos o externos</t>
  </si>
  <si>
    <t>Alto volumen de trámites que administra la SIC</t>
  </si>
  <si>
    <t>Pérdida de confianza en los servidores publicos o contratistas de la Entidad de cara al usuario externo</t>
  </si>
  <si>
    <t>Pérdida de transparencia y  probidad de la Entidad.</t>
  </si>
  <si>
    <t>Investigaciones disciplinarias, administrativas y penales</t>
  </si>
  <si>
    <t>Demandas o tutelas en contra de la Entidad</t>
  </si>
  <si>
    <t>Revisión de las alertas de sanciones pendientes por notificar o ejecutoriar través de los módulos correspondientes</t>
  </si>
  <si>
    <t>Restringir la asignación de roles y permisos en el sistema de tramites, y en los módulos de notificaciones y ejecutorias</t>
  </si>
  <si>
    <t>Detectivo</t>
  </si>
  <si>
    <t>Requerir a la OTI el ajuste del sistema de notificaciones implementando controles que garanticen efectivas notificaciones.</t>
  </si>
  <si>
    <t>Solicitudes formales realizadas a través del aplicativo SOGER</t>
  </si>
  <si>
    <t xml:space="preserve">Promover el manejo de radicaciones cero papel de manera que los requerimientos sean respondidos de manera más eficiente </t>
  </si>
  <si>
    <t>1 Comunicación interna divulgando radicaciones cero papel</t>
  </si>
  <si>
    <t>Acta de entrega del desarrollo generada a través del aplicativo SOGER</t>
  </si>
  <si>
    <t xml:space="preserve">Requerir a la OTI un reporte que permita conocer y controlar el estado de notificación, interposición de recursos, ejecutoria y remisión a coactivo de las multas de la entidad </t>
  </si>
  <si>
    <t>Instructivo GJ01-I01 actualizado en SIGI</t>
  </si>
  <si>
    <t>Actualización y divulgación del instructivo de ejecutorias de manera que se describa la gestión actual,  con el fin de disminuir los errores mediante su comunicación</t>
  </si>
  <si>
    <t xml:space="preserve">1. Número de Riesgos materializados durante el periodo monitoreado.
2. Conclusiones relacionadas con la eficacia de las opciones de manejo aplicadas para tratar el riesgo
3. Reportes generados por el sistema
 </t>
  </si>
  <si>
    <t>Coordinadora Grupo de Trabajo de Notificaciones y Certificaciones</t>
  </si>
  <si>
    <t xml:space="preserve">1. Número de Riesgos materializados durante el periodo monitoreado.
2. Conclusiones relacionadas con la eficacia de las opciones de manejo aplicadas para tratar el riesgo
3. Herramienta para seguimiento:Tramites que se resuelven en el tiempo pactado, de acuerdo a los procedimientos PD01-P01 y PD01-P02 
 </t>
  </si>
  <si>
    <t>Atender las solicitudes de consultas, certificaciones, copias, listados, quejas, reclamos y/o sugerencias e información que son requeridas a la SIC. Admisión, decisión</t>
  </si>
  <si>
    <t>Entregar información errada, cobrar para dar  brindar información</t>
  </si>
  <si>
    <t>Realizar encuestas de satisfacción al ciduadano en el canal de atención SIC sede central en el segundo  y tercer trimestre, con el fin de identificar acciones de mejora.</t>
  </si>
  <si>
    <t>Elaborar dos (2) informes del segundo y tercer trimestre del año, con el resultado de las encuestas de satisfacción aplicadas en la sede central.</t>
  </si>
  <si>
    <t>1. Número de Riesgos materializados durante el periodo monitoreado.
2. Conclusiones relacionadas con la eficacia de las opciones de manejo aplicadas para tratar el riesgo.
3,Informe trimestral de satisfacción al ciudadano.</t>
  </si>
  <si>
    <t>Jefe Oficina Servicios al Consumidor y de Apoyo Empresarial - Coordinador grupo atención al ciudadano</t>
  </si>
  <si>
    <t>Debilidad en los controles e indicadores sobre el nivel de atención a cada proceso y el resultado de las actuaciones</t>
  </si>
  <si>
    <t>Ausencia o debilidad en la revisión de las evidencias que deben acompañar las actuaciones de cierre.</t>
  </si>
  <si>
    <t xml:space="preserve">
Investigaciones disciplinarias.
</t>
  </si>
  <si>
    <t xml:space="preserve">
Pérdida de imagen y credibilidad ante la fragilidad de la Entidad en la protección de sus activos e información de contenido económico</t>
  </si>
  <si>
    <t>Gestión de cobranza</t>
  </si>
  <si>
    <t xml:space="preserve">En el proceso de gestión de cobro coactivo, omitir o dilatar la ejecución de las principales actuaciones del proceso buscando el acaecimiento de la pérdida de fuerza ejecutoria o facilitarle al deudor la oportunidad de constituirse en insolvencia o liquidación; o generar el acto administrativo de cierre del proceso no existiendo mérito para ello. </t>
  </si>
  <si>
    <t>Pérdida de fuerza ejecutoria del título para cobro o incobrabilidad de la cuenta ante insolvencia o iliquidez del deudor presentada en el tiempo de desatención del proceso.</t>
  </si>
  <si>
    <t xml:space="preserve">Pérdida económica por pérdida de cartera. 
</t>
  </si>
  <si>
    <t>Uso permanente del indicador IRAC (Indicador de Rotación de Atencion de Expedientes en Cobro Coactivo), por parte de cada uno de los abogados del grupo sobre los expedientes asignados por reparto, en forma general o individual. Con el objeto de adelantar las actuaciones pertinentes en cada proceso o actualizar el registro histórico.</t>
  </si>
  <si>
    <t>Revisión de evidencias y pantallazos de estados de cuenta  para todo caso de cierre de procesos.</t>
  </si>
  <si>
    <t>Generar diariamente la edición de un listado de expedientes recibidos en GTCC (en estado de confirmación y aceptación)  para los que falte no más de 120 días para completar cinco años desde la fecha de ejecutoria del título. Este listado se genera como opción dentro del aplicativo de cobro coactivo por parte del funcionario que atiende la secretaría del GTCC con destino a la Coordinación del área.  El mismo aplicativo de cobro coactivo generará un registro automático de todo caso que supere los cinco años de antiguedad al momento de generación del número de expediente coactivo que contituye evidencia de ocurrencia del riesgo imputable a proceso ajeno al de cobro coactivo.</t>
  </si>
  <si>
    <t>(2) informes del segundo y tercer trimestre del año</t>
  </si>
  <si>
    <t xml:space="preserve">Publicar en la Intrasic los resultados de la encuesta de satisfacción, con el fin de promover al interior de la SIC actitudes de servicio. </t>
  </si>
  <si>
    <t>Resultados de la encuesta publicados en INTRASIC</t>
  </si>
  <si>
    <t>Generar diariamente la edición de un listado de expedientes en etapa persuasiva para los que falte no más de 120 días para completar cinco años desde la fecha de ejecutoria del título y con presentación a cobro coactivo en los últimos cinco años. Este listado se genera como opción dentro del aplicativo de cobro coactivo por parte del funcionario que atiende la secretaría del GTCC con destino a la Coordinación del área. El mismo aplicativo de cobro coactivo generará un registro automático de todo caso que supere los cinco años de antiguedad estando ya aceptado en GTCC y para elo cual no se haya librado mandamiento de pago, como evidencia de ocurrencia del riesgo imputable a proceso de cobro coaoctivo.</t>
  </si>
  <si>
    <t>Generar diariamente la edición de un listado de expedientes en etapa coactiva que teniendo mándamiento de pago le reste menos de 180 días para vencerse el año de término para su notificación contado desde la fecha del mandamiento de pago. Este listado lo genera el funcionario que atienda la secretaría del GTCC con destino a la Coordinacion del área. El mismo aplicativo de cobro coactivo generará un registro automático de todo caso que supere el año sin haber sido notificado el mandamiento de pago, estando igualmente superado el término de cinco (5) años de antiguedad del expediente, contado desde la fecha de ejecutoria del título.</t>
  </si>
  <si>
    <t xml:space="preserve">Listado de expedientes recibidos en GTCC (en estado de confirmación y aceptación) </t>
  </si>
  <si>
    <t xml:space="preserve">Listado de expedientes en etapa persuasiva para los que falte no más de 120 días para completar cinco años desde la fecha de ejecutoria del título y con presentación a cobro coactivo en los últimos cinco años. </t>
  </si>
  <si>
    <t>Listado de expedientes en etapa coactiva que teniendo mándamiento de pago le reste menos de 180 días para vencerse el año de término para su notificación contado desde la fecha del mandamiento de pago</t>
  </si>
  <si>
    <t xml:space="preserve">1. Número de Riesgos materializados durante el periodo monitoreado.
2. Conclusiones relacionadas con la eficacia de las opciones de manejo aplicadas para tratar el riesgo.
3. Aplicativo de cobro coactivo/ reporte / ocurrencia de pérdidas de fuerza ejecutoria a cargo.
</t>
  </si>
  <si>
    <t>Coordinación Grupo de Trabajo Cobro Coactivo</t>
  </si>
  <si>
    <t>todas las actividades del proceso</t>
  </si>
  <si>
    <t>Investigaciones disciplinarias
 Pérdida de transparencia y la probidad  en la Entidad.</t>
  </si>
  <si>
    <t>Corrupción al adelantar algún trámite</t>
  </si>
  <si>
    <t>Cobro por realización del trámite, (Concusión), Amiguismo y clientelismo. Dilatación del trámite con el propósito de obtener el vencimiento de términos o la prescripción del mismo.</t>
  </si>
  <si>
    <t xml:space="preserve">Realización de comités por parte de la coordinación de atención al ciudadano. </t>
  </si>
  <si>
    <t xml:space="preserve">Realizar dos evaluaciones virtuales para identificar los conocimientos previos y posteriores a la capacitación </t>
  </si>
  <si>
    <t>Publicar en todos los puntos de atención al ciudadano a nivel nacional, el código de ética y buen gobierno de la SIC, con el fin de promover los diferentes canales de atención para presentar reclamos en la SIC.</t>
  </si>
  <si>
    <t xml:space="preserve">Realizar una capacitación a los funcionarios y contratistas del Grupo de Atención al Ciudadano, sobre el sistema integral de gestión de calidad, sistema de gestión ambiental, sistema de seguridad en el trabajo y código de ética del Buen Gobierno de la Superintendencia de Industria y Comercio, con el proposito de fortalecer los conocimientos y competencias del personal, evitando que por desconocimiento se incurra en actos por corrupción. </t>
  </si>
  <si>
    <t>Publicación en los PAC el código de ética y buen gobierno de la SIC</t>
  </si>
  <si>
    <t>Listado de asistencia de la capacitación</t>
  </si>
  <si>
    <t xml:space="preserve">Elaborar y publicar video de concientización de la importancia de la planeación presupuestal que se realiza en la SIC, con fin de que las decisiones que se tomen no sean ajustadas a intereses particulares </t>
  </si>
  <si>
    <t>Informe de visitas</t>
  </si>
  <si>
    <t>FECHA DE CAMBIO</t>
  </si>
  <si>
    <t>CAMBIOS REALIZADOS</t>
  </si>
  <si>
    <t>VERSIÓN</t>
  </si>
  <si>
    <t>29 de enero 2018</t>
  </si>
  <si>
    <t>11 de Abril 2018</t>
  </si>
  <si>
    <t>ACTIVIDADES DESARROLLADAS EN EL COMTÉ INSTITUCIONAL DE DESARROLLO ADMINISTRATIVO</t>
  </si>
  <si>
    <t>Generación del mapa de riesgos de corrupción  consolidado</t>
  </si>
  <si>
    <t>Inclusión de los riesgos de corrupción de 4 procesos</t>
  </si>
  <si>
    <t>Ajuste de fechas en la columna "Fecha" del espacio "MONITOREO Y REVISIÓN"</t>
  </si>
  <si>
    <t xml:space="preserve">Se presentó consolidado con ajustes </t>
  </si>
  <si>
    <t>Se presentan en comité  actualizados los riesgos de corrupción de todas la áreas/dependencias de la entidad a excepción de Cobro Coactivo, Oficina de Control Interno y Oficina de Servicios al Consumidor y de Apoyo Empresarial  - OSCAE - Petición de Información que serán presentados en próxima reunión del comité para aprobación.</t>
  </si>
  <si>
    <t>La Oficina Asesora de Planeación por medio de la Dra. Laura Forero Torres, contratista de la OAP, informa al comité que se realizó la actualización de la matriz de riesgos de corrupción incluyendo los riesgos de corrupción de los siguientes procesos:
1. PD01 TRÁMITES ADMINISTRATIVOS PROTECCIÓN DE DATOS PERSONALES
2. CS01 ATENCIÓN AL CIUDADANO
3. GJ01 COBRO COACTIVO
4. CS04 PETICIÓN DE INFORMACIÓN</t>
  </si>
  <si>
    <t>Reprogramación de fechas para las actividades de tratamiento de riesgos de 3 procesos:  GJ01 COBRO COACTIVO; DE01 FORMULACIÓN ESTRATÉGICA y SC01 FORMULACIÓN DEL SISTEMA INTEGRAL DE GESTIÓN</t>
  </si>
  <si>
    <t>CONTROL DE CAMBIOS VERSIONES MAPA DE RIESGOS DE CORRUPCIÓN 2018</t>
  </si>
  <si>
    <t>FECHAS DE PUBLICACIÓN</t>
  </si>
  <si>
    <t>Versión: 2</t>
  </si>
  <si>
    <t>CI01 ASESORÍA Y EVALUACIÓN INDEPENDIENTE</t>
  </si>
  <si>
    <t xml:space="preserve">Evaluar y hacer seguimiento a los componentes del sistema de Control Interno, asesorando estrategicamente a la Alta Direccion en la administracion del riesgo, fomentando la cultura del Autocontrol, cumpliendo con los tiempos establecidos en la entrega de informes de la ley y auditorias al sistema </t>
  </si>
  <si>
    <t xml:space="preserve">Discrecionalidad de los auditores (en algunas auditorías) para definir el alcance de la auditoria a conveniencia o en perjuicio del auditado </t>
  </si>
  <si>
    <t>Auditores que no aplican el código de ética del auditor</t>
  </si>
  <si>
    <t>Presión de un directivo de la entidad hacia un auditor para que no registre en el informe de auditoría las fallas encontradas</t>
  </si>
  <si>
    <t xml:space="preserve">Baja visibilidad de las acciones del auditor debido a que por su experticia técnica se le asignan siempre las mismas auditorias </t>
  </si>
  <si>
    <t>Corrupción  al establecer el alcance de la auditoria o al presentar la información en el informe final</t>
  </si>
  <si>
    <t>Definir un alcance en el plan de auditoria que limite  o extralimite el desarrollo de la auditoria, con el fin de beneficiar o perjudicar al auditado. O no presentar la información encontrada en la ausitoria con el fin de beneficiar al auditado.</t>
  </si>
  <si>
    <t>Investigaciones disciplinarias, penales o fiscales. Para el director de control interno y su equipo auditor</t>
  </si>
  <si>
    <t xml:space="preserve">Planes e Informes de auditoría viciados </t>
  </si>
  <si>
    <t xml:space="preserve">Las auditorias se realizan con un equipo interdisciplinario en donde para algunas, se concertan en equipo los alcances de las mismas y en los casos de informes de Ley se revisan por varios auditores del equipo de trabajo. </t>
  </si>
  <si>
    <t xml:space="preserve">Revisión y aprobación por parte del jefe de la OCI de los planes e informes de auditoria </t>
  </si>
  <si>
    <t>Divulgación y socialización de las auditorias entre los Auditores, de la Oficina de Control Interno, con el fin de que se minimice el riesgo de ocultamiento de hallazgos.</t>
  </si>
  <si>
    <t xml:space="preserve"> Actas del comité de gestión OCI</t>
  </si>
  <si>
    <t>3. 16 de octubre 2018
4. 16 de enero 2019</t>
  </si>
  <si>
    <t>3. Monitoreo 3er corte (corte a 30 de septiembre) 
4. Monitoreo 4to corte (corte a 31 de diciembre)</t>
  </si>
  <si>
    <t>Jefe de la Oficina de Control Interno</t>
  </si>
  <si>
    <t xml:space="preserve">1. Número de Riesgos materializados durante el periodo monitoreado.
2. Conclusiones relacionadas con la eficacia de las opciones de manejo aplicadas para tratar el riesgo.
</t>
  </si>
  <si>
    <t>1. Número de Riesgos materializados durante el periodo monitoreado.
2. Conclusiones relacionadas con la eficacia de las opciones de manejo aplicadas para tratar el riesgo.
3.Herramienta de seguimiento</t>
  </si>
  <si>
    <t>Inclusión del riesgo de corrupción de 1 proceso</t>
  </si>
  <si>
    <t>La Oficina Asesora de Planeación por medio de la Dra. Nelly Quintana Jeréz, contratista de la OAP, informa al comité que se realizó la actualización de la matriz de riesgos de corrupción incluyendo el riesgo de corrupción del siguiente proceso:
1. CI01 ASESORÍA Y EVALUACIÓN INDEPENDIENTE</t>
  </si>
  <si>
    <t>18 de Abril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</si>
</sst>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yyyy\-mm\-dd;@"/>
  </numFmts>
  <fonts count="35" x14ac:knownFonts="1">
    <font>
      <sz val="10"/>
      <name val="Arial"/>
      <family val="2"/>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2"/>
      <name val="Arial Narrow"/>
      <family val="2"/>
    </font>
    <font>
      <b/>
      <sz val="14"/>
      <name val="Arial Narrow"/>
      <family val="2"/>
    </font>
    <font>
      <b/>
      <sz val="12"/>
      <name val="Arial Narrow"/>
      <family val="2"/>
    </font>
    <font>
      <b/>
      <sz val="11"/>
      <color indexed="8"/>
      <name val="Arial Narrow"/>
      <family val="2"/>
    </font>
    <font>
      <sz val="20"/>
      <name val="Arial Narrow"/>
      <family val="2"/>
    </font>
    <font>
      <sz val="20"/>
      <color indexed="8"/>
      <name val="Arial Narrow"/>
      <family val="2"/>
    </font>
    <font>
      <sz val="11"/>
      <name val="Arial Narrow"/>
      <family val="2"/>
    </font>
    <font>
      <sz val="9"/>
      <color indexed="81"/>
      <name val="Tahoma"/>
      <family val="2"/>
    </font>
    <font>
      <b/>
      <sz val="9"/>
      <color indexed="81"/>
      <name val="Tahoma"/>
      <family val="2"/>
    </font>
    <font>
      <sz val="18"/>
      <name val="Arial Narrow"/>
      <family val="2"/>
    </font>
    <font>
      <b/>
      <sz val="9"/>
      <name val="Arial Narrow"/>
      <family val="2"/>
    </font>
    <font>
      <sz val="14"/>
      <name val="Arial Narrow"/>
      <family val="2"/>
    </font>
    <font>
      <sz val="16"/>
      <name val="Arial Narrow"/>
      <family val="2"/>
    </font>
    <font>
      <b/>
      <sz val="10"/>
      <name val="Arial"/>
      <family val="2"/>
    </font>
    <font>
      <b/>
      <sz val="22"/>
      <name val="Arial Narrow"/>
      <family val="2"/>
    </font>
    <font>
      <u/>
      <sz val="10"/>
      <color theme="10"/>
      <name val="Arial"/>
      <family val="2"/>
    </font>
    <font>
      <u/>
      <sz val="10"/>
      <color theme="11"/>
      <name val="Arial"/>
      <family val="2"/>
    </font>
    <font>
      <sz val="11"/>
      <color indexed="8"/>
      <name val="Arial Narrow"/>
      <family val="2"/>
    </font>
    <font>
      <b/>
      <i/>
      <sz val="10"/>
      <name val="Arial"/>
      <family val="2"/>
    </font>
    <font>
      <b/>
      <u/>
      <sz val="10"/>
      <name val="Arial Narrow"/>
      <family val="2"/>
    </font>
    <font>
      <sz val="10"/>
      <color rgb="FFFF0000"/>
      <name val="Arial"/>
      <family val="2"/>
    </font>
    <font>
      <sz val="14"/>
      <color rgb="FFFF0000"/>
      <name val="Arial Narrow"/>
      <family val="2"/>
    </font>
    <font>
      <sz val="14"/>
      <color theme="1"/>
      <name val="Arial Narrow"/>
      <family val="2"/>
    </font>
    <font>
      <sz val="10"/>
      <color theme="1"/>
      <name val="Arial"/>
      <family val="2"/>
    </font>
    <font>
      <u/>
      <sz val="10"/>
      <color theme="1"/>
      <name val="Arial"/>
      <family val="2"/>
    </font>
    <font>
      <b/>
      <sz val="16"/>
      <name val="Arial Narrow"/>
      <family val="2"/>
    </font>
    <font>
      <b/>
      <sz val="48"/>
      <name val="Arial Narrow"/>
      <family val="2"/>
    </font>
    <font>
      <b/>
      <sz val="14"/>
      <color rgb="FFFF0000"/>
      <name val="Arial Narrow"/>
      <family val="2"/>
    </font>
    <font>
      <b/>
      <sz val="20"/>
      <name val="Arial Narrow"/>
      <family val="2"/>
    </font>
  </fonts>
  <fills count="22">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0000"/>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diagonal/>
    </border>
    <border>
      <left style="thin">
        <color indexed="64"/>
      </left>
      <right/>
      <top/>
      <bottom style="thin">
        <color indexed="64"/>
      </bottom>
      <diagonal/>
    </border>
    <border>
      <left/>
      <right/>
      <top/>
      <bottom style="thin">
        <color auto="1"/>
      </bottom>
      <diagonal/>
    </border>
    <border>
      <left/>
      <right style="medium">
        <color indexed="64"/>
      </right>
      <top style="thin">
        <color auto="1"/>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auto="1"/>
      </bottom>
      <diagonal/>
    </border>
    <border>
      <left style="thin">
        <color auto="1"/>
      </left>
      <right/>
      <top style="medium">
        <color theme="4" tint="-0.24994659260841701"/>
      </top>
      <bottom style="thin">
        <color auto="1"/>
      </bottom>
      <diagonal/>
    </border>
    <border>
      <left style="thin">
        <color auto="1"/>
      </left>
      <right style="thin">
        <color auto="1"/>
      </right>
      <top style="medium">
        <color theme="4" tint="-0.24994659260841701"/>
      </top>
      <bottom/>
      <diagonal/>
    </border>
    <border>
      <left/>
      <right style="thin">
        <color auto="1"/>
      </right>
      <top style="medium">
        <color theme="4" tint="-0.24994659260841701"/>
      </top>
      <bottom style="thin">
        <color auto="1"/>
      </bottom>
      <diagonal/>
    </border>
    <border>
      <left style="thin">
        <color auto="1"/>
      </left>
      <right style="thin">
        <color auto="1"/>
      </right>
      <top style="medium">
        <color theme="4" tint="-0.24994659260841701"/>
      </top>
      <bottom style="thin">
        <color auto="1"/>
      </bottom>
      <diagonal/>
    </border>
    <border>
      <left style="thin">
        <color auto="1"/>
      </left>
      <right/>
      <top style="thin">
        <color auto="1"/>
      </top>
      <bottom style="medium">
        <color theme="4" tint="-0.24994659260841701"/>
      </bottom>
      <diagonal/>
    </border>
    <border>
      <left style="thin">
        <color auto="1"/>
      </left>
      <right style="thin">
        <color auto="1"/>
      </right>
      <top/>
      <bottom style="medium">
        <color theme="4" tint="-0.24994659260841701"/>
      </bottom>
      <diagonal/>
    </border>
    <border>
      <left style="thin">
        <color indexed="64"/>
      </left>
      <right style="thin">
        <color indexed="64"/>
      </right>
      <top style="thin">
        <color indexed="64"/>
      </top>
      <bottom style="medium">
        <color theme="4" tint="-0.24994659260841701"/>
      </bottom>
      <diagonal/>
    </border>
    <border>
      <left style="medium">
        <color theme="4" tint="-0.24994659260841701"/>
      </left>
      <right style="thin">
        <color auto="1"/>
      </right>
      <top style="medium">
        <color theme="4" tint="-0.24994659260841701"/>
      </top>
      <bottom/>
      <diagonal/>
    </border>
    <border>
      <left/>
      <right style="thin">
        <color auto="1"/>
      </right>
      <top style="medium">
        <color theme="4" tint="-0.24994659260841701"/>
      </top>
      <bottom/>
      <diagonal/>
    </border>
    <border>
      <left/>
      <right/>
      <top style="medium">
        <color theme="4" tint="-0.24994659260841701"/>
      </top>
      <bottom style="thin">
        <color auto="1"/>
      </bottom>
      <diagonal/>
    </border>
    <border>
      <left style="medium">
        <color theme="4" tint="-0.24994659260841701"/>
      </left>
      <right style="thin">
        <color auto="1"/>
      </right>
      <top/>
      <bottom/>
      <diagonal/>
    </border>
    <border>
      <left style="medium">
        <color theme="4" tint="-0.24994659260841701"/>
      </left>
      <right style="thin">
        <color auto="1"/>
      </right>
      <top/>
      <bottom style="medium">
        <color theme="4" tint="-0.24994659260841701"/>
      </bottom>
      <diagonal/>
    </border>
    <border>
      <left/>
      <right style="thin">
        <color auto="1"/>
      </right>
      <top/>
      <bottom style="medium">
        <color theme="4" tint="-0.24994659260841701"/>
      </bottom>
      <diagonal/>
    </border>
    <border>
      <left/>
      <right/>
      <top/>
      <bottom style="medium">
        <color theme="4" tint="-0.24994659260841701"/>
      </bottom>
      <diagonal/>
    </border>
    <border>
      <left style="medium">
        <color indexed="64"/>
      </left>
      <right style="medium">
        <color indexed="64"/>
      </right>
      <top style="thin">
        <color auto="1"/>
      </top>
      <bottom/>
      <diagonal/>
    </border>
    <border>
      <left style="thin">
        <color auto="1"/>
      </left>
      <right style="thin">
        <color auto="1"/>
      </right>
      <top style="medium">
        <color theme="3" tint="0.39994506668294322"/>
      </top>
      <bottom/>
      <diagonal/>
    </border>
    <border>
      <left style="medium">
        <color auto="1"/>
      </left>
      <right style="thin">
        <color auto="1"/>
      </right>
      <top style="thin">
        <color auto="1"/>
      </top>
      <bottom/>
      <diagonal/>
    </border>
    <border>
      <left/>
      <right style="thin">
        <color auto="1"/>
      </right>
      <top style="thin">
        <color auto="1"/>
      </top>
      <bottom style="medium">
        <color theme="4"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medium">
        <color theme="4" tint="-0.24994659260841701"/>
      </top>
      <bottom/>
      <diagonal/>
    </border>
    <border>
      <left style="thin">
        <color auto="1"/>
      </left>
      <right style="medium">
        <color indexed="64"/>
      </right>
      <top/>
      <bottom/>
      <diagonal/>
    </border>
    <border>
      <left style="thin">
        <color auto="1"/>
      </left>
      <right style="medium">
        <color indexed="64"/>
      </right>
      <top/>
      <bottom style="medium">
        <color theme="4" tint="-0.24994659260841701"/>
      </bottom>
      <diagonal/>
    </border>
    <border>
      <left style="thin">
        <color auto="1"/>
      </left>
      <right style="thin">
        <color auto="1"/>
      </right>
      <top/>
      <bottom style="medium">
        <color indexed="64"/>
      </bottom>
      <diagonal/>
    </border>
    <border>
      <left style="medium">
        <color indexed="64"/>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auto="1"/>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bottom style="medium">
        <color theme="4" tint="-0.24994659260841701"/>
      </bottom>
      <diagonal/>
    </border>
    <border>
      <left style="medium">
        <color indexed="64"/>
      </left>
      <right style="medium">
        <color indexed="64"/>
      </right>
      <top style="medium">
        <color theme="4" tint="-0.24994659260841701"/>
      </top>
      <bottom/>
      <diagonal/>
    </border>
    <border>
      <left style="thin">
        <color auto="1"/>
      </left>
      <right style="thin">
        <color auto="1"/>
      </right>
      <top/>
      <bottom style="medium">
        <color theme="3" tint="0.39994506668294322"/>
      </bottom>
      <diagonal/>
    </border>
    <border>
      <left/>
      <right/>
      <top style="medium">
        <color theme="4" tint="-0.24994659260841701"/>
      </top>
      <bottom/>
      <diagonal/>
    </border>
    <border>
      <left style="thin">
        <color auto="1"/>
      </left>
      <right style="medium">
        <color theme="4" tint="-0.24994659260841701"/>
      </right>
      <top style="medium">
        <color theme="4" tint="-0.24994659260841701"/>
      </top>
      <bottom/>
      <diagonal/>
    </border>
    <border>
      <left style="thin">
        <color auto="1"/>
      </left>
      <right style="medium">
        <color theme="4" tint="-0.24994659260841701"/>
      </right>
      <top/>
      <bottom/>
      <diagonal/>
    </border>
    <border>
      <left style="thin">
        <color auto="1"/>
      </left>
      <right style="medium">
        <color theme="4" tint="-0.24994659260841701"/>
      </right>
      <top/>
      <bottom style="medium">
        <color theme="4" tint="-0.24994659260841701"/>
      </bottom>
      <diagonal/>
    </border>
    <border>
      <left style="thin">
        <color auto="1"/>
      </left>
      <right/>
      <top style="medium">
        <color theme="4" tint="-0.24994659260841701"/>
      </top>
      <bottom/>
      <diagonal/>
    </border>
    <border>
      <left style="thin">
        <color auto="1"/>
      </left>
      <right/>
      <top style="medium">
        <color theme="3" tint="0.39994506668294322"/>
      </top>
      <bottom/>
      <diagonal/>
    </border>
    <border>
      <left/>
      <right/>
      <top style="medium">
        <color theme="3" tint="0.39994506668294322"/>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s>
  <cellStyleXfs count="6">
    <xf numFmtId="0" fontId="0"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1" fillId="0" borderId="0"/>
    <xf numFmtId="0" fontId="2" fillId="0" borderId="0"/>
  </cellStyleXfs>
  <cellXfs count="585">
    <xf numFmtId="0" fontId="0" fillId="0" borderId="0" xfId="0"/>
    <xf numFmtId="0" fontId="3" fillId="0" borderId="0" xfId="0" applyFont="1"/>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7" borderId="1" xfId="0" applyFont="1" applyFill="1" applyBorder="1" applyAlignment="1">
      <alignment horizontal="center" vertical="center"/>
    </xf>
    <xf numFmtId="0" fontId="3" fillId="0" borderId="0" xfId="0" applyFont="1" applyAlignment="1" applyProtection="1">
      <alignment horizontal="center" vertical="center" wrapText="1"/>
    </xf>
    <xf numFmtId="0" fontId="4" fillId="0" borderId="6" xfId="0" applyFont="1" applyBorder="1" applyAlignment="1"/>
    <xf numFmtId="0" fontId="4" fillId="0" borderId="1" xfId="0" applyFont="1" applyBorder="1" applyAlignment="1"/>
    <xf numFmtId="0" fontId="4" fillId="0" borderId="0" xfId="0" applyFont="1" applyBorder="1" applyAlignment="1"/>
    <xf numFmtId="0" fontId="4" fillId="0" borderId="6" xfId="0" applyFont="1" applyBorder="1" applyAlignment="1">
      <alignment wrapText="1"/>
    </xf>
    <xf numFmtId="0" fontId="4" fillId="16" borderId="14" xfId="0" applyFont="1" applyFill="1" applyBorder="1" applyAlignment="1">
      <alignment horizontal="center" wrapText="1"/>
    </xf>
    <xf numFmtId="0" fontId="4" fillId="14" borderId="14" xfId="0" applyFont="1" applyFill="1" applyBorder="1" applyAlignment="1">
      <alignment horizontal="center" wrapText="1"/>
    </xf>
    <xf numFmtId="0" fontId="3" fillId="10" borderId="1" xfId="0" applyFont="1" applyFill="1" applyBorder="1" applyAlignment="1">
      <alignment horizontal="center"/>
    </xf>
    <xf numFmtId="0" fontId="19" fillId="0" borderId="1" xfId="0" applyFont="1" applyBorder="1" applyAlignment="1">
      <alignment horizontal="center" wrapText="1"/>
    </xf>
    <xf numFmtId="1" fontId="4" fillId="0" borderId="6" xfId="0" applyNumberFormat="1" applyFont="1" applyBorder="1" applyAlignment="1">
      <alignment horizontal="left" wrapText="1"/>
    </xf>
    <xf numFmtId="0" fontId="0" fillId="0" borderId="0" xfId="0" applyFont="1" applyFill="1"/>
    <xf numFmtId="0" fontId="4" fillId="0" borderId="5" xfId="0" applyFont="1" applyFill="1" applyBorder="1" applyAlignment="1" applyProtection="1">
      <alignment horizontal="center" vertical="center" wrapText="1"/>
    </xf>
    <xf numFmtId="0" fontId="0" fillId="0" borderId="1" xfId="0" applyBorder="1" applyAlignment="1">
      <alignment horizontal="center"/>
    </xf>
    <xf numFmtId="0" fontId="6" fillId="0" borderId="0" xfId="0" applyFont="1" applyAlignment="1"/>
    <xf numFmtId="0" fontId="3" fillId="0" borderId="0" xfId="0" applyFont="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Protection="1">
      <protection locked="0"/>
    </xf>
    <xf numFmtId="0" fontId="12" fillId="0" borderId="0" xfId="0" applyFont="1" applyAlignment="1" applyProtection="1">
      <alignment horizontal="center" vertical="center" wrapText="1"/>
      <protection locked="0"/>
    </xf>
    <xf numFmtId="0" fontId="12" fillId="0" borderId="0" xfId="0" applyFont="1" applyProtection="1">
      <protection locked="0"/>
    </xf>
    <xf numFmtId="0" fontId="17" fillId="0" borderId="0" xfId="0" applyFont="1" applyAlignment="1" applyProtection="1">
      <alignment horizontal="center" vertical="center" wrapText="1"/>
      <protection locked="0"/>
    </xf>
    <xf numFmtId="0" fontId="0" fillId="0" borderId="1" xfId="0" applyBorder="1"/>
    <xf numFmtId="0" fontId="6" fillId="0" borderId="1" xfId="0" applyFont="1" applyBorder="1" applyAlignment="1"/>
    <xf numFmtId="0" fontId="6" fillId="0" borderId="1" xfId="0" applyFont="1" applyFill="1" applyBorder="1" applyAlignment="1"/>
    <xf numFmtId="0" fontId="3" fillId="0" borderId="0" xfId="0" applyFont="1" applyAlignment="1" applyProtection="1">
      <alignment horizontal="center" vertical="center" wrapText="1"/>
      <protection hidden="1"/>
    </xf>
    <xf numFmtId="11" fontId="23" fillId="0" borderId="1" xfId="1" applyNumberFormat="1" applyFont="1" applyFill="1" applyBorder="1" applyAlignment="1">
      <alignment horizontal="left" vertical="center" wrapText="1"/>
    </xf>
    <xf numFmtId="11" fontId="23" fillId="0" borderId="3" xfId="1" applyNumberFormat="1" applyFont="1" applyFill="1" applyBorder="1" applyAlignment="1">
      <alignment horizontal="left" vertical="center" wrapText="1"/>
    </xf>
    <xf numFmtId="11" fontId="23" fillId="0" borderId="1" xfId="1" applyNumberFormat="1" applyFont="1" applyFill="1" applyBorder="1" applyAlignment="1">
      <alignment vertical="center" wrapText="1"/>
    </xf>
    <xf numFmtId="0" fontId="4" fillId="0" borderId="1" xfId="0" applyFont="1" applyFill="1" applyBorder="1" applyAlignment="1"/>
    <xf numFmtId="0" fontId="4" fillId="0" borderId="7" xfId="0" applyFont="1" applyBorder="1" applyAlignment="1"/>
    <xf numFmtId="9" fontId="0" fillId="0" borderId="0" xfId="0" applyNumberFormat="1"/>
    <xf numFmtId="0" fontId="0" fillId="0" borderId="7" xfId="0" applyFill="1" applyBorder="1"/>
    <xf numFmtId="0" fontId="0" fillId="0" borderId="0" xfId="0" applyBorder="1"/>
    <xf numFmtId="49" fontId="3" fillId="0" borderId="0" xfId="0" applyNumberFormat="1" applyFont="1" applyAlignment="1" applyProtection="1">
      <alignment horizontal="center" vertical="center" wrapText="1"/>
      <protection locked="0"/>
    </xf>
    <xf numFmtId="49" fontId="0" fillId="0" borderId="0" xfId="0" applyNumberFormat="1"/>
    <xf numFmtId="0" fontId="0" fillId="0" borderId="0" xfId="0" applyNumberFormat="1"/>
    <xf numFmtId="0" fontId="0" fillId="0" borderId="0" xfId="0" applyNumberFormat="1" applyProtection="1">
      <protection locked="0"/>
    </xf>
    <xf numFmtId="0" fontId="12"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64" fontId="17" fillId="0" borderId="0" xfId="0" applyNumberFormat="1"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4" fillId="0" borderId="7" xfId="0" applyFont="1" applyFill="1" applyBorder="1" applyAlignment="1"/>
    <xf numFmtId="1" fontId="4" fillId="0" borderId="6" xfId="0" applyNumberFormat="1" applyFont="1" applyBorder="1" applyAlignment="1">
      <alignment horizontal="left" vertical="center" wrapText="1"/>
    </xf>
    <xf numFmtId="1" fontId="4" fillId="0" borderId="7" xfId="0" applyNumberFormat="1" applyFont="1" applyFill="1" applyBorder="1" applyAlignment="1">
      <alignment horizontal="left" wrapText="1"/>
    </xf>
    <xf numFmtId="0" fontId="4" fillId="10" borderId="5" xfId="0" applyFont="1" applyFill="1" applyBorder="1" applyAlignment="1" applyProtection="1">
      <alignment horizontal="center" vertical="center" wrapText="1"/>
    </xf>
    <xf numFmtId="0" fontId="0" fillId="10" borderId="0" xfId="0" applyFont="1" applyFill="1"/>
    <xf numFmtId="0" fontId="0" fillId="10" borderId="1" xfId="0" applyFill="1" applyBorder="1"/>
    <xf numFmtId="0" fontId="0" fillId="10" borderId="1" xfId="0" applyFill="1" applyBorder="1" applyAlignment="1">
      <alignment wrapText="1"/>
    </xf>
    <xf numFmtId="0" fontId="26" fillId="0" borderId="0" xfId="0" applyFont="1"/>
    <xf numFmtId="1" fontId="4" fillId="10" borderId="1"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19" fillId="0" borderId="0" xfId="0" applyFont="1" applyAlignment="1">
      <alignment horizontal="center"/>
    </xf>
    <xf numFmtId="0" fontId="19" fillId="10" borderId="0" xfId="0" applyFont="1" applyFill="1" applyAlignment="1">
      <alignment horizontal="center"/>
    </xf>
    <xf numFmtId="1" fontId="4" fillId="0" borderId="1" xfId="0" applyNumberFormat="1" applyFont="1" applyFill="1" applyBorder="1" applyAlignment="1">
      <alignment horizontal="left" vertical="center" wrapText="1"/>
    </xf>
    <xf numFmtId="0" fontId="4" fillId="10" borderId="5" xfId="0" applyFont="1" applyFill="1" applyBorder="1" applyAlignment="1" applyProtection="1">
      <alignment horizontal="center" wrapText="1"/>
    </xf>
    <xf numFmtId="0" fontId="0" fillId="10" borderId="0" xfId="0" applyFont="1" applyFill="1" applyAlignment="1"/>
    <xf numFmtId="164" fontId="17" fillId="0" borderId="0" xfId="0" applyNumberFormat="1" applyFont="1" applyFill="1" applyBorder="1" applyAlignment="1" applyProtection="1">
      <alignment vertical="center" wrapText="1"/>
      <protection locked="0"/>
    </xf>
    <xf numFmtId="0" fontId="4" fillId="14" borderId="10" xfId="0" applyFont="1" applyFill="1" applyBorder="1" applyAlignment="1">
      <alignment horizontal="center" wrapText="1"/>
    </xf>
    <xf numFmtId="1" fontId="4" fillId="0" borderId="7" xfId="0" applyNumberFormat="1" applyFont="1" applyFill="1" applyBorder="1" applyAlignment="1">
      <alignment horizontal="center" wrapText="1"/>
    </xf>
    <xf numFmtId="1" fontId="4" fillId="0" borderId="0" xfId="0" applyNumberFormat="1" applyFont="1" applyFill="1" applyBorder="1" applyAlignment="1">
      <alignment horizontal="center" wrapText="1"/>
    </xf>
    <xf numFmtId="0" fontId="17" fillId="0" borderId="1"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5" fillId="1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164" fontId="17" fillId="0" borderId="6"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14" fontId="18" fillId="0" borderId="15" xfId="1" applyNumberFormat="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17" fillId="0" borderId="15" xfId="1" applyFont="1" applyBorder="1" applyAlignment="1" applyProtection="1">
      <alignment horizontal="center" vertical="center" wrapText="1"/>
      <protection locked="0"/>
    </xf>
    <xf numFmtId="0" fontId="3" fillId="0" borderId="0" xfId="1" applyFont="1" applyBorder="1" applyAlignment="1" applyProtection="1">
      <alignment horizontal="center" vertical="center" wrapText="1"/>
      <protection locked="0"/>
    </xf>
    <xf numFmtId="0" fontId="2" fillId="0" borderId="0" xfId="1"/>
    <xf numFmtId="0" fontId="19" fillId="11" borderId="20" xfId="1" applyFont="1" applyFill="1" applyBorder="1" applyAlignment="1">
      <alignment horizontal="center" vertical="center" wrapText="1"/>
    </xf>
    <xf numFmtId="0" fontId="19" fillId="11" borderId="21" xfId="1" applyFont="1" applyFill="1" applyBorder="1" applyAlignment="1">
      <alignment horizontal="center" vertical="center" wrapText="1"/>
    </xf>
    <xf numFmtId="0" fontId="19" fillId="11" borderId="22" xfId="1" applyFont="1" applyFill="1" applyBorder="1" applyAlignment="1">
      <alignment horizontal="center" vertical="center" wrapText="1"/>
    </xf>
    <xf numFmtId="0" fontId="19" fillId="0" borderId="23"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2" fillId="0" borderId="1" xfId="1" applyBorder="1" applyAlignment="1">
      <alignment horizontal="center" vertical="center"/>
    </xf>
    <xf numFmtId="0" fontId="26" fillId="0" borderId="1" xfId="1" applyFont="1" applyBorder="1" applyAlignment="1">
      <alignment horizontal="center" vertical="center" wrapText="1"/>
    </xf>
    <xf numFmtId="0" fontId="29" fillId="0" borderId="24" xfId="1" applyFont="1" applyFill="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Fill="1" applyBorder="1" applyAlignment="1">
      <alignment horizontal="left" vertical="center" wrapText="1"/>
    </xf>
    <xf numFmtId="0" fontId="30" fillId="0" borderId="24" xfId="1" applyFont="1" applyFill="1" applyBorder="1" applyAlignment="1">
      <alignment horizontal="left" vertical="center" wrapText="1"/>
    </xf>
    <xf numFmtId="0" fontId="19" fillId="0" borderId="25" xfId="1" applyFont="1" applyBorder="1" applyAlignment="1">
      <alignment horizontal="center" vertical="center"/>
    </xf>
    <xf numFmtId="0" fontId="26" fillId="0" borderId="26" xfId="1" applyFont="1" applyBorder="1" applyAlignment="1">
      <alignment vertical="top" wrapText="1"/>
    </xf>
    <xf numFmtId="0" fontId="2" fillId="0" borderId="26" xfId="1" applyBorder="1" applyAlignment="1">
      <alignment vertical="top"/>
    </xf>
    <xf numFmtId="0" fontId="26" fillId="0" borderId="26" xfId="1" applyFont="1" applyFill="1" applyBorder="1" applyAlignment="1">
      <alignment vertical="top" wrapText="1"/>
    </xf>
    <xf numFmtId="0" fontId="26" fillId="0" borderId="24" xfId="1" applyFont="1" applyFill="1" applyBorder="1" applyAlignment="1">
      <alignment vertical="top" wrapText="1"/>
    </xf>
    <xf numFmtId="0" fontId="2" fillId="0" borderId="27" xfId="1" applyBorder="1"/>
    <xf numFmtId="0" fontId="2" fillId="0" borderId="0" xfId="1" applyBorder="1"/>
    <xf numFmtId="0" fontId="2" fillId="0" borderId="28" xfId="1" applyBorder="1"/>
    <xf numFmtId="0" fontId="2" fillId="0" borderId="29" xfId="1" applyBorder="1"/>
    <xf numFmtId="0" fontId="6" fillId="0" borderId="15"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166" fontId="18" fillId="0" borderId="15"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0" borderId="23"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0" fillId="0" borderId="24" xfId="0"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1" xfId="0" applyFont="1" applyBorder="1"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0" xfId="0" applyFont="1" applyAlignment="1">
      <alignment horizontal="center" vertical="center" wrapText="1"/>
    </xf>
    <xf numFmtId="0" fontId="19" fillId="0" borderId="25" xfId="0" applyFont="1" applyBorder="1" applyAlignment="1">
      <alignment horizontal="center" vertical="center"/>
    </xf>
    <xf numFmtId="0" fontId="0" fillId="0" borderId="26" xfId="0" applyFont="1" applyBorder="1" applyAlignment="1">
      <alignment horizontal="center" vertical="center" wrapText="1"/>
    </xf>
    <xf numFmtId="0" fontId="0" fillId="0" borderId="26" xfId="0" applyFont="1" applyFill="1" applyBorder="1" applyAlignment="1">
      <alignment horizontal="left" vertical="center" wrapTex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9" xfId="0" applyBorder="1"/>
    <xf numFmtId="0" fontId="0" fillId="0" borderId="29" xfId="0" applyBorder="1" applyAlignment="1">
      <alignment horizontal="center" vertical="center"/>
    </xf>
    <xf numFmtId="0" fontId="0" fillId="0" borderId="1"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0" fillId="0" borderId="24" xfId="1" applyFont="1" applyFill="1" applyBorder="1" applyAlignment="1">
      <alignment horizontal="justify" vertical="center" wrapText="1"/>
    </xf>
    <xf numFmtId="0" fontId="0" fillId="0" borderId="0" xfId="1" applyFont="1"/>
    <xf numFmtId="0" fontId="0" fillId="0" borderId="1" xfId="1" applyFont="1" applyBorder="1" applyAlignment="1">
      <alignment horizontal="center" vertical="center" wrapText="1"/>
    </xf>
    <xf numFmtId="14" fontId="31" fillId="0" borderId="15" xfId="1" applyNumberFormat="1" applyFont="1" applyBorder="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7" fillId="0" borderId="26"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hidden="1"/>
    </xf>
    <xf numFmtId="0" fontId="17" fillId="0" borderId="54" xfId="0" applyFont="1" applyBorder="1" applyAlignment="1" applyProtection="1">
      <alignment horizontal="center" vertical="center" wrapText="1"/>
      <protection locked="0"/>
    </xf>
    <xf numFmtId="0" fontId="3" fillId="0" borderId="0" xfId="0" applyFont="1" applyBorder="1" applyProtection="1">
      <protection locked="0"/>
    </xf>
    <xf numFmtId="0" fontId="31" fillId="19" borderId="6"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3" fillId="0" borderId="0" xfId="0" applyFont="1" applyBorder="1" applyAlignment="1" applyProtection="1">
      <alignment horizontal="center"/>
      <protection locked="0"/>
    </xf>
    <xf numFmtId="0" fontId="17" fillId="0" borderId="44"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46" xfId="0" applyFont="1" applyBorder="1" applyAlignment="1" applyProtection="1">
      <alignment horizontal="center" vertical="center" wrapText="1"/>
      <protection locked="0"/>
    </xf>
    <xf numFmtId="166" fontId="28" fillId="0" borderId="7" xfId="0" applyNumberFormat="1" applyFont="1" applyBorder="1" applyAlignment="1" applyProtection="1">
      <alignment horizontal="center" vertical="center" wrapText="1"/>
      <protection locked="0"/>
    </xf>
    <xf numFmtId="166" fontId="28" fillId="0" borderId="46" xfId="0" applyNumberFormat="1"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hidden="1"/>
    </xf>
    <xf numFmtId="0" fontId="17" fillId="0" borderId="47"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locked="0"/>
    </xf>
    <xf numFmtId="166" fontId="28" fillId="0" borderId="42" xfId="0" applyNumberFormat="1" applyFont="1" applyBorder="1" applyAlignment="1" applyProtection="1">
      <alignment horizontal="center" vertical="center" wrapText="1"/>
      <protection locked="0"/>
    </xf>
    <xf numFmtId="0" fontId="17" fillId="9" borderId="50" xfId="0" applyFont="1" applyFill="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46" xfId="0" applyFont="1" applyBorder="1" applyAlignment="1" applyProtection="1">
      <alignment horizontal="center" vertical="center" wrapText="1"/>
      <protection locked="0"/>
    </xf>
    <xf numFmtId="166" fontId="17" fillId="0" borderId="42" xfId="0" applyNumberFormat="1" applyFont="1" applyBorder="1" applyAlignment="1" applyProtection="1">
      <alignment horizontal="center" vertical="center" wrapText="1"/>
      <protection locked="0"/>
    </xf>
    <xf numFmtId="166" fontId="17" fillId="0" borderId="7" xfId="0" applyNumberFormat="1" applyFont="1" applyBorder="1" applyAlignment="1" applyProtection="1">
      <alignment horizontal="center" vertical="center" wrapText="1"/>
      <protection locked="0"/>
    </xf>
    <xf numFmtId="166" fontId="17" fillId="0" borderId="46" xfId="0" applyNumberFormat="1" applyFont="1" applyBorder="1" applyAlignment="1" applyProtection="1">
      <alignment horizontal="center" vertical="center" wrapText="1"/>
      <protection locked="0"/>
    </xf>
    <xf numFmtId="0" fontId="17" fillId="0" borderId="7" xfId="0" applyFont="1" applyBorder="1" applyAlignment="1" applyProtection="1">
      <alignment vertical="center" wrapText="1"/>
      <protection locked="0"/>
    </xf>
    <xf numFmtId="0" fontId="17" fillId="0" borderId="42" xfId="0" applyFont="1" applyBorder="1" applyAlignment="1" applyProtection="1">
      <alignment vertical="center" wrapText="1"/>
      <protection locked="0"/>
    </xf>
    <xf numFmtId="0" fontId="17" fillId="0" borderId="46" xfId="0" applyFont="1" applyBorder="1" applyAlignment="1" applyProtection="1">
      <alignment vertical="center" wrapText="1"/>
      <protection locked="0"/>
    </xf>
    <xf numFmtId="0" fontId="28" fillId="0" borderId="42" xfId="0" applyFont="1" applyBorder="1" applyAlignment="1">
      <alignment vertical="center" wrapText="1"/>
    </xf>
    <xf numFmtId="0" fontId="28" fillId="0" borderId="7" xfId="0" applyFont="1" applyBorder="1" applyAlignment="1">
      <alignment vertical="center" wrapText="1"/>
    </xf>
    <xf numFmtId="0" fontId="17" fillId="0" borderId="0"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hidden="1"/>
    </xf>
    <xf numFmtId="0" fontId="3" fillId="0" borderId="0" xfId="0" applyFont="1" applyAlignment="1" applyProtection="1">
      <alignment vertical="center" wrapText="1"/>
      <protection locked="0"/>
    </xf>
    <xf numFmtId="0" fontId="17" fillId="0" borderId="58"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hidden="1"/>
    </xf>
    <xf numFmtId="0" fontId="17" fillId="0" borderId="7" xfId="0" applyFont="1" applyBorder="1" applyAlignment="1">
      <alignment vertical="center" wrapText="1"/>
    </xf>
    <xf numFmtId="0" fontId="17" fillId="9" borderId="42" xfId="0" applyFont="1" applyFill="1" applyBorder="1" applyAlignment="1" applyProtection="1">
      <alignment horizontal="center" vertical="center" wrapText="1"/>
      <protection hidden="1"/>
    </xf>
    <xf numFmtId="0" fontId="17" fillId="9" borderId="46" xfId="0" applyFont="1" applyFill="1" applyBorder="1" applyAlignment="1" applyProtection="1">
      <alignment horizontal="center" vertical="center" wrapText="1"/>
      <protection locked="0"/>
    </xf>
    <xf numFmtId="0" fontId="17" fillId="0" borderId="46" xfId="0" applyFont="1" applyBorder="1" applyAlignment="1">
      <alignment vertical="center" wrapText="1"/>
    </xf>
    <xf numFmtId="0" fontId="17" fillId="0" borderId="42" xfId="0" applyFont="1" applyBorder="1" applyAlignment="1">
      <alignment vertical="center" wrapText="1"/>
    </xf>
    <xf numFmtId="0" fontId="27" fillId="0" borderId="42" xfId="0" applyFont="1" applyBorder="1" applyAlignment="1">
      <alignment vertical="center" wrapText="1"/>
    </xf>
    <xf numFmtId="0" fontId="27" fillId="0" borderId="7" xfId="0" applyFont="1" applyBorder="1" applyAlignment="1">
      <alignment vertical="center" wrapText="1"/>
    </xf>
    <xf numFmtId="0" fontId="17" fillId="0" borderId="0" xfId="0" applyFont="1" applyAlignment="1" applyProtection="1">
      <alignment vertical="center" wrapText="1"/>
      <protection locked="0"/>
    </xf>
    <xf numFmtId="0" fontId="17" fillId="0" borderId="56" xfId="0" applyFont="1" applyFill="1" applyBorder="1" applyAlignment="1" applyProtection="1">
      <alignment vertical="center" wrapText="1"/>
      <protection locked="0"/>
    </xf>
    <xf numFmtId="0" fontId="17" fillId="0" borderId="7" xfId="0" applyFont="1" applyFill="1" applyBorder="1" applyAlignment="1" applyProtection="1">
      <alignment vertical="center" wrapText="1"/>
      <protection locked="0"/>
    </xf>
    <xf numFmtId="0" fontId="17" fillId="0" borderId="42" xfId="0" applyFont="1" applyFill="1" applyBorder="1" applyAlignment="1" applyProtection="1">
      <alignment vertical="center" wrapText="1"/>
      <protection locked="0"/>
    </xf>
    <xf numFmtId="0" fontId="17" fillId="0" borderId="46" xfId="0" applyFont="1" applyFill="1" applyBorder="1" applyAlignment="1" applyProtection="1">
      <alignment vertical="center" wrapText="1"/>
      <protection locked="0"/>
    </xf>
    <xf numFmtId="0" fontId="28" fillId="0" borderId="3" xfId="0" applyFont="1" applyBorder="1" applyAlignment="1">
      <alignment vertical="center" wrapText="1"/>
    </xf>
    <xf numFmtId="166" fontId="17" fillId="0" borderId="7" xfId="0" applyNumberFormat="1"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3" fillId="0" borderId="77" xfId="0" applyFont="1" applyBorder="1" applyAlignment="1" applyProtection="1">
      <alignment horizontal="center" vertical="center" wrapText="1"/>
      <protection locked="0"/>
    </xf>
    <xf numFmtId="0" fontId="28" fillId="0" borderId="46" xfId="0" applyFont="1" applyBorder="1" applyAlignment="1">
      <alignment vertical="center" wrapText="1"/>
    </xf>
    <xf numFmtId="0" fontId="3" fillId="0" borderId="54" xfId="0" applyFont="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0" fontId="17" fillId="0" borderId="54" xfId="0" applyFont="1" applyBorder="1" applyAlignment="1" applyProtection="1">
      <alignment vertical="center" wrapText="1"/>
      <protection locked="0"/>
    </xf>
    <xf numFmtId="0" fontId="17" fillId="0" borderId="7" xfId="0" applyFont="1" applyBorder="1" applyAlignment="1" applyProtection="1">
      <alignment horizontal="center" vertical="center" wrapText="1"/>
      <protection locked="0"/>
    </xf>
    <xf numFmtId="0" fontId="17" fillId="0" borderId="7"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0" borderId="7" xfId="0" applyFont="1" applyBorder="1" applyAlignment="1" applyProtection="1">
      <alignment vertical="center" wrapText="1"/>
      <protection locked="0"/>
    </xf>
    <xf numFmtId="0" fontId="17" fillId="0" borderId="3"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20" fillId="0" borderId="9" xfId="0" applyFont="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6" fillId="0" borderId="3" xfId="0" applyFont="1" applyFill="1" applyBorder="1" applyAlignment="1" applyProtection="1">
      <alignment vertical="center" wrapText="1"/>
      <protection locked="0"/>
    </xf>
    <xf numFmtId="14" fontId="6" fillId="0" borderId="1" xfId="0" applyNumberFormat="1" applyFont="1" applyFill="1" applyBorder="1" applyAlignment="1" applyProtection="1">
      <alignment vertical="center" wrapText="1"/>
      <protection locked="0"/>
    </xf>
    <xf numFmtId="14" fontId="6" fillId="0" borderId="3" xfId="0" applyNumberFormat="1" applyFont="1" applyFill="1" applyBorder="1" applyAlignment="1" applyProtection="1">
      <alignment vertical="center" wrapText="1"/>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7" fillId="0" borderId="1" xfId="0" applyFont="1" applyBorder="1" applyAlignment="1" applyProtection="1">
      <alignment vertical="center" wrapText="1"/>
      <protection locked="0"/>
    </xf>
    <xf numFmtId="0" fontId="17" fillId="0" borderId="3" xfId="0" applyFont="1" applyFill="1" applyBorder="1" applyAlignment="1" applyProtection="1">
      <alignment horizontal="left" vertical="center" wrapText="1"/>
      <protection locked="0"/>
    </xf>
    <xf numFmtId="0" fontId="17" fillId="0" borderId="3" xfId="0" applyFont="1" applyFill="1" applyBorder="1" applyAlignment="1" applyProtection="1">
      <alignment vertical="center" wrapText="1"/>
      <protection locked="0"/>
    </xf>
    <xf numFmtId="164" fontId="17" fillId="9" borderId="1" xfId="0" applyNumberFormat="1" applyFont="1" applyFill="1" applyBorder="1" applyAlignment="1" applyProtection="1">
      <alignment horizontal="center" vertical="center" wrapText="1"/>
      <protection locked="0"/>
    </xf>
    <xf numFmtId="49" fontId="17" fillId="0" borderId="1"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3" fillId="0" borderId="8"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0" fillId="0" borderId="26" xfId="0" applyFont="1" applyBorder="1" applyAlignment="1">
      <alignment horizontal="left" vertical="center" wrapText="1"/>
    </xf>
    <xf numFmtId="0" fontId="0" fillId="0" borderId="26" xfId="0" applyBorder="1" applyAlignment="1">
      <alignment horizontal="center" vertical="center"/>
    </xf>
    <xf numFmtId="14" fontId="0" fillId="0" borderId="87" xfId="0" applyNumberForma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0" fillId="0" borderId="84" xfId="0" applyFont="1" applyBorder="1" applyAlignment="1">
      <alignment horizontal="center" vertical="center"/>
    </xf>
    <xf numFmtId="0" fontId="0" fillId="0" borderId="85" xfId="0" applyFont="1" applyBorder="1" applyAlignment="1">
      <alignment horizontal="left" vertical="center" wrapText="1"/>
    </xf>
    <xf numFmtId="0" fontId="0" fillId="0" borderId="85" xfId="0" applyBorder="1" applyAlignment="1">
      <alignment horizontal="center" vertical="center"/>
    </xf>
    <xf numFmtId="14" fontId="0" fillId="0" borderId="86" xfId="0" applyNumberFormat="1" applyBorder="1" applyAlignment="1">
      <alignment horizontal="center" vertical="center"/>
    </xf>
    <xf numFmtId="0" fontId="0" fillId="0" borderId="26" xfId="0" applyBorder="1" applyAlignment="1">
      <alignment wrapText="1"/>
    </xf>
    <xf numFmtId="0" fontId="0" fillId="0" borderId="25" xfId="0" applyBorder="1" applyAlignment="1">
      <alignment horizontal="center" vertical="center"/>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164" fontId="17" fillId="0" borderId="3" xfId="0" applyNumberFormat="1" applyFont="1" applyFill="1" applyBorder="1" applyAlignment="1" applyProtection="1">
      <alignment horizontal="center" vertical="center" wrapText="1"/>
      <protection locked="0"/>
    </xf>
    <xf numFmtId="164" fontId="17" fillId="0" borderId="7" xfId="0" applyNumberFormat="1" applyFont="1" applyFill="1" applyBorder="1" applyAlignment="1" applyProtection="1">
      <alignment horizontal="center" vertical="center" wrapText="1"/>
      <protection locked="0"/>
    </xf>
    <xf numFmtId="164" fontId="17" fillId="0" borderId="6"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6" borderId="1" xfId="0" applyFont="1" applyFill="1" applyBorder="1" applyAlignment="1" applyProtection="1">
      <alignment horizontal="center" vertical="center" wrapText="1"/>
      <protection hidden="1"/>
    </xf>
    <xf numFmtId="165" fontId="17" fillId="0" borderId="3" xfId="0" applyNumberFormat="1" applyFont="1" applyBorder="1" applyAlignment="1" applyProtection="1">
      <alignment horizontal="center" vertical="center" wrapText="1"/>
      <protection hidden="1"/>
    </xf>
    <xf numFmtId="165" fontId="17" fillId="0" borderId="6" xfId="0" applyNumberFormat="1"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hidden="1"/>
    </xf>
    <xf numFmtId="0" fontId="17" fillId="9" borderId="1" xfId="0" applyFont="1" applyFill="1" applyBorder="1" applyAlignment="1" applyProtection="1">
      <alignment horizontal="center" vertical="center" wrapText="1"/>
      <protection hidden="1"/>
    </xf>
    <xf numFmtId="0" fontId="17" fillId="9"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6" fillId="9" borderId="0"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7" fillId="15"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16" fillId="15" borderId="1" xfId="1"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protection locked="0"/>
    </xf>
    <xf numFmtId="49" fontId="5" fillId="11" borderId="1" xfId="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horizontal="center" vertical="center" wrapText="1"/>
      <protection locked="0"/>
    </xf>
    <xf numFmtId="0" fontId="7" fillId="13"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16" fillId="15" borderId="1" xfId="0" applyFont="1" applyFill="1" applyBorder="1" applyAlignment="1" applyProtection="1">
      <alignment horizontal="center" vertical="center" wrapText="1"/>
      <protection locked="0"/>
    </xf>
    <xf numFmtId="164" fontId="17" fillId="0" borderId="1" xfId="0" applyNumberFormat="1" applyFont="1" applyFill="1" applyBorder="1" applyAlignment="1" applyProtection="1">
      <alignment horizontal="center" vertical="center" wrapText="1"/>
      <protection locked="0"/>
    </xf>
    <xf numFmtId="15" fontId="15" fillId="0" borderId="2"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20"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7" fillId="17" borderId="1" xfId="0" applyFont="1" applyFill="1" applyBorder="1" applyAlignment="1" applyProtection="1">
      <alignment horizontal="center" vertical="center" wrapText="1"/>
      <protection locked="0"/>
    </xf>
    <xf numFmtId="0" fontId="28" fillId="21" borderId="1" xfId="0" applyFont="1" applyFill="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166" fontId="17" fillId="0" borderId="1" xfId="0" applyNumberFormat="1" applyFont="1" applyBorder="1" applyAlignment="1" applyProtection="1">
      <alignment horizontal="center" vertical="center" wrapText="1"/>
      <protection locked="0"/>
    </xf>
    <xf numFmtId="49" fontId="17" fillId="0" borderId="1" xfId="0" applyNumberFormat="1" applyFont="1" applyBorder="1" applyAlignment="1" applyProtection="1">
      <alignment horizontal="center" vertical="center" wrapText="1"/>
      <protection locked="0"/>
    </xf>
    <xf numFmtId="14" fontId="17" fillId="0" borderId="1" xfId="0" applyNumberFormat="1" applyFont="1" applyFill="1" applyBorder="1" applyAlignment="1" applyProtection="1">
      <alignment horizontal="center" vertical="center" wrapText="1"/>
      <protection locked="0"/>
    </xf>
    <xf numFmtId="49" fontId="17" fillId="0" borderId="3" xfId="0" applyNumberFormat="1"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49" fontId="17" fillId="0" borderId="6" xfId="0" applyNumberFormat="1"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166" fontId="17" fillId="0" borderId="3" xfId="0" applyNumberFormat="1" applyFont="1" applyBorder="1" applyAlignment="1" applyProtection="1">
      <alignment horizontal="center" vertical="center" wrapText="1"/>
      <protection locked="0"/>
    </xf>
    <xf numFmtId="166" fontId="17" fillId="0" borderId="7" xfId="0" applyNumberFormat="1" applyFont="1" applyBorder="1" applyAlignment="1" applyProtection="1">
      <alignment horizontal="center" vertical="center" wrapText="1"/>
      <protection locked="0"/>
    </xf>
    <xf numFmtId="166" fontId="17" fillId="0" borderId="6" xfId="0" applyNumberFormat="1" applyFont="1" applyBorder="1" applyAlignment="1" applyProtection="1">
      <alignment horizontal="center" vertical="center" wrapText="1"/>
      <protection locked="0"/>
    </xf>
    <xf numFmtId="0" fontId="17" fillId="10" borderId="3" xfId="0" applyFont="1" applyFill="1" applyBorder="1" applyAlignment="1" applyProtection="1">
      <alignment horizontal="center" vertical="center" wrapText="1"/>
      <protection locked="0"/>
    </xf>
    <xf numFmtId="164" fontId="17" fillId="9" borderId="1" xfId="0" applyNumberFormat="1" applyFont="1" applyFill="1" applyBorder="1" applyAlignment="1" applyProtection="1">
      <alignment horizontal="center" vertical="center" wrapText="1"/>
      <protection locked="0"/>
    </xf>
    <xf numFmtId="164" fontId="17" fillId="9" borderId="3" xfId="0" applyNumberFormat="1" applyFont="1" applyFill="1" applyBorder="1" applyAlignment="1" applyProtection="1">
      <alignment horizontal="center" vertical="center" wrapText="1"/>
      <protection locked="0"/>
    </xf>
    <xf numFmtId="0" fontId="28" fillId="21" borderId="3"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2" xfId="0" applyFont="1" applyBorder="1" applyAlignment="1" applyProtection="1">
      <alignment horizontal="center" vertical="center" wrapText="1"/>
      <protection locked="0"/>
    </xf>
    <xf numFmtId="14" fontId="6" fillId="0" borderId="6"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4" fontId="6" fillId="0" borderId="1" xfId="0" applyNumberFormat="1" applyFont="1" applyFill="1" applyBorder="1" applyAlignment="1" applyProtection="1">
      <alignment horizontal="center" vertical="center" wrapText="1"/>
      <protection locked="0"/>
    </xf>
    <xf numFmtId="0" fontId="17" fillId="0" borderId="81"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42" xfId="0" quotePrefix="1" applyFont="1" applyBorder="1" applyAlignment="1" applyProtection="1">
      <alignment horizontal="center" vertical="center" wrapText="1"/>
      <protection locked="0"/>
    </xf>
    <xf numFmtId="0" fontId="17" fillId="0" borderId="7" xfId="0" quotePrefix="1" applyFont="1" applyBorder="1" applyAlignment="1" applyProtection="1">
      <alignment horizontal="center" vertical="center" wrapText="1"/>
      <protection locked="0"/>
    </xf>
    <xf numFmtId="166" fontId="3" fillId="0" borderId="3" xfId="0" applyNumberFormat="1" applyFont="1" applyBorder="1" applyAlignment="1" applyProtection="1">
      <alignment horizontal="center" vertical="center" wrapText="1"/>
      <protection locked="0"/>
    </xf>
    <xf numFmtId="166" fontId="3" fillId="0" borderId="7" xfId="0" applyNumberFormat="1" applyFont="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46" xfId="0" applyFont="1" applyBorder="1" applyAlignment="1" applyProtection="1">
      <alignment horizontal="center" vertical="center" wrapText="1"/>
      <protection locked="0"/>
    </xf>
    <xf numFmtId="49" fontId="17" fillId="0" borderId="42" xfId="0" applyNumberFormat="1" applyFont="1" applyBorder="1" applyAlignment="1" applyProtection="1">
      <alignment horizontal="center" vertical="center" wrapText="1"/>
      <protection locked="0"/>
    </xf>
    <xf numFmtId="49" fontId="17" fillId="0" borderId="46" xfId="0" applyNumberFormat="1" applyFont="1" applyBorder="1" applyAlignment="1" applyProtection="1">
      <alignment horizontal="center" vertical="center" wrapText="1"/>
      <protection locked="0"/>
    </xf>
    <xf numFmtId="0" fontId="17" fillId="9" borderId="42" xfId="0" applyFont="1" applyFill="1" applyBorder="1" applyAlignment="1" applyProtection="1">
      <alignment horizontal="center" vertical="center" wrapText="1"/>
      <protection hidden="1"/>
    </xf>
    <xf numFmtId="0" fontId="17" fillId="9" borderId="7" xfId="0" applyFont="1" applyFill="1" applyBorder="1" applyAlignment="1" applyProtection="1">
      <alignment horizontal="center" vertical="center" wrapText="1"/>
      <protection hidden="1"/>
    </xf>
    <xf numFmtId="0" fontId="17" fillId="9" borderId="46" xfId="0" applyFont="1" applyFill="1" applyBorder="1" applyAlignment="1" applyProtection="1">
      <alignment horizontal="center" vertical="center" wrapText="1"/>
      <protection hidden="1"/>
    </xf>
    <xf numFmtId="0" fontId="17" fillId="9" borderId="42"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0" borderId="42" xfId="0" applyFont="1" applyFill="1" applyBorder="1" applyAlignment="1" applyProtection="1">
      <alignment horizontal="center" vertical="center" wrapText="1"/>
      <protection hidden="1"/>
    </xf>
    <xf numFmtId="0" fontId="17" fillId="0" borderId="7" xfId="0" applyFont="1" applyFill="1" applyBorder="1" applyAlignment="1" applyProtection="1">
      <alignment horizontal="center" vertical="center" wrapText="1"/>
      <protection hidden="1"/>
    </xf>
    <xf numFmtId="0" fontId="17" fillId="0" borderId="46" xfId="0" applyFont="1" applyFill="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166" fontId="17" fillId="0" borderId="42" xfId="0" applyNumberFormat="1" applyFont="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17" fillId="0" borderId="82" xfId="0" applyFont="1" applyBorder="1" applyAlignment="1" applyProtection="1">
      <alignment horizontal="center" vertical="center" wrapText="1"/>
      <protection locked="0"/>
    </xf>
    <xf numFmtId="0" fontId="17" fillId="0" borderId="83"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42" xfId="0" applyFont="1" applyBorder="1" applyAlignment="1" applyProtection="1">
      <alignment horizontal="center" vertical="center" wrapText="1"/>
      <protection hidden="1"/>
    </xf>
    <xf numFmtId="0" fontId="17" fillId="0" borderId="46" xfId="0" quotePrefix="1" applyFont="1" applyBorder="1" applyAlignment="1" applyProtection="1">
      <alignment horizontal="center" vertical="center" wrapText="1"/>
      <protection locked="0"/>
    </xf>
    <xf numFmtId="0" fontId="17" fillId="0" borderId="78" xfId="0" applyFont="1" applyBorder="1" applyAlignment="1" applyProtection="1">
      <alignment horizontal="center" vertical="center" wrapText="1"/>
      <protection locked="0"/>
    </xf>
    <xf numFmtId="0" fontId="17" fillId="0" borderId="79" xfId="0" applyFont="1" applyBorder="1" applyAlignment="1" applyProtection="1">
      <alignment horizontal="center" vertical="center" wrapText="1"/>
      <protection locked="0"/>
    </xf>
    <xf numFmtId="166" fontId="17" fillId="0" borderId="46" xfId="0" applyNumberFormat="1" applyFont="1" applyBorder="1" applyAlignment="1" applyProtection="1">
      <alignment horizontal="center" vertical="center" wrapText="1"/>
      <protection locked="0"/>
    </xf>
    <xf numFmtId="0" fontId="17" fillId="0" borderId="76" xfId="0" applyFont="1" applyFill="1" applyBorder="1" applyAlignment="1" applyProtection="1">
      <alignment horizontal="center" vertical="center" wrapText="1"/>
      <protection locked="0"/>
    </xf>
    <xf numFmtId="0" fontId="17" fillId="0" borderId="80" xfId="0" applyFont="1" applyBorder="1" applyAlignment="1" applyProtection="1">
      <alignment horizontal="center" vertical="center" wrapText="1"/>
      <protection locked="0"/>
    </xf>
    <xf numFmtId="0" fontId="17" fillId="0" borderId="46" xfId="0" applyFont="1" applyBorder="1" applyAlignment="1" applyProtection="1">
      <alignment horizontal="center" vertical="center" wrapText="1"/>
      <protection hidden="1"/>
    </xf>
    <xf numFmtId="0" fontId="28" fillId="0" borderId="42"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46" xfId="0" applyFont="1" applyBorder="1" applyAlignment="1">
      <alignment horizontal="center" vertical="center" wrapText="1"/>
    </xf>
    <xf numFmtId="0" fontId="17" fillId="9" borderId="3" xfId="0" applyFont="1" applyFill="1" applyBorder="1" applyAlignment="1" applyProtection="1">
      <alignment horizontal="center" vertical="center" wrapText="1"/>
      <protection locked="0"/>
    </xf>
    <xf numFmtId="0" fontId="28" fillId="0" borderId="7" xfId="0" applyFont="1" applyBorder="1" applyAlignment="1">
      <alignment vertical="center" wrapText="1"/>
    </xf>
    <xf numFmtId="0" fontId="28" fillId="0" borderId="48"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2" xfId="0" applyFont="1" applyBorder="1" applyAlignment="1">
      <alignment horizontal="center" vertical="center" wrapText="1"/>
    </xf>
    <xf numFmtId="0" fontId="17" fillId="9" borderId="64" xfId="0" applyFont="1" applyFill="1" applyBorder="1" applyAlignment="1" applyProtection="1">
      <alignment horizontal="center" vertical="center" wrapText="1"/>
      <protection locked="0"/>
    </xf>
    <xf numFmtId="0" fontId="28" fillId="0" borderId="3" xfId="0" applyFont="1" applyBorder="1" applyAlignment="1">
      <alignment horizontal="center" vertical="center" wrapText="1"/>
    </xf>
    <xf numFmtId="166" fontId="28" fillId="0" borderId="7" xfId="0" applyNumberFormat="1" applyFont="1" applyBorder="1" applyAlignment="1" applyProtection="1">
      <alignment horizontal="center" vertical="center" wrapText="1"/>
      <protection locked="0"/>
    </xf>
    <xf numFmtId="166" fontId="28" fillId="0" borderId="46" xfId="0" applyNumberFormat="1" applyFont="1" applyBorder="1" applyAlignment="1" applyProtection="1">
      <alignment horizontal="center" vertical="center" wrapText="1"/>
      <protection locked="0"/>
    </xf>
    <xf numFmtId="49" fontId="17" fillId="0" borderId="49" xfId="0" applyNumberFormat="1" applyFont="1" applyBorder="1" applyAlignment="1" applyProtection="1">
      <alignment horizontal="center" vertical="center" wrapText="1"/>
      <protection locked="0"/>
    </xf>
    <xf numFmtId="49" fontId="17" fillId="0" borderId="31" xfId="0" applyNumberFormat="1" applyFont="1" applyBorder="1" applyAlignment="1" applyProtection="1">
      <alignment horizontal="center" vertical="center" wrapText="1"/>
      <protection locked="0"/>
    </xf>
    <xf numFmtId="49" fontId="17" fillId="0" borderId="53" xfId="0" applyNumberFormat="1" applyFont="1" applyBorder="1" applyAlignment="1" applyProtection="1">
      <alignment horizontal="center" vertical="center" wrapText="1"/>
      <protection locked="0"/>
    </xf>
    <xf numFmtId="0" fontId="17" fillId="9" borderId="46" xfId="0" applyFont="1" applyFill="1" applyBorder="1" applyAlignment="1" applyProtection="1">
      <alignment horizontal="center" vertical="center" wrapText="1"/>
      <protection locked="0"/>
    </xf>
    <xf numFmtId="166" fontId="28" fillId="0" borderId="42" xfId="0" applyNumberFormat="1"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74" xfId="0" applyFont="1" applyBorder="1" applyAlignment="1" applyProtection="1">
      <alignment horizontal="center" vertical="center" wrapText="1"/>
      <protection locked="0"/>
    </xf>
    <xf numFmtId="0" fontId="17" fillId="0" borderId="7" xfId="0" applyFont="1" applyFill="1" applyBorder="1" applyAlignment="1" applyProtection="1">
      <alignment vertical="center" wrapText="1"/>
      <protection locked="0"/>
    </xf>
    <xf numFmtId="0" fontId="17" fillId="0" borderId="46" xfId="0" applyFont="1" applyFill="1" applyBorder="1" applyAlignment="1" applyProtection="1">
      <alignment vertical="center" wrapText="1"/>
      <protection locked="0"/>
    </xf>
    <xf numFmtId="0" fontId="17" fillId="0" borderId="7" xfId="0" applyFont="1" applyBorder="1" applyAlignment="1" applyProtection="1">
      <alignment vertical="center" wrapText="1"/>
      <protection locked="0"/>
    </xf>
    <xf numFmtId="0" fontId="17" fillId="0" borderId="46" xfId="0" applyFont="1" applyBorder="1" applyAlignment="1" applyProtection="1">
      <alignment vertical="center" wrapText="1"/>
      <protection locked="0"/>
    </xf>
    <xf numFmtId="0" fontId="17" fillId="0" borderId="76" xfId="0" applyFont="1" applyFill="1" applyBorder="1" applyAlignment="1" applyProtection="1">
      <alignment vertical="center" wrapText="1"/>
      <protection locked="0"/>
    </xf>
    <xf numFmtId="0" fontId="17" fillId="9" borderId="21" xfId="0" applyFont="1" applyFill="1" applyBorder="1" applyAlignment="1" applyProtection="1">
      <alignment horizontal="center" vertical="center" wrapText="1"/>
      <protection locked="0"/>
    </xf>
    <xf numFmtId="0" fontId="17" fillId="9" borderId="61" xfId="0" applyFont="1" applyFill="1" applyBorder="1" applyAlignment="1" applyProtection="1">
      <alignment horizontal="center" vertical="center" wrapText="1"/>
      <protection locked="0"/>
    </xf>
    <xf numFmtId="0" fontId="17" fillId="9" borderId="62" xfId="0" applyFont="1" applyFill="1" applyBorder="1" applyAlignment="1" applyProtection="1">
      <alignment horizontal="center" vertical="center" wrapText="1"/>
      <protection locked="0"/>
    </xf>
    <xf numFmtId="0" fontId="17" fillId="9" borderId="63" xfId="0" applyFont="1" applyFill="1" applyBorder="1" applyAlignment="1" applyProtection="1">
      <alignment horizontal="center" vertical="center" wrapText="1"/>
      <protection locked="0"/>
    </xf>
    <xf numFmtId="0" fontId="28" fillId="0" borderId="42" xfId="0" applyFont="1" applyBorder="1" applyAlignment="1">
      <alignment vertical="center" wrapText="1"/>
    </xf>
    <xf numFmtId="0" fontId="17" fillId="0" borderId="4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0" borderId="59"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0" borderId="7" xfId="0" applyFont="1" applyBorder="1" applyAlignment="1">
      <alignment vertical="center" wrapText="1"/>
    </xf>
    <xf numFmtId="0" fontId="17" fillId="0" borderId="42" xfId="0" applyFont="1" applyBorder="1" applyAlignment="1">
      <alignment vertical="center" wrapText="1"/>
    </xf>
    <xf numFmtId="0" fontId="5" fillId="19" borderId="2" xfId="0" applyFont="1" applyFill="1" applyBorder="1" applyAlignment="1" applyProtection="1">
      <alignment horizontal="center" vertical="center" wrapText="1"/>
      <protection locked="0"/>
    </xf>
    <xf numFmtId="0" fontId="5" fillId="19" borderId="5" xfId="0" applyFont="1" applyFill="1" applyBorder="1" applyAlignment="1" applyProtection="1">
      <alignment horizontal="center" vertical="center" wrapText="1"/>
      <protection locked="0"/>
    </xf>
    <xf numFmtId="0" fontId="5" fillId="19" borderId="4" xfId="0" applyFont="1" applyFill="1" applyBorder="1" applyAlignment="1" applyProtection="1">
      <alignment horizontal="center" vertical="center" wrapText="1"/>
      <protection locked="0"/>
    </xf>
    <xf numFmtId="0" fontId="4" fillId="19" borderId="3" xfId="0" applyFont="1" applyFill="1" applyBorder="1" applyAlignment="1" applyProtection="1">
      <alignment horizontal="center" vertical="center" wrapText="1"/>
      <protection locked="0"/>
    </xf>
    <xf numFmtId="0" fontId="4" fillId="19" borderId="7" xfId="0" applyFont="1" applyFill="1" applyBorder="1" applyAlignment="1" applyProtection="1">
      <alignment horizontal="center" vertical="center" wrapText="1"/>
      <protection locked="0"/>
    </xf>
    <xf numFmtId="0" fontId="4" fillId="19" borderId="64" xfId="0" applyFont="1" applyFill="1" applyBorder="1" applyAlignment="1" applyProtection="1">
      <alignment horizontal="center" vertical="center" wrapText="1"/>
      <protection locked="0"/>
    </xf>
    <xf numFmtId="0" fontId="5" fillId="19" borderId="3" xfId="0" applyFont="1" applyFill="1" applyBorder="1" applyAlignment="1" applyProtection="1">
      <alignment horizontal="center" vertical="center" wrapText="1"/>
      <protection locked="0"/>
    </xf>
    <xf numFmtId="0" fontId="5" fillId="19" borderId="7" xfId="0" applyFont="1" applyFill="1" applyBorder="1" applyAlignment="1" applyProtection="1">
      <alignment horizontal="center" vertical="center" wrapText="1"/>
      <protection locked="0"/>
    </xf>
    <xf numFmtId="0" fontId="5" fillId="19" borderId="64" xfId="0" applyFont="1" applyFill="1" applyBorder="1" applyAlignment="1" applyProtection="1">
      <alignment horizontal="center" vertical="center" wrapText="1"/>
      <protection locked="0"/>
    </xf>
    <xf numFmtId="0" fontId="7" fillId="20" borderId="3" xfId="1" applyFont="1" applyFill="1" applyBorder="1" applyAlignment="1" applyProtection="1">
      <alignment horizontal="center" vertical="center" wrapText="1"/>
      <protection locked="0"/>
    </xf>
    <xf numFmtId="0" fontId="7" fillId="20" borderId="7" xfId="1" applyFont="1" applyFill="1" applyBorder="1" applyAlignment="1" applyProtection="1">
      <alignment horizontal="center" vertical="center" wrapText="1"/>
      <protection locked="0"/>
    </xf>
    <xf numFmtId="0" fontId="7" fillId="20" borderId="64" xfId="1" applyFont="1" applyFill="1" applyBorder="1" applyAlignment="1" applyProtection="1">
      <alignment horizontal="center" vertical="center" wrapText="1"/>
      <protection locked="0"/>
    </xf>
    <xf numFmtId="0" fontId="7" fillId="20" borderId="66" xfId="1" applyFont="1" applyFill="1" applyBorder="1" applyAlignment="1" applyProtection="1">
      <alignment horizontal="center" vertical="center" wrapText="1"/>
      <protection locked="0"/>
    </xf>
    <xf numFmtId="0" fontId="7" fillId="20" borderId="62" xfId="1" applyFont="1" applyFill="1" applyBorder="1" applyAlignment="1" applyProtection="1">
      <alignment horizontal="center" vertical="center" wrapText="1"/>
      <protection locked="0"/>
    </xf>
    <xf numFmtId="0" fontId="7" fillId="20" borderId="67" xfId="1" applyFont="1" applyFill="1" applyBorder="1" applyAlignment="1" applyProtection="1">
      <alignment horizontal="center" vertical="center" wrapText="1"/>
      <protection locked="0"/>
    </xf>
    <xf numFmtId="0" fontId="7" fillId="20" borderId="2" xfId="1" applyFont="1" applyFill="1" applyBorder="1" applyAlignment="1" applyProtection="1">
      <alignment horizontal="center" vertical="center" wrapText="1"/>
      <protection locked="0"/>
    </xf>
    <xf numFmtId="0" fontId="7" fillId="20" borderId="30" xfId="1" applyFont="1" applyFill="1" applyBorder="1" applyAlignment="1" applyProtection="1">
      <alignment horizontal="center" vertical="center" wrapText="1"/>
      <protection locked="0"/>
    </xf>
    <xf numFmtId="0" fontId="5" fillId="19" borderId="66" xfId="0" applyFont="1" applyFill="1" applyBorder="1" applyAlignment="1" applyProtection="1">
      <alignment horizontal="center" vertical="center" wrapText="1"/>
      <protection locked="0"/>
    </xf>
    <xf numFmtId="0" fontId="5" fillId="19" borderId="62" xfId="0" applyFont="1" applyFill="1" applyBorder="1" applyAlignment="1" applyProtection="1">
      <alignment horizontal="center" vertical="center" wrapText="1"/>
      <protection locked="0"/>
    </xf>
    <xf numFmtId="0" fontId="5" fillId="19" borderId="67" xfId="0" applyFont="1" applyFill="1" applyBorder="1" applyAlignment="1" applyProtection="1">
      <alignment horizontal="center" vertical="center" wrapText="1"/>
      <protection locked="0"/>
    </xf>
    <xf numFmtId="0" fontId="5" fillId="19" borderId="3" xfId="0" applyFont="1" applyFill="1" applyBorder="1" applyAlignment="1" applyProtection="1">
      <alignment horizontal="center" vertical="center" wrapText="1"/>
    </xf>
    <xf numFmtId="0" fontId="5" fillId="19" borderId="7" xfId="0" applyFont="1" applyFill="1" applyBorder="1" applyAlignment="1" applyProtection="1">
      <alignment horizontal="center" vertical="center" wrapText="1"/>
    </xf>
    <xf numFmtId="0" fontId="5" fillId="19" borderId="64" xfId="0" applyFont="1" applyFill="1" applyBorder="1" applyAlignment="1" applyProtection="1">
      <alignment horizontal="center" vertical="center" wrapText="1"/>
    </xf>
    <xf numFmtId="0" fontId="17" fillId="0" borderId="22" xfId="0" applyFont="1" applyBorder="1" applyAlignment="1" applyProtection="1">
      <alignment horizontal="center" vertical="center" wrapText="1"/>
      <protection locked="0"/>
    </xf>
    <xf numFmtId="0" fontId="17" fillId="9" borderId="21" xfId="0" applyFont="1" applyFill="1" applyBorder="1" applyAlignment="1" applyProtection="1">
      <alignment horizontal="center" vertical="center" wrapText="1"/>
      <protection hidden="1"/>
    </xf>
    <xf numFmtId="0" fontId="17" fillId="0" borderId="28"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7" fillId="16" borderId="3" xfId="0" applyFont="1" applyFill="1" applyBorder="1" applyAlignment="1" applyProtection="1">
      <alignment horizontal="center" vertical="center" wrapText="1"/>
      <protection locked="0"/>
    </xf>
    <xf numFmtId="0" fontId="7" fillId="16" borderId="7" xfId="0" applyFont="1" applyFill="1" applyBorder="1" applyAlignment="1" applyProtection="1">
      <alignment horizontal="center" vertical="center" wrapText="1"/>
      <protection locked="0"/>
    </xf>
    <xf numFmtId="0" fontId="7" fillId="16" borderId="64" xfId="0" applyFont="1" applyFill="1" applyBorder="1" applyAlignment="1" applyProtection="1">
      <alignment horizontal="center" vertical="center" wrapText="1"/>
      <protection locked="0"/>
    </xf>
    <xf numFmtId="0" fontId="7" fillId="20" borderId="57" xfId="1" applyFont="1" applyFill="1" applyBorder="1" applyAlignment="1" applyProtection="1">
      <alignment horizontal="center" vertical="center" wrapText="1"/>
      <protection locked="0"/>
    </xf>
    <xf numFmtId="0" fontId="7" fillId="20" borderId="70" xfId="1" applyFont="1" applyFill="1" applyBorder="1" applyAlignment="1" applyProtection="1">
      <alignment horizontal="center" vertical="center" wrapText="1"/>
      <protection locked="0"/>
    </xf>
    <xf numFmtId="0" fontId="7" fillId="20" borderId="71" xfId="1" applyFont="1" applyFill="1" applyBorder="1" applyAlignment="1" applyProtection="1">
      <alignment horizontal="center" vertical="center" wrapText="1"/>
      <protection locked="0"/>
    </xf>
    <xf numFmtId="0" fontId="5" fillId="19" borderId="57" xfId="0" applyFont="1" applyFill="1" applyBorder="1" applyAlignment="1" applyProtection="1">
      <alignment horizontal="center" vertical="center" wrapText="1"/>
      <protection locked="0"/>
    </xf>
    <xf numFmtId="0" fontId="5" fillId="19" borderId="70" xfId="0" applyFont="1" applyFill="1" applyBorder="1" applyAlignment="1" applyProtection="1">
      <alignment horizontal="center" vertical="center" wrapText="1"/>
      <protection locked="0"/>
    </xf>
    <xf numFmtId="0" fontId="5" fillId="19" borderId="71" xfId="0" applyFont="1" applyFill="1" applyBorder="1" applyAlignment="1" applyProtection="1">
      <alignment horizontal="center" vertical="center" wrapText="1"/>
      <protection locked="0"/>
    </xf>
    <xf numFmtId="0" fontId="5" fillId="19" borderId="33" xfId="0" applyFont="1" applyFill="1" applyBorder="1" applyAlignment="1" applyProtection="1">
      <alignment horizontal="center" vertical="center" wrapText="1"/>
      <protection locked="0"/>
    </xf>
    <xf numFmtId="0" fontId="5" fillId="19" borderId="32" xfId="0" applyFont="1" applyFill="1" applyBorder="1" applyAlignment="1" applyProtection="1">
      <alignment horizontal="center" vertical="center" wrapText="1"/>
      <protection locked="0"/>
    </xf>
    <xf numFmtId="0" fontId="5" fillId="19" borderId="27" xfId="0" applyFont="1" applyFill="1" applyBorder="1" applyAlignment="1" applyProtection="1">
      <alignment horizontal="center" vertical="center" wrapText="1"/>
      <protection locked="0"/>
    </xf>
    <xf numFmtId="0" fontId="5" fillId="19" borderId="31" xfId="0" applyFont="1" applyFill="1" applyBorder="1" applyAlignment="1" applyProtection="1">
      <alignment horizontal="center" vertical="center" wrapText="1"/>
      <protection locked="0"/>
    </xf>
    <xf numFmtId="0" fontId="5" fillId="19" borderId="68" xfId="0" applyFont="1" applyFill="1" applyBorder="1" applyAlignment="1" applyProtection="1">
      <alignment horizontal="center" vertical="center" wrapText="1"/>
      <protection locked="0"/>
    </xf>
    <xf numFmtId="0" fontId="5" fillId="19" borderId="69" xfId="0" applyFont="1" applyFill="1" applyBorder="1" applyAlignment="1" applyProtection="1">
      <alignment horizontal="center" vertical="center" wrapText="1"/>
      <protection locked="0"/>
    </xf>
    <xf numFmtId="0" fontId="7" fillId="16" borderId="57" xfId="0" applyFont="1" applyFill="1" applyBorder="1" applyAlignment="1" applyProtection="1">
      <alignment horizontal="center" vertical="center" wrapText="1"/>
      <protection locked="0"/>
    </xf>
    <xf numFmtId="0" fontId="7" fillId="16" borderId="70" xfId="0" applyFont="1" applyFill="1" applyBorder="1" applyAlignment="1" applyProtection="1">
      <alignment horizontal="center" vertical="center" wrapText="1"/>
      <protection locked="0"/>
    </xf>
    <xf numFmtId="0" fontId="7" fillId="16" borderId="71" xfId="0" applyFont="1" applyFill="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21" xfId="0" applyFont="1" applyFill="1" applyBorder="1" applyAlignment="1" applyProtection="1">
      <alignment horizontal="center" vertical="center" wrapText="1"/>
      <protection hidden="1"/>
    </xf>
    <xf numFmtId="49" fontId="17" fillId="0" borderId="34" xfId="0" applyNumberFormat="1" applyFont="1" applyBorder="1" applyAlignment="1" applyProtection="1">
      <alignment horizontal="center" vertical="center" wrapText="1"/>
      <protection locked="0"/>
    </xf>
    <xf numFmtId="49" fontId="17" fillId="0" borderId="4" xfId="0" applyNumberFormat="1" applyFont="1" applyBorder="1" applyAlignment="1" applyProtection="1">
      <alignment horizontal="center" vertical="center" wrapText="1"/>
      <protection locked="0"/>
    </xf>
    <xf numFmtId="49" fontId="17" fillId="0" borderId="32" xfId="0" applyNumberFormat="1" applyFont="1" applyBorder="1" applyAlignment="1" applyProtection="1">
      <alignment horizontal="center" vertical="center" wrapText="1"/>
      <protection locked="0"/>
    </xf>
    <xf numFmtId="0" fontId="17" fillId="0" borderId="21" xfId="0" applyFont="1" applyBorder="1" applyAlignment="1">
      <alignment vertical="center" wrapText="1"/>
    </xf>
    <xf numFmtId="0" fontId="17" fillId="0" borderId="46" xfId="0" applyFont="1" applyBorder="1" applyAlignment="1">
      <alignment vertical="center" wrapText="1"/>
    </xf>
    <xf numFmtId="0" fontId="17" fillId="0" borderId="21" xfId="0" applyFont="1" applyBorder="1" applyAlignment="1" applyProtection="1">
      <alignment horizontal="center" vertical="center" wrapText="1"/>
      <protection hidden="1"/>
    </xf>
    <xf numFmtId="49" fontId="7" fillId="16" borderId="3" xfId="0" applyNumberFormat="1" applyFont="1" applyFill="1" applyBorder="1" applyAlignment="1" applyProtection="1">
      <alignment horizontal="center" vertical="center" wrapText="1"/>
      <protection locked="0"/>
    </xf>
    <xf numFmtId="49" fontId="7" fillId="16" borderId="7" xfId="0" applyNumberFormat="1" applyFont="1" applyFill="1" applyBorder="1" applyAlignment="1" applyProtection="1">
      <alignment horizontal="center" vertical="center" wrapText="1"/>
      <protection locked="0"/>
    </xf>
    <xf numFmtId="49" fontId="7" fillId="16" borderId="64" xfId="0" applyNumberFormat="1" applyFont="1" applyFill="1" applyBorder="1" applyAlignment="1" applyProtection="1">
      <alignment horizontal="center" vertical="center" wrapText="1"/>
      <protection locked="0"/>
    </xf>
    <xf numFmtId="49" fontId="7" fillId="16" borderId="1" xfId="0" applyNumberFormat="1" applyFont="1" applyFill="1" applyBorder="1" applyAlignment="1" applyProtection="1">
      <alignment horizontal="center" vertical="center" wrapText="1"/>
      <protection locked="0"/>
    </xf>
    <xf numFmtId="49" fontId="7" fillId="16" borderId="26" xfId="0" applyNumberFormat="1" applyFont="1" applyFill="1" applyBorder="1" applyAlignment="1" applyProtection="1">
      <alignment horizontal="center" vertical="center" wrapText="1"/>
      <protection locked="0"/>
    </xf>
    <xf numFmtId="0" fontId="7" fillId="16" borderId="1" xfId="0" applyFont="1" applyFill="1" applyBorder="1" applyAlignment="1" applyProtection="1">
      <alignment horizontal="center" vertical="center" wrapText="1"/>
      <protection locked="0"/>
    </xf>
    <xf numFmtId="0" fontId="7" fillId="16" borderId="26" xfId="0" applyFont="1" applyFill="1" applyBorder="1" applyAlignment="1" applyProtection="1">
      <alignment horizontal="center" vertical="center" wrapText="1"/>
      <protection locked="0"/>
    </xf>
    <xf numFmtId="0" fontId="7" fillId="16" borderId="66" xfId="0" applyFont="1" applyFill="1" applyBorder="1" applyAlignment="1" applyProtection="1">
      <alignment horizontal="center" vertical="center" wrapText="1"/>
      <protection locked="0"/>
    </xf>
    <xf numFmtId="0" fontId="7" fillId="16" borderId="62" xfId="0" applyFont="1" applyFill="1" applyBorder="1" applyAlignment="1" applyProtection="1">
      <alignment horizontal="center" vertical="center" wrapText="1"/>
      <protection locked="0"/>
    </xf>
    <xf numFmtId="0" fontId="7" fillId="16" borderId="67" xfId="0" applyFont="1" applyFill="1" applyBorder="1" applyAlignment="1" applyProtection="1">
      <alignment horizontal="center" vertical="center" wrapText="1"/>
      <protection locked="0"/>
    </xf>
    <xf numFmtId="0" fontId="7" fillId="18" borderId="57" xfId="1" applyFont="1" applyFill="1" applyBorder="1" applyAlignment="1" applyProtection="1">
      <alignment horizontal="center" vertical="center" wrapText="1"/>
      <protection locked="0"/>
    </xf>
    <xf numFmtId="0" fontId="7" fillId="18" borderId="70" xfId="1" applyFont="1" applyFill="1" applyBorder="1" applyAlignment="1" applyProtection="1">
      <alignment horizontal="center" vertical="center" wrapText="1"/>
      <protection locked="0"/>
    </xf>
    <xf numFmtId="0" fontId="7" fillId="18" borderId="71" xfId="1" applyFont="1" applyFill="1" applyBorder="1" applyAlignment="1" applyProtection="1">
      <alignment horizontal="center" vertical="center" wrapText="1"/>
      <protection locked="0"/>
    </xf>
    <xf numFmtId="0" fontId="7" fillId="18" borderId="3" xfId="1" applyFont="1" applyFill="1" applyBorder="1" applyAlignment="1" applyProtection="1">
      <alignment horizontal="center" vertical="center" wrapText="1"/>
      <protection locked="0"/>
    </xf>
    <xf numFmtId="0" fontId="7" fillId="18" borderId="7" xfId="1" applyFont="1" applyFill="1" applyBorder="1" applyAlignment="1" applyProtection="1">
      <alignment horizontal="center" vertical="center" wrapText="1"/>
      <protection locked="0"/>
    </xf>
    <xf numFmtId="0" fontId="7" fillId="18" borderId="64" xfId="1" applyFont="1" applyFill="1" applyBorder="1" applyAlignment="1" applyProtection="1">
      <alignment horizontal="center" vertical="center" wrapText="1"/>
      <protection locked="0"/>
    </xf>
    <xf numFmtId="0" fontId="31" fillId="19" borderId="72" xfId="0" applyFont="1" applyFill="1" applyBorder="1" applyAlignment="1" applyProtection="1">
      <alignment horizontal="center" vertical="center" wrapText="1"/>
      <protection locked="0"/>
    </xf>
    <xf numFmtId="0" fontId="31" fillId="19" borderId="73" xfId="0" applyFont="1" applyFill="1" applyBorder="1" applyAlignment="1" applyProtection="1">
      <alignment horizontal="center" vertical="center" wrapText="1"/>
      <protection locked="0"/>
    </xf>
    <xf numFmtId="0" fontId="31" fillId="19" borderId="40" xfId="0" applyFont="1" applyFill="1" applyBorder="1" applyAlignment="1" applyProtection="1">
      <alignment horizontal="center" vertical="center" wrapText="1"/>
      <protection locked="0"/>
    </xf>
    <xf numFmtId="0" fontId="7" fillId="18" borderId="66" xfId="1" applyFont="1" applyFill="1" applyBorder="1" applyAlignment="1" applyProtection="1">
      <alignment horizontal="center" vertical="center" wrapText="1"/>
      <protection locked="0"/>
    </xf>
    <xf numFmtId="0" fontId="7" fillId="18" borderId="62" xfId="1" applyFont="1" applyFill="1" applyBorder="1" applyAlignment="1" applyProtection="1">
      <alignment horizontal="center" vertical="center" wrapText="1"/>
      <protection locked="0"/>
    </xf>
    <xf numFmtId="0" fontId="7" fillId="18" borderId="67" xfId="1" applyFont="1" applyFill="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66" fontId="17" fillId="0" borderId="21" xfId="0" applyNumberFormat="1" applyFont="1" applyBorder="1" applyAlignment="1" applyProtection="1">
      <alignment horizontal="center" vertical="center" wrapText="1"/>
      <protection locked="0"/>
    </xf>
    <xf numFmtId="0" fontId="17" fillId="0" borderId="21" xfId="0" applyFont="1" applyBorder="1" applyAlignment="1" applyProtection="1">
      <alignment horizontal="left" vertical="center" wrapText="1"/>
      <protection locked="0"/>
    </xf>
    <xf numFmtId="0" fontId="17" fillId="0" borderId="65" xfId="0" applyFont="1" applyBorder="1" applyAlignment="1" applyProtection="1">
      <alignment horizontal="center" vertical="center" wrapText="1"/>
      <protection locked="0"/>
    </xf>
    <xf numFmtId="49" fontId="17" fillId="0" borderId="43" xfId="0" applyNumberFormat="1"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42" xfId="0" applyFont="1" applyBorder="1" applyAlignment="1" applyProtection="1">
      <alignment horizontal="left" vertical="center" wrapText="1"/>
      <protection locked="0"/>
    </xf>
    <xf numFmtId="0" fontId="28" fillId="0" borderId="61" xfId="0" applyFont="1" applyBorder="1" applyAlignment="1" applyProtection="1">
      <alignment horizontal="center" vertical="center" wrapText="1"/>
      <protection locked="0"/>
    </xf>
    <xf numFmtId="0" fontId="28" fillId="0" borderId="62" xfId="0" applyFont="1" applyBorder="1" applyAlignment="1" applyProtection="1">
      <alignment horizontal="center" vertical="center" wrapText="1"/>
      <protection locked="0"/>
    </xf>
    <xf numFmtId="0" fontId="28" fillId="0" borderId="6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3" fillId="9" borderId="9" xfId="0" applyFont="1" applyFill="1" applyBorder="1" applyAlignment="1" applyProtection="1">
      <alignment horizontal="center"/>
      <protection locked="0"/>
    </xf>
    <xf numFmtId="14" fontId="20" fillId="0" borderId="14" xfId="0" applyNumberFormat="1"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31" fillId="16" borderId="16" xfId="0" applyFont="1" applyFill="1" applyBorder="1" applyAlignment="1" applyProtection="1">
      <alignment horizontal="center" vertical="center" wrapText="1"/>
      <protection locked="0"/>
    </xf>
    <xf numFmtId="0" fontId="31" fillId="16" borderId="13" xfId="0" applyFont="1" applyFill="1" applyBorder="1" applyAlignment="1" applyProtection="1">
      <alignment horizontal="center" vertical="center" wrapText="1"/>
      <protection locked="0"/>
    </xf>
    <xf numFmtId="0" fontId="31" fillId="16" borderId="17" xfId="0" applyFont="1" applyFill="1" applyBorder="1" applyAlignment="1" applyProtection="1">
      <alignment horizontal="center" vertical="center" wrapText="1"/>
      <protection locked="0"/>
    </xf>
    <xf numFmtId="0" fontId="31" fillId="16" borderId="36" xfId="0" applyFont="1" applyFill="1" applyBorder="1" applyAlignment="1" applyProtection="1">
      <alignment horizontal="center" vertical="center" wrapText="1"/>
      <protection locked="0"/>
    </xf>
    <xf numFmtId="0" fontId="31" fillId="16" borderId="29" xfId="0" applyFont="1" applyFill="1" applyBorder="1" applyAlignment="1" applyProtection="1">
      <alignment horizontal="center" vertical="center" wrapText="1"/>
      <protection locked="0"/>
    </xf>
    <xf numFmtId="0" fontId="31" fillId="16" borderId="39" xfId="0" applyFont="1" applyFill="1" applyBorder="1" applyAlignment="1" applyProtection="1">
      <alignment horizontal="center" vertical="center" wrapText="1"/>
      <protection locked="0"/>
    </xf>
    <xf numFmtId="0" fontId="31" fillId="19" borderId="35" xfId="0" applyFont="1" applyFill="1" applyBorder="1" applyAlignment="1" applyProtection="1">
      <alignment horizontal="center" vertical="center" wrapText="1"/>
      <protection locked="0"/>
    </xf>
    <xf numFmtId="0" fontId="31" fillId="19" borderId="5" xfId="0" applyFont="1" applyFill="1" applyBorder="1" applyAlignment="1" applyProtection="1">
      <alignment horizontal="center" vertical="center" wrapText="1"/>
      <protection locked="0"/>
    </xf>
    <xf numFmtId="0" fontId="31" fillId="19" borderId="4" xfId="0" applyFont="1" applyFill="1" applyBorder="1" applyAlignment="1" applyProtection="1">
      <alignment horizontal="center" vertical="center" wrapText="1"/>
      <protection locked="0"/>
    </xf>
    <xf numFmtId="0" fontId="31" fillId="19" borderId="2" xfId="0" applyFont="1" applyFill="1" applyBorder="1" applyAlignment="1" applyProtection="1">
      <alignment horizontal="center" vertical="center" wrapText="1"/>
      <protection locked="0"/>
    </xf>
    <xf numFmtId="0" fontId="31" fillId="19" borderId="30" xfId="0" applyFont="1" applyFill="1" applyBorder="1" applyAlignment="1" applyProtection="1">
      <alignment horizontal="center" vertical="center" wrapText="1"/>
      <protection locked="0"/>
    </xf>
    <xf numFmtId="0" fontId="31" fillId="20" borderId="16" xfId="0" applyFont="1" applyFill="1" applyBorder="1" applyAlignment="1" applyProtection="1">
      <alignment horizontal="center" vertical="center" wrapText="1"/>
      <protection locked="0"/>
    </xf>
    <xf numFmtId="0" fontId="31" fillId="20" borderId="13" xfId="0" applyFont="1" applyFill="1" applyBorder="1" applyAlignment="1" applyProtection="1">
      <alignment horizontal="center" vertical="center" wrapText="1"/>
      <protection locked="0"/>
    </xf>
    <xf numFmtId="0" fontId="31" fillId="20" borderId="17" xfId="0" applyFont="1" applyFill="1" applyBorder="1" applyAlignment="1" applyProtection="1">
      <alignment horizontal="center" vertical="center" wrapText="1"/>
      <protection locked="0"/>
    </xf>
    <xf numFmtId="0" fontId="31" fillId="20" borderId="36" xfId="0" applyFont="1" applyFill="1" applyBorder="1" applyAlignment="1" applyProtection="1">
      <alignment horizontal="center" vertical="center" wrapText="1"/>
      <protection locked="0"/>
    </xf>
    <xf numFmtId="0" fontId="31" fillId="20" borderId="29" xfId="0" applyFont="1" applyFill="1" applyBorder="1" applyAlignment="1" applyProtection="1">
      <alignment horizontal="center" vertical="center" wrapText="1"/>
      <protection locked="0"/>
    </xf>
    <xf numFmtId="0" fontId="31" fillId="20" borderId="39" xfId="0" applyFont="1" applyFill="1" applyBorder="1" applyAlignment="1" applyProtection="1">
      <alignment horizontal="center" vertical="center" wrapText="1"/>
      <protection locked="0"/>
    </xf>
    <xf numFmtId="0" fontId="31" fillId="18" borderId="16" xfId="1" applyFont="1" applyFill="1" applyBorder="1" applyAlignment="1" applyProtection="1">
      <alignment horizontal="center" vertical="center" wrapText="1"/>
      <protection locked="0"/>
    </xf>
    <xf numFmtId="0" fontId="31" fillId="18" borderId="13" xfId="1" applyFont="1" applyFill="1" applyBorder="1" applyAlignment="1" applyProtection="1">
      <alignment horizontal="center" vertical="center" wrapText="1"/>
      <protection locked="0"/>
    </xf>
    <xf numFmtId="0" fontId="31" fillId="18" borderId="17" xfId="1" applyFont="1" applyFill="1" applyBorder="1" applyAlignment="1" applyProtection="1">
      <alignment horizontal="center" vertical="center" wrapText="1"/>
      <protection locked="0"/>
    </xf>
    <xf numFmtId="0" fontId="31" fillId="18" borderId="36" xfId="1" applyFont="1" applyFill="1" applyBorder="1" applyAlignment="1" applyProtection="1">
      <alignment horizontal="center" vertical="center" wrapText="1"/>
      <protection locked="0"/>
    </xf>
    <xf numFmtId="0" fontId="31" fillId="18" borderId="29" xfId="1" applyFont="1" applyFill="1" applyBorder="1" applyAlignment="1" applyProtection="1">
      <alignment horizontal="center" vertical="center" wrapText="1"/>
      <protection locked="0"/>
    </xf>
    <xf numFmtId="0" fontId="31" fillId="18" borderId="39" xfId="1" applyFont="1" applyFill="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14" fontId="20" fillId="0" borderId="9" xfId="0" applyNumberFormat="1" applyFont="1" applyBorder="1" applyAlignment="1" applyProtection="1">
      <alignment horizontal="center" vertical="center" wrapText="1"/>
      <protection locked="0"/>
    </xf>
    <xf numFmtId="0" fontId="3" fillId="9" borderId="13"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0" fillId="0" borderId="23" xfId="0" applyFont="1" applyBorder="1" applyAlignment="1">
      <alignment horizontal="center" vertical="center"/>
    </xf>
    <xf numFmtId="0" fontId="0" fillId="0" borderId="1" xfId="0" applyBorder="1" applyAlignment="1">
      <alignment horizontal="center" vertical="center"/>
    </xf>
    <xf numFmtId="14" fontId="0" fillId="0" borderId="24" xfId="0" applyNumberFormat="1" applyBorder="1" applyAlignment="1">
      <alignment horizontal="center" vertical="center"/>
    </xf>
    <xf numFmtId="0" fontId="34" fillId="0" borderId="8"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locked="0"/>
    </xf>
    <xf numFmtId="0" fontId="34" fillId="0" borderId="11"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0" fillId="10" borderId="2" xfId="1" applyFont="1" applyFill="1" applyBorder="1" applyAlignment="1">
      <alignment horizontal="center" vertical="center" wrapText="1"/>
    </xf>
    <xf numFmtId="0" fontId="2" fillId="10" borderId="5" xfId="1" applyFont="1" applyFill="1" applyBorder="1" applyAlignment="1">
      <alignment horizontal="center" vertical="center" wrapText="1"/>
    </xf>
    <xf numFmtId="0" fontId="2" fillId="10" borderId="30" xfId="1" applyFont="1" applyFill="1" applyBorder="1" applyAlignment="1">
      <alignment horizontal="center" vertical="center" wrapText="1"/>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1" xfId="1" applyFont="1" applyBorder="1" applyAlignment="1" applyProtection="1">
      <alignment horizontal="center" vertical="center" wrapText="1"/>
      <protection locked="0"/>
    </xf>
    <xf numFmtId="0" fontId="3" fillId="9" borderId="13"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wrapText="1"/>
      <protection locked="0"/>
    </xf>
    <xf numFmtId="0" fontId="7" fillId="0" borderId="12"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24" fillId="0" borderId="0" xfId="0" applyFont="1" applyAlignment="1">
      <alignment horizontal="center"/>
    </xf>
    <xf numFmtId="0" fontId="0" fillId="10" borderId="0" xfId="0" applyFill="1" applyAlignment="1">
      <alignment horizontal="center"/>
    </xf>
  </cellXfs>
  <cellStyles count="6">
    <cellStyle name="Hipervínculo" xfId="2" builtinId="8" hidden="1"/>
    <cellStyle name="Hipervínculo visitado" xfId="3" builtinId="9" hidden="1"/>
    <cellStyle name="Normal" xfId="0" builtinId="0"/>
    <cellStyle name="Normal 2" xfId="1"/>
    <cellStyle name="Normal 3" xfId="4"/>
    <cellStyle name="Normal 5" xfId="5"/>
  </cellStyles>
  <dxfs count="91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auto="1"/>
        </top>
        <bottom style="thin">
          <color auto="1"/>
        </bottom>
        <vertical/>
        <horizontal/>
      </border>
      <protection locked="1" hidden="0"/>
    </dxf>
    <dxf>
      <border outline="0">
        <left style="thin">
          <color auto="1"/>
        </left>
      </border>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s>
  <tableStyles count="0" defaultTableStyle="TableStyleMedium9" defaultPivotStyle="PivotStyleLight16"/>
  <colors>
    <mruColors>
      <color rgb="FFFFFFCC"/>
      <color rgb="FFFF9933"/>
      <color rgb="FF99CC00"/>
      <color rgb="FFA6C266"/>
      <color rgb="FFBAD08A"/>
      <color rgb="FFFFFF66"/>
      <color rgb="FFFFFF99"/>
      <color rgb="FF88A945"/>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337201</xdr:colOff>
      <xdr:row>3</xdr:row>
      <xdr:rowOff>82918</xdr:rowOff>
    </xdr:from>
    <xdr:ext cx="2176322" cy="102053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337201" y="395457"/>
          <a:ext cx="2176322" cy="10205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911679</xdr:colOff>
      <xdr:row>1</xdr:row>
      <xdr:rowOff>55703</xdr:rowOff>
    </xdr:from>
    <xdr:ext cx="2258786" cy="105920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11679" y="164560"/>
          <a:ext cx="2258786" cy="105920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254454</xdr:colOff>
      <xdr:row>1</xdr:row>
      <xdr:rowOff>74753</xdr:rowOff>
    </xdr:from>
    <xdr:ext cx="1621971" cy="76058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3529" y="246203"/>
          <a:ext cx="1621971" cy="76058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5_MECI%202017/RIESGOS2017/DEFINITIVOS%20mas%20HABEAS%20DATA/DA01%20DIFUSI&#211;N%20Y%20APOYO%20RNP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nquintana/Desktop/CS03%20COMUNIC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5_MECI%202017/RIESGOS2017/MAPAS%20DE%20RIESGOS%20CORRUPCION%20ENERO%202017/4-%20CI02%20SEGUIMIENTO%20SIGI%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nquintana/Downloads/CI02%20SEGUIMIENTO%20SIGI%202017%20MonitoreoCarmen%2030sep2017%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5_MECI%202017/RIESGOS2017/DEFINITIVOS%20mas%20HABEAS%20DATA/1.%20AJ01%20TR&#193;MITES%20JURISDIC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MAPA DE RIESGOS"/>
      <sheetName val="Monitoreo corte 30 de Septiembr"/>
      <sheetName val="Monitoreo"/>
      <sheetName val="Hoja1"/>
      <sheetName val="Preguntas"/>
    </sheetNames>
    <sheetDataSet>
      <sheetData sheetId="0" refreshError="1"/>
      <sheetData sheetId="1" refreshError="1"/>
      <sheetData sheetId="2" refreshError="1"/>
      <sheetData sheetId="3" refreshError="1"/>
      <sheetData sheetId="4">
        <row r="2">
          <cell r="A2" t="str">
            <v xml:space="preserve">Decisiones Erróneas </v>
          </cell>
          <cell r="E2">
            <v>1</v>
          </cell>
        </row>
        <row r="3">
          <cell r="E3">
            <v>2</v>
          </cell>
        </row>
        <row r="4">
          <cell r="E4">
            <v>3</v>
          </cell>
        </row>
        <row r="5">
          <cell r="E5">
            <v>4</v>
          </cell>
        </row>
        <row r="6">
          <cell r="E6">
            <v>5</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 val="Monitoreo"/>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 xml:space="preserve">SC04 SEGURIDAD Y SALUD OCUPACIONAL </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SC04 SEGURIDAD Y SALUD EN EL TRABAJO</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CORRUPCIÓN"/>
      <sheetName val="Monitoreo corte 30 de Septiembr"/>
      <sheetName val="Hoja1"/>
      <sheetName val="Hoja3"/>
      <sheetName val="Preguntas"/>
    </sheetNames>
    <sheetDataSet>
      <sheetData sheetId="0"/>
      <sheetData sheetId="1"/>
      <sheetData sheetId="2"/>
      <sheetData sheetId="3">
        <row r="2">
          <cell r="Q2" t="str">
            <v>Herramienta de seguimiento</v>
          </cell>
        </row>
        <row r="3">
          <cell r="Q3" t="str">
            <v>Indicador del proceso</v>
          </cell>
        </row>
        <row r="4">
          <cell r="Q4" t="str">
            <v>Producto No Conforme 
(procesos misionales y de atención al ciudadano)</v>
          </cell>
        </row>
        <row r="5">
          <cell r="Q5" t="str">
            <v>Plan de acción del área líder del proceso</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CORRUPCIÓN"/>
      <sheetName val="Monitoreo corte 31 de Diciembre"/>
      <sheetName val="Hoja1"/>
      <sheetName val="Hoja3"/>
      <sheetName val="Preguntas"/>
    </sheetNames>
    <sheetDataSet>
      <sheetData sheetId="0"/>
      <sheetData sheetId="1"/>
      <sheetData sheetId="2"/>
      <sheetData sheetId="3">
        <row r="2">
          <cell r="B2" t="str">
            <v>Económicos</v>
          </cell>
          <cell r="Q2" t="str">
            <v>Herramienta de seguimiento</v>
          </cell>
        </row>
        <row r="3">
          <cell r="Q3" t="str">
            <v>Indicador del proceso</v>
          </cell>
        </row>
        <row r="4">
          <cell r="Q4" t="str">
            <v>Producto No Conforme 
(procesos misionales y de atención al ciudadano)</v>
          </cell>
        </row>
        <row r="5">
          <cell r="Q5" t="str">
            <v>Plan de acción del área líder del proceso</v>
          </cell>
        </row>
      </sheetData>
      <sheetData sheetId="4">
        <row r="1">
          <cell r="C1" t="str">
            <v xml:space="preserve">AJ01 TRÁMITES JURISDICCIONALES - PROTECCIÓN AL CONSUMIDOR Y COMPETENCIA DESLEAL E INFRACCIÓN A LOS DERECHOS DE PROPIEDAD INDUSTRIAL </v>
          </cell>
        </row>
      </sheetData>
      <sheetData sheetId="5"/>
    </sheetDataSet>
  </externalBook>
</externalLink>
</file>

<file path=xl/tables/table1.xml><?xml version="1.0" encoding="utf-8"?>
<table xmlns="http://schemas.openxmlformats.org/spreadsheetml/2006/main" id="2" name="Table2" displayName="Table2" ref="F3:G5" totalsRowShown="0">
  <autoFilter ref="F3:G5"/>
  <sortState ref="F4:G5">
    <sortCondition ref="F3:F5"/>
  </sortState>
  <tableColumns count="2">
    <tableColumn id="1" name="Respuestas" dataDxfId="9"/>
    <tableColumn id="2" name="Valor" dataDxfId="8"/>
  </tableColumns>
  <tableStyleInfo name="TableStyleLight7" showFirstColumn="0" showLastColumn="0" showRowStripes="1" showColumnStripes="0"/>
</table>
</file>

<file path=xl/tables/table2.xml><?xml version="1.0" encoding="utf-8"?>
<table xmlns="http://schemas.openxmlformats.org/spreadsheetml/2006/main" id="3" name="Table3" displayName="Table3" ref="B4:C11" dataDxfId="7" tableBorderDxfId="6">
  <autoFilter ref="B4:C11"/>
  <sortState ref="B5:C10">
    <sortCondition ref="B4:B10"/>
  </sortState>
  <tableColumns count="2">
    <tableColumn id="1" name="Column1" totalsRowLabel="Total" dataDxfId="5" totalsRowDxfId="4"/>
    <tableColumn id="5" name="Column5" totalsRowFunction="count" dataDxfId="3" totalsRowDxfId="2"/>
  </tableColumns>
  <tableStyleInfo name="TableStyleLight2" showFirstColumn="0" showLastColumn="0" showRowStripes="1" showColumnStripes="0"/>
</table>
</file>

<file path=xl/tables/table3.xml><?xml version="1.0" encoding="utf-8"?>
<table xmlns="http://schemas.openxmlformats.org/spreadsheetml/2006/main" id="1" name="Table22" displayName="Table22" ref="I3:J7" totalsRowShown="0">
  <autoFilter ref="I3:J7"/>
  <sortState ref="I4:J5">
    <sortCondition ref="I3:I5"/>
  </sortState>
  <tableColumns count="2">
    <tableColumn id="1" name="Respuestas" dataDxfId="1"/>
    <tableColumn id="2" name="Valor" dataDxfId="0"/>
  </tableColumns>
  <tableStyleInfo name="TableStyleLight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F86"/>
  <sheetViews>
    <sheetView topLeftCell="A7" zoomScale="62" zoomScaleNormal="62" zoomScaleSheetLayoutView="80" zoomScalePageLayoutView="80" workbookViewId="0">
      <selection activeCell="F19" sqref="F19"/>
    </sheetView>
  </sheetViews>
  <sheetFormatPr baseColWidth="10" defaultColWidth="11.42578125" defaultRowHeight="12.75" x14ac:dyDescent="0.2"/>
  <cols>
    <col min="1" max="1" width="31.85546875" style="28" customWidth="1"/>
    <col min="2" max="2" width="22.140625" style="46" customWidth="1"/>
    <col min="3" max="3" width="19.7109375" style="28" customWidth="1"/>
    <col min="4" max="4" width="18.42578125" style="28" customWidth="1"/>
    <col min="5" max="5" width="38.5703125" style="28" customWidth="1"/>
    <col min="6" max="6" width="15.28515625" style="28" customWidth="1"/>
    <col min="7" max="7" width="16.42578125" style="28" customWidth="1"/>
    <col min="8" max="8" width="33.5703125" style="28" customWidth="1"/>
    <col min="9" max="9" width="16.140625" style="28" customWidth="1"/>
    <col min="10" max="10" width="15.28515625" style="28" customWidth="1"/>
    <col min="11" max="12" width="15.140625" style="28" customWidth="1"/>
    <col min="13" max="13" width="14" style="28" customWidth="1"/>
    <col min="14" max="14" width="18.85546875" style="28" customWidth="1"/>
    <col min="15" max="15" width="20.42578125" style="28" customWidth="1"/>
    <col min="16" max="16" width="61" style="28" customWidth="1"/>
    <col min="17" max="17" width="16.5703125" style="28" customWidth="1"/>
    <col min="18" max="18" width="15.85546875" style="28" customWidth="1"/>
    <col min="19" max="19" width="12.42578125" style="28" customWidth="1"/>
    <col min="20" max="20" width="15.42578125" style="28" customWidth="1"/>
    <col min="21" max="21" width="17.85546875" style="28" customWidth="1"/>
    <col min="22" max="22" width="16.140625" style="28" customWidth="1"/>
    <col min="23" max="23" width="18.28515625" style="28" customWidth="1"/>
    <col min="24" max="24" width="30.7109375" style="28" customWidth="1"/>
    <col min="25" max="25" width="26.42578125" style="28" customWidth="1"/>
    <col min="26" max="26" width="11.5703125" style="28" hidden="1" customWidth="1"/>
    <col min="27" max="27" width="18.7109375" style="28" hidden="1" customWidth="1"/>
    <col min="28" max="28" width="12.7109375" style="28" hidden="1" customWidth="1"/>
    <col min="29" max="29" width="15.28515625" style="28" customWidth="1"/>
    <col min="30" max="32" width="15.140625" style="28" customWidth="1"/>
    <col min="33" max="33" width="20.42578125" style="28" customWidth="1"/>
    <col min="34" max="34" width="16.42578125" style="28" customWidth="1"/>
    <col min="35" max="35" width="76" style="28" customWidth="1"/>
    <col min="36" max="36" width="26.28515625" style="28" customWidth="1"/>
    <col min="37" max="38" width="22.28515625" style="28" customWidth="1"/>
    <col min="39" max="39" width="49.140625" style="28" customWidth="1"/>
    <col min="40" max="40" width="16.42578125" style="28" customWidth="1"/>
    <col min="41" max="41" width="12.42578125" style="28" customWidth="1"/>
    <col min="42" max="44" width="11.42578125" style="28" customWidth="1"/>
    <col min="45" max="45" width="20.85546875" style="28" customWidth="1"/>
    <col min="46" max="46" width="15.28515625" style="28" customWidth="1"/>
    <col min="47" max="47" width="11.42578125" style="28" customWidth="1"/>
    <col min="48" max="48" width="11" style="28" customWidth="1"/>
    <col min="49" max="51" width="11.42578125" style="28" customWidth="1"/>
    <col min="52" max="52" width="20.85546875" style="28" customWidth="1"/>
    <col min="53" max="53" width="15.28515625" style="28" customWidth="1"/>
    <col min="54" max="68" width="11.42578125" style="28" customWidth="1"/>
    <col min="69" max="69" width="12.28515625" style="28" bestFit="1" customWidth="1"/>
    <col min="70" max="16384" width="11.42578125" style="28"/>
  </cols>
  <sheetData>
    <row r="1" spans="1:84" ht="8.25" customHeight="1" x14ac:dyDescent="0.2">
      <c r="B1"/>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row>
    <row r="2" spans="1:84" ht="8.25" customHeight="1" x14ac:dyDescent="0.2">
      <c r="B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row>
    <row r="3" spans="1:84" ht="8.25" customHeight="1" thickBot="1" x14ac:dyDescent="0.25">
      <c r="B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row>
    <row r="4" spans="1:84" ht="93.75" customHeight="1" thickBot="1" x14ac:dyDescent="0.25">
      <c r="A4" s="305"/>
      <c r="B4" s="306"/>
      <c r="C4" s="320" t="s">
        <v>76</v>
      </c>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06"/>
      <c r="AK4" s="87" t="s">
        <v>77</v>
      </c>
      <c r="AL4" s="318">
        <v>42851</v>
      </c>
      <c r="AM4" s="319"/>
    </row>
    <row r="5" spans="1:84" ht="8.25" customHeight="1" x14ac:dyDescent="0.2">
      <c r="A5" s="294" t="s">
        <v>78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5"/>
      <c r="AL5" s="295"/>
      <c r="AM5" s="53"/>
    </row>
    <row r="6" spans="1:84" s="29" customFormat="1" ht="48" customHeight="1" x14ac:dyDescent="0.2">
      <c r="A6" s="308" t="s">
        <v>79</v>
      </c>
      <c r="B6" s="309"/>
      <c r="C6" s="270" t="s">
        <v>75</v>
      </c>
      <c r="D6" s="270"/>
      <c r="E6" s="270"/>
      <c r="F6" s="270"/>
      <c r="G6" s="270"/>
      <c r="H6" s="270"/>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5"/>
    </row>
    <row r="7" spans="1:84" s="29" customFormat="1" ht="48" customHeight="1" x14ac:dyDescent="0.2">
      <c r="A7" s="308" t="s">
        <v>80</v>
      </c>
      <c r="B7" s="309"/>
      <c r="C7" s="270" t="s">
        <v>219</v>
      </c>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1"/>
    </row>
    <row r="8" spans="1:84" s="30" customFormat="1" ht="7.5" customHeight="1" x14ac:dyDescent="0.2">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54"/>
    </row>
    <row r="9" spans="1:84" ht="56.25" customHeight="1" x14ac:dyDescent="0.2">
      <c r="A9" s="301" t="s">
        <v>81</v>
      </c>
      <c r="B9" s="301"/>
      <c r="C9" s="301"/>
      <c r="D9" s="301"/>
      <c r="E9" s="301"/>
      <c r="F9" s="301"/>
      <c r="G9" s="301"/>
      <c r="H9" s="301"/>
      <c r="I9" s="301"/>
      <c r="J9" s="303" t="s">
        <v>82</v>
      </c>
      <c r="K9" s="303"/>
      <c r="L9" s="303"/>
      <c r="M9" s="303"/>
      <c r="N9" s="303"/>
      <c r="O9" s="303"/>
      <c r="P9" s="304" t="s">
        <v>83</v>
      </c>
      <c r="Q9" s="304"/>
      <c r="R9" s="304"/>
      <c r="S9" s="304"/>
      <c r="T9" s="304"/>
      <c r="U9" s="304"/>
      <c r="V9" s="304"/>
      <c r="W9" s="304"/>
      <c r="X9" s="304"/>
      <c r="Y9" s="304"/>
      <c r="Z9" s="304"/>
      <c r="AA9" s="304"/>
      <c r="AB9" s="304"/>
      <c r="AC9" s="303" t="s">
        <v>178</v>
      </c>
      <c r="AD9" s="303"/>
      <c r="AE9" s="303"/>
      <c r="AF9" s="303"/>
      <c r="AG9" s="303"/>
      <c r="AH9" s="296" t="s">
        <v>84</v>
      </c>
      <c r="AI9" s="296"/>
      <c r="AJ9" s="296"/>
      <c r="AK9" s="296"/>
      <c r="AL9" s="296"/>
      <c r="AM9" s="322" t="s">
        <v>207</v>
      </c>
    </row>
    <row r="10" spans="1:84" s="31" customFormat="1" ht="36" customHeight="1" x14ac:dyDescent="0.2">
      <c r="A10" s="300" t="s">
        <v>85</v>
      </c>
      <c r="B10" s="302" t="s">
        <v>86</v>
      </c>
      <c r="C10" s="300" t="s">
        <v>87</v>
      </c>
      <c r="D10" s="300" t="s">
        <v>88</v>
      </c>
      <c r="E10" s="300" t="s">
        <v>89</v>
      </c>
      <c r="F10" s="300" t="s">
        <v>90</v>
      </c>
      <c r="G10" s="300"/>
      <c r="H10" s="300" t="s">
        <v>91</v>
      </c>
      <c r="I10" s="300" t="s">
        <v>92</v>
      </c>
      <c r="J10" s="307" t="s">
        <v>0</v>
      </c>
      <c r="K10" s="307"/>
      <c r="L10" s="307" t="s">
        <v>1</v>
      </c>
      <c r="M10" s="307"/>
      <c r="N10" s="307"/>
      <c r="O10" s="78" t="s">
        <v>93</v>
      </c>
      <c r="P10" s="297" t="s">
        <v>94</v>
      </c>
      <c r="Q10" s="297" t="s">
        <v>181</v>
      </c>
      <c r="R10" s="313" t="s">
        <v>95</v>
      </c>
      <c r="S10" s="313" t="s">
        <v>96</v>
      </c>
      <c r="T10" s="297" t="s">
        <v>97</v>
      </c>
      <c r="U10" s="297"/>
      <c r="V10" s="297"/>
      <c r="W10" s="297"/>
      <c r="X10" s="297"/>
      <c r="Y10" s="297"/>
      <c r="Z10" s="297"/>
      <c r="AA10" s="297"/>
      <c r="AB10" s="297"/>
      <c r="AC10" s="307" t="s">
        <v>0</v>
      </c>
      <c r="AD10" s="307"/>
      <c r="AE10" s="307" t="s">
        <v>1</v>
      </c>
      <c r="AF10" s="307"/>
      <c r="AG10" s="78" t="s">
        <v>93</v>
      </c>
      <c r="AH10" s="316" t="s">
        <v>98</v>
      </c>
      <c r="AI10" s="299" t="s">
        <v>99</v>
      </c>
      <c r="AJ10" s="299" t="s">
        <v>100</v>
      </c>
      <c r="AK10" s="299" t="s">
        <v>101</v>
      </c>
      <c r="AL10" s="299" t="s">
        <v>102</v>
      </c>
      <c r="AM10" s="322"/>
    </row>
    <row r="11" spans="1:84" s="32" customFormat="1" ht="21.75" customHeight="1" x14ac:dyDescent="0.3">
      <c r="A11" s="300"/>
      <c r="B11" s="302"/>
      <c r="C11" s="300"/>
      <c r="D11" s="300"/>
      <c r="E11" s="300"/>
      <c r="F11" s="300" t="s">
        <v>103</v>
      </c>
      <c r="G11" s="300" t="s">
        <v>104</v>
      </c>
      <c r="H11" s="300"/>
      <c r="I11" s="300"/>
      <c r="J11" s="307"/>
      <c r="K11" s="307"/>
      <c r="L11" s="307"/>
      <c r="M11" s="307"/>
      <c r="N11" s="307"/>
      <c r="O11" s="79" t="s">
        <v>8</v>
      </c>
      <c r="P11" s="297"/>
      <c r="Q11" s="297"/>
      <c r="R11" s="313"/>
      <c r="S11" s="313"/>
      <c r="T11" s="297" t="s">
        <v>105</v>
      </c>
      <c r="U11" s="297" t="s">
        <v>182</v>
      </c>
      <c r="V11" s="297" t="s">
        <v>183</v>
      </c>
      <c r="W11" s="297" t="s">
        <v>184</v>
      </c>
      <c r="X11" s="297" t="s">
        <v>189</v>
      </c>
      <c r="Y11" s="297" t="s">
        <v>196</v>
      </c>
      <c r="Z11" s="297" t="s">
        <v>106</v>
      </c>
      <c r="AA11" s="297" t="s">
        <v>107</v>
      </c>
      <c r="AB11" s="297" t="s">
        <v>108</v>
      </c>
      <c r="AC11" s="307"/>
      <c r="AD11" s="307"/>
      <c r="AE11" s="307"/>
      <c r="AF11" s="307"/>
      <c r="AG11" s="79" t="s">
        <v>8</v>
      </c>
      <c r="AH11" s="316"/>
      <c r="AI11" s="299"/>
      <c r="AJ11" s="299"/>
      <c r="AK11" s="299"/>
      <c r="AL11" s="299"/>
      <c r="AM11" s="322"/>
    </row>
    <row r="12" spans="1:84" s="32" customFormat="1" ht="27" customHeight="1" x14ac:dyDescent="0.3">
      <c r="A12" s="300"/>
      <c r="B12" s="302"/>
      <c r="C12" s="300"/>
      <c r="D12" s="300"/>
      <c r="E12" s="300"/>
      <c r="F12" s="300"/>
      <c r="G12" s="300"/>
      <c r="H12" s="300"/>
      <c r="I12" s="300"/>
      <c r="J12" s="307" t="s">
        <v>109</v>
      </c>
      <c r="K12" s="307" t="s">
        <v>28</v>
      </c>
      <c r="L12" s="307" t="s">
        <v>109</v>
      </c>
      <c r="M12" s="307" t="s">
        <v>28</v>
      </c>
      <c r="N12" s="307" t="s">
        <v>110</v>
      </c>
      <c r="O12" s="80" t="s">
        <v>111</v>
      </c>
      <c r="P12" s="297"/>
      <c r="Q12" s="297"/>
      <c r="R12" s="313"/>
      <c r="S12" s="313"/>
      <c r="T12" s="297"/>
      <c r="U12" s="297"/>
      <c r="V12" s="297"/>
      <c r="W12" s="297"/>
      <c r="X12" s="297"/>
      <c r="Y12" s="297"/>
      <c r="Z12" s="297"/>
      <c r="AA12" s="297"/>
      <c r="AB12" s="297"/>
      <c r="AC12" s="307" t="s">
        <v>109</v>
      </c>
      <c r="AD12" s="307" t="s">
        <v>28</v>
      </c>
      <c r="AE12" s="307" t="s">
        <v>109</v>
      </c>
      <c r="AF12" s="307" t="s">
        <v>28</v>
      </c>
      <c r="AG12" s="80" t="s">
        <v>111</v>
      </c>
      <c r="AH12" s="316"/>
      <c r="AI12" s="299"/>
      <c r="AJ12" s="299"/>
      <c r="AK12" s="299"/>
      <c r="AL12" s="299"/>
      <c r="AM12" s="322"/>
    </row>
    <row r="13" spans="1:84" s="31" customFormat="1" ht="27" customHeight="1" x14ac:dyDescent="0.2">
      <c r="A13" s="300"/>
      <c r="B13" s="302"/>
      <c r="C13" s="300"/>
      <c r="D13" s="300"/>
      <c r="E13" s="300"/>
      <c r="F13" s="300"/>
      <c r="G13" s="300"/>
      <c r="H13" s="300"/>
      <c r="I13" s="300"/>
      <c r="J13" s="307"/>
      <c r="K13" s="307"/>
      <c r="L13" s="307"/>
      <c r="M13" s="307"/>
      <c r="N13" s="307"/>
      <c r="O13" s="81" t="s">
        <v>10</v>
      </c>
      <c r="P13" s="297"/>
      <c r="Q13" s="297"/>
      <c r="R13" s="313"/>
      <c r="S13" s="313"/>
      <c r="T13" s="297"/>
      <c r="U13" s="297"/>
      <c r="V13" s="297"/>
      <c r="W13" s="297"/>
      <c r="X13" s="297"/>
      <c r="Y13" s="297"/>
      <c r="Z13" s="297"/>
      <c r="AA13" s="297"/>
      <c r="AB13" s="297"/>
      <c r="AC13" s="307"/>
      <c r="AD13" s="307"/>
      <c r="AE13" s="307"/>
      <c r="AF13" s="307"/>
      <c r="AG13" s="81" t="s">
        <v>10</v>
      </c>
      <c r="AH13" s="316"/>
      <c r="AI13" s="299"/>
      <c r="AJ13" s="299"/>
      <c r="AK13" s="299"/>
      <c r="AL13" s="299"/>
      <c r="AM13" s="322"/>
    </row>
    <row r="14" spans="1:84" s="31" customFormat="1" ht="27" customHeight="1" x14ac:dyDescent="0.2">
      <c r="A14" s="300"/>
      <c r="B14" s="302"/>
      <c r="C14" s="300"/>
      <c r="D14" s="300"/>
      <c r="E14" s="300"/>
      <c r="F14" s="300"/>
      <c r="G14" s="300"/>
      <c r="H14" s="300"/>
      <c r="I14" s="300"/>
      <c r="J14" s="307"/>
      <c r="K14" s="307"/>
      <c r="L14" s="307"/>
      <c r="M14" s="307"/>
      <c r="N14" s="307"/>
      <c r="O14" s="82" t="s">
        <v>12</v>
      </c>
      <c r="P14" s="297"/>
      <c r="Q14" s="297"/>
      <c r="R14" s="313"/>
      <c r="S14" s="313"/>
      <c r="T14" s="297"/>
      <c r="U14" s="297"/>
      <c r="V14" s="297"/>
      <c r="W14" s="297"/>
      <c r="X14" s="297"/>
      <c r="Y14" s="297"/>
      <c r="Z14" s="297"/>
      <c r="AA14" s="297"/>
      <c r="AB14" s="297"/>
      <c r="AC14" s="307"/>
      <c r="AD14" s="307"/>
      <c r="AE14" s="307"/>
      <c r="AF14" s="307"/>
      <c r="AG14" s="82" t="s">
        <v>12</v>
      </c>
      <c r="AH14" s="316"/>
      <c r="AI14" s="299"/>
      <c r="AJ14" s="299"/>
      <c r="AK14" s="299"/>
      <c r="AL14" s="299"/>
      <c r="AM14" s="322"/>
      <c r="BQ14" s="50"/>
      <c r="BR14" s="50" t="s">
        <v>112</v>
      </c>
    </row>
    <row r="15" spans="1:84" s="33" customFormat="1" ht="52.5" customHeight="1" x14ac:dyDescent="0.2">
      <c r="A15" s="288" t="s">
        <v>220</v>
      </c>
      <c r="B15" s="288" t="s">
        <v>143</v>
      </c>
      <c r="C15" s="288" t="s">
        <v>221</v>
      </c>
      <c r="D15" s="289" t="s">
        <v>222</v>
      </c>
      <c r="E15" s="77" t="s">
        <v>223</v>
      </c>
      <c r="F15" s="77"/>
      <c r="G15" s="86" t="s">
        <v>160</v>
      </c>
      <c r="H15" s="77" t="s">
        <v>216</v>
      </c>
      <c r="I15" s="288" t="s">
        <v>20</v>
      </c>
      <c r="J15" s="310">
        <v>4</v>
      </c>
      <c r="K15" s="286" t="str">
        <f>VLOOKUP(J15,Hoja1!$E$1:$F$6,2)</f>
        <v>Muy Probable-Posible</v>
      </c>
      <c r="L15" s="287">
        <v>3</v>
      </c>
      <c r="M15" s="286" t="str">
        <f>VLOOKUP(L15,Hoja1!$E$1:$G$6,3)</f>
        <v>Moderado</v>
      </c>
      <c r="N15" s="288" t="s">
        <v>141</v>
      </c>
      <c r="O15" s="275" t="str">
        <f>IF(J15&lt;&gt;"",(INDEX(Hoja1!$B$34:$G$39,MATCH(J15,Hoja1!$B$34:$B$39,0),MATCH(L15,Hoja1!$B$34:$G$34,0))),"")</f>
        <v>A</v>
      </c>
      <c r="P15" s="288" t="s">
        <v>230</v>
      </c>
      <c r="Q15" s="287">
        <v>60</v>
      </c>
      <c r="R15" s="288" t="s">
        <v>134</v>
      </c>
      <c r="S15" s="288" t="s">
        <v>114</v>
      </c>
      <c r="T15" s="276" t="s">
        <v>136</v>
      </c>
      <c r="U15" s="288" t="s">
        <v>136</v>
      </c>
      <c r="V15" s="288" t="s">
        <v>136</v>
      </c>
      <c r="W15" s="287" t="s">
        <v>186</v>
      </c>
      <c r="X15" s="287" t="s">
        <v>191</v>
      </c>
      <c r="Y15" s="287" t="s">
        <v>115</v>
      </c>
      <c r="Z15" s="278">
        <f>Q15</f>
        <v>60</v>
      </c>
      <c r="AA15" s="279">
        <v>60</v>
      </c>
      <c r="AB15" s="280">
        <f>((Z15*AA15)/100)+((Z17*AA17)/100)+((Z20*AA20)/100)</f>
        <v>60</v>
      </c>
      <c r="AC15" s="285">
        <v>3</v>
      </c>
      <c r="AD15" s="286" t="str">
        <f>VLOOKUP(AC15,Hoja1!$E$1:$F$6,2)</f>
        <v>Probable</v>
      </c>
      <c r="AE15" s="285">
        <v>2</v>
      </c>
      <c r="AF15" s="286" t="str">
        <f>VLOOKUP(AE15,Hoja1!$E$1:$G$6,3)</f>
        <v>Menor</v>
      </c>
      <c r="AG15" s="275" t="str">
        <f>IF(AC15&lt;&gt;"",(INDEX(Hoja1!$B$34:$G$39,MATCH(AC15,Hoja1!$B$34:$B$39,0),MATCH(AE15,Hoja1!$B$34:$G$34,0))),"")</f>
        <v>M</v>
      </c>
      <c r="AH15" s="276" t="s">
        <v>116</v>
      </c>
      <c r="AI15" s="310" t="s">
        <v>234</v>
      </c>
      <c r="AJ15" s="310" t="s">
        <v>214</v>
      </c>
      <c r="AK15" s="272">
        <v>42857</v>
      </c>
      <c r="AL15" s="272">
        <v>42916</v>
      </c>
      <c r="AM15" s="317" t="s">
        <v>210</v>
      </c>
      <c r="BQ15" s="51" t="str">
        <f>B15</f>
        <v xml:space="preserve">Incumplimientos de compromisos </v>
      </c>
      <c r="BR15" s="51">
        <f>IF($BQ$15="Corrupción",3,1)</f>
        <v>1</v>
      </c>
      <c r="BS15" s="33" t="str">
        <f>IF($BQ$15="Corrupción","Reducir el riesgo","Reducir el riesgo")</f>
        <v>Reducir el riesgo</v>
      </c>
    </row>
    <row r="16" spans="1:84" s="33" customFormat="1" ht="52.5" customHeight="1" x14ac:dyDescent="0.2">
      <c r="A16" s="288"/>
      <c r="B16" s="288"/>
      <c r="C16" s="288"/>
      <c r="D16" s="288"/>
      <c r="E16" s="77" t="s">
        <v>233</v>
      </c>
      <c r="F16" s="77"/>
      <c r="G16" s="86" t="s">
        <v>147</v>
      </c>
      <c r="H16" s="77" t="s">
        <v>217</v>
      </c>
      <c r="I16" s="288"/>
      <c r="J16" s="311"/>
      <c r="K16" s="286"/>
      <c r="L16" s="287"/>
      <c r="M16" s="286"/>
      <c r="N16" s="288"/>
      <c r="O16" s="275"/>
      <c r="P16" s="288"/>
      <c r="Q16" s="287"/>
      <c r="R16" s="288"/>
      <c r="S16" s="288"/>
      <c r="T16" s="276"/>
      <c r="U16" s="288"/>
      <c r="V16" s="288"/>
      <c r="W16" s="287"/>
      <c r="X16" s="287"/>
      <c r="Y16" s="287"/>
      <c r="Z16" s="278"/>
      <c r="AA16" s="279"/>
      <c r="AB16" s="280"/>
      <c r="AC16" s="285"/>
      <c r="AD16" s="286"/>
      <c r="AE16" s="285"/>
      <c r="AF16" s="286"/>
      <c r="AG16" s="275"/>
      <c r="AH16" s="276"/>
      <c r="AI16" s="311"/>
      <c r="AJ16" s="311"/>
      <c r="AK16" s="273"/>
      <c r="AL16" s="273"/>
      <c r="AM16" s="317"/>
      <c r="BQ16" s="51"/>
      <c r="BR16" s="51">
        <f>IF($BQ$15="Corrupción",4,2)</f>
        <v>2</v>
      </c>
      <c r="BS16" s="33" t="str">
        <f>IF($BQ$15="Corrupción","Reducir el riesgo","Evitar el riesgo")</f>
        <v>Evitar el riesgo</v>
      </c>
    </row>
    <row r="17" spans="1:71" s="33" customFormat="1" ht="52.5" customHeight="1" x14ac:dyDescent="0.2">
      <c r="A17" s="288"/>
      <c r="B17" s="288"/>
      <c r="C17" s="288"/>
      <c r="D17" s="288"/>
      <c r="E17" s="85" t="s">
        <v>224</v>
      </c>
      <c r="F17" s="77"/>
      <c r="G17" s="86" t="s">
        <v>159</v>
      </c>
      <c r="H17" s="77" t="s">
        <v>218</v>
      </c>
      <c r="I17" s="288"/>
      <c r="J17" s="311"/>
      <c r="K17" s="286"/>
      <c r="L17" s="287"/>
      <c r="M17" s="286"/>
      <c r="N17" s="288"/>
      <c r="O17" s="275"/>
      <c r="P17" s="288" t="s">
        <v>231</v>
      </c>
      <c r="Q17" s="287">
        <v>40</v>
      </c>
      <c r="R17" s="288" t="s">
        <v>134</v>
      </c>
      <c r="S17" s="288" t="s">
        <v>135</v>
      </c>
      <c r="T17" s="276" t="s">
        <v>136</v>
      </c>
      <c r="U17" s="288" t="s">
        <v>136</v>
      </c>
      <c r="V17" s="288" t="s">
        <v>136</v>
      </c>
      <c r="W17" s="287" t="s">
        <v>186</v>
      </c>
      <c r="X17" s="287" t="s">
        <v>191</v>
      </c>
      <c r="Y17" s="287" t="s">
        <v>115</v>
      </c>
      <c r="Z17" s="278">
        <f>Q17</f>
        <v>40</v>
      </c>
      <c r="AA17" s="279">
        <v>60</v>
      </c>
      <c r="AB17" s="280"/>
      <c r="AC17" s="285"/>
      <c r="AD17" s="286"/>
      <c r="AE17" s="285"/>
      <c r="AF17" s="286"/>
      <c r="AG17" s="275"/>
      <c r="AH17" s="276"/>
      <c r="AI17" s="311"/>
      <c r="AJ17" s="311"/>
      <c r="AK17" s="273"/>
      <c r="AL17" s="273"/>
      <c r="AM17" s="317"/>
      <c r="BQ17" s="51"/>
      <c r="BR17" s="51">
        <f>IF($BQ$15="Corrupción",5,3)</f>
        <v>3</v>
      </c>
      <c r="BS17" s="33" t="str">
        <f>IF($BQ$15="Corrupción","Reducir el riesgo","Compartir o transferir.")</f>
        <v>Compartir o transferir.</v>
      </c>
    </row>
    <row r="18" spans="1:71" s="33" customFormat="1" ht="52.5" customHeight="1" x14ac:dyDescent="0.2">
      <c r="A18" s="288"/>
      <c r="B18" s="288"/>
      <c r="C18" s="288"/>
      <c r="D18" s="288"/>
      <c r="E18" s="85" t="s">
        <v>215</v>
      </c>
      <c r="F18" s="77"/>
      <c r="G18" s="86" t="s">
        <v>144</v>
      </c>
      <c r="H18" s="77" t="s">
        <v>225</v>
      </c>
      <c r="I18" s="288"/>
      <c r="J18" s="311"/>
      <c r="K18" s="286"/>
      <c r="L18" s="287"/>
      <c r="M18" s="286"/>
      <c r="N18" s="288"/>
      <c r="O18" s="275"/>
      <c r="P18" s="288"/>
      <c r="Q18" s="287"/>
      <c r="R18" s="288"/>
      <c r="S18" s="288"/>
      <c r="T18" s="276"/>
      <c r="U18" s="288"/>
      <c r="V18" s="288"/>
      <c r="W18" s="287"/>
      <c r="X18" s="287"/>
      <c r="Y18" s="287"/>
      <c r="Z18" s="278"/>
      <c r="AA18" s="279"/>
      <c r="AB18" s="280"/>
      <c r="AC18" s="285"/>
      <c r="AD18" s="286"/>
      <c r="AE18" s="285"/>
      <c r="AF18" s="286"/>
      <c r="AG18" s="275"/>
      <c r="AH18" s="276"/>
      <c r="AI18" s="311"/>
      <c r="AJ18" s="311"/>
      <c r="AK18" s="273"/>
      <c r="AL18" s="273"/>
      <c r="AM18" s="317"/>
      <c r="BQ18" s="76"/>
      <c r="BR18" s="76"/>
    </row>
    <row r="19" spans="1:71" s="33" customFormat="1" ht="52.5" customHeight="1" x14ac:dyDescent="0.2">
      <c r="A19" s="288"/>
      <c r="B19" s="288"/>
      <c r="C19" s="288"/>
      <c r="D19" s="288"/>
      <c r="E19" s="85" t="s">
        <v>226</v>
      </c>
      <c r="F19" s="77"/>
      <c r="G19" s="86" t="s">
        <v>20</v>
      </c>
      <c r="H19" s="77" t="s">
        <v>227</v>
      </c>
      <c r="I19" s="288"/>
      <c r="J19" s="311"/>
      <c r="K19" s="286"/>
      <c r="L19" s="287"/>
      <c r="M19" s="286"/>
      <c r="N19" s="288"/>
      <c r="O19" s="275"/>
      <c r="P19" s="288"/>
      <c r="Q19" s="287"/>
      <c r="R19" s="288"/>
      <c r="S19" s="288"/>
      <c r="T19" s="276"/>
      <c r="U19" s="288"/>
      <c r="V19" s="288"/>
      <c r="W19" s="287"/>
      <c r="X19" s="287"/>
      <c r="Y19" s="287"/>
      <c r="Z19" s="278"/>
      <c r="AA19" s="279"/>
      <c r="AB19" s="280"/>
      <c r="AC19" s="285"/>
      <c r="AD19" s="286"/>
      <c r="AE19" s="285"/>
      <c r="AF19" s="286"/>
      <c r="AG19" s="275"/>
      <c r="AH19" s="276"/>
      <c r="AI19" s="311"/>
      <c r="AJ19" s="311"/>
      <c r="AK19" s="273"/>
      <c r="AL19" s="273"/>
      <c r="AM19" s="317"/>
      <c r="BQ19" s="51"/>
      <c r="BR19" s="51">
        <f>IF($BQ$15="Corrupción","",4)</f>
        <v>4</v>
      </c>
    </row>
    <row r="20" spans="1:71" s="33" customFormat="1" ht="48" customHeight="1" x14ac:dyDescent="0.2">
      <c r="A20" s="288"/>
      <c r="B20" s="288"/>
      <c r="C20" s="288"/>
      <c r="D20" s="288"/>
      <c r="E20" s="85" t="s">
        <v>228</v>
      </c>
      <c r="F20" s="77"/>
      <c r="G20" s="86" t="s">
        <v>20</v>
      </c>
      <c r="H20" s="77" t="s">
        <v>213</v>
      </c>
      <c r="I20" s="288"/>
      <c r="J20" s="311"/>
      <c r="K20" s="286"/>
      <c r="L20" s="287"/>
      <c r="M20" s="286"/>
      <c r="N20" s="288"/>
      <c r="O20" s="275"/>
      <c r="P20" s="288"/>
      <c r="Q20" s="287"/>
      <c r="R20" s="288"/>
      <c r="S20" s="288"/>
      <c r="T20" s="276"/>
      <c r="U20" s="288"/>
      <c r="V20" s="288"/>
      <c r="W20" s="287"/>
      <c r="X20" s="287"/>
      <c r="Y20" s="287"/>
      <c r="Z20" s="281">
        <f>Q20</f>
        <v>0</v>
      </c>
      <c r="AA20" s="283">
        <f>IF(Z20=0,0,LOOKUP($T$11,Preguntas!$B$5:$C$9) * LOOKUP(T21,Preguntas!$F$4:$G$5) +  LOOKUP($U$11,Preguntas!$B$5:$C$9) * LOOKUP(U21,Preguntas!$F$4:$G$5) + LOOKUP($V$11,Preguntas!$B$5:$C$9) * LOOKUP(V21,Preguntas!$F$4:$G$5) + LOOKUP($W$11,Preguntas!$B$5:$C$9) * LOOKUP(W21,Preguntas!$F$4:$G$5) + LOOKUP($Y$11,Preguntas!$B$5:$C$9) * LOOKUP(Y21,Preguntas!$F$4:$G$5))</f>
        <v>0</v>
      </c>
      <c r="AB20" s="280"/>
      <c r="AC20" s="285"/>
      <c r="AD20" s="286"/>
      <c r="AE20" s="285"/>
      <c r="AF20" s="286"/>
      <c r="AG20" s="275"/>
      <c r="AH20" s="276"/>
      <c r="AI20" s="311"/>
      <c r="AJ20" s="311"/>
      <c r="AK20" s="273"/>
      <c r="AL20" s="273"/>
      <c r="AM20" s="317"/>
      <c r="BQ20" s="51"/>
      <c r="BR20" s="51"/>
    </row>
    <row r="21" spans="1:71" s="33" customFormat="1" ht="52.5" hidden="1" customHeight="1" x14ac:dyDescent="0.2">
      <c r="A21" s="288"/>
      <c r="B21" s="288"/>
      <c r="C21" s="288"/>
      <c r="D21" s="288"/>
      <c r="E21" s="89" t="s">
        <v>229</v>
      </c>
      <c r="F21" s="77"/>
      <c r="G21" s="86" t="s">
        <v>144</v>
      </c>
      <c r="H21" s="77"/>
      <c r="I21" s="288"/>
      <c r="J21" s="312"/>
      <c r="K21" s="286"/>
      <c r="L21" s="287"/>
      <c r="M21" s="286"/>
      <c r="N21" s="288"/>
      <c r="O21" s="275"/>
      <c r="P21" s="288"/>
      <c r="Q21" s="287"/>
      <c r="R21" s="288"/>
      <c r="S21" s="288"/>
      <c r="T21" s="276"/>
      <c r="U21" s="288"/>
      <c r="V21" s="288"/>
      <c r="W21" s="287"/>
      <c r="X21" s="287"/>
      <c r="Y21" s="287"/>
      <c r="Z21" s="282"/>
      <c r="AA21" s="284"/>
      <c r="AB21" s="280"/>
      <c r="AC21" s="285"/>
      <c r="AD21" s="286"/>
      <c r="AE21" s="285"/>
      <c r="AF21" s="286"/>
      <c r="AG21" s="275"/>
      <c r="AH21" s="276"/>
      <c r="AI21" s="312"/>
      <c r="AJ21" s="312"/>
      <c r="AK21" s="274"/>
      <c r="AL21" s="274"/>
      <c r="AM21" s="317"/>
      <c r="BQ21" s="51"/>
      <c r="BR21" s="51">
        <f>IF($BQ$15="Corrupción","",5)</f>
        <v>5</v>
      </c>
    </row>
    <row r="22" spans="1:71" ht="73.5" customHeight="1" x14ac:dyDescent="0.2">
      <c r="A22" s="288" t="s">
        <v>232</v>
      </c>
      <c r="B22" s="288" t="s">
        <v>143</v>
      </c>
      <c r="C22" s="288" t="s">
        <v>236</v>
      </c>
      <c r="D22" s="289" t="s">
        <v>235</v>
      </c>
      <c r="E22" s="85"/>
      <c r="F22" s="86"/>
      <c r="G22" s="86"/>
      <c r="H22" s="77"/>
      <c r="I22" s="288"/>
      <c r="J22" s="288"/>
      <c r="K22" s="286"/>
      <c r="L22" s="287"/>
      <c r="M22" s="286"/>
      <c r="N22" s="288"/>
      <c r="O22" s="275" t="str">
        <f>IF(J22&lt;&gt;"",(INDEX(Hoja1!$B$34:$G$39,MATCH(J22,Hoja1!$B$34:$B$39,0),MATCH(L22,Hoja1!$B$34:$G$34,0))),"")</f>
        <v/>
      </c>
      <c r="P22" s="288"/>
      <c r="Q22" s="290"/>
      <c r="R22" s="290"/>
      <c r="S22" s="290"/>
      <c r="T22" s="291"/>
      <c r="U22" s="290"/>
      <c r="V22" s="291"/>
      <c r="W22" s="277"/>
      <c r="X22" s="277"/>
      <c r="Y22" s="277"/>
      <c r="Z22" s="278">
        <f>Q22</f>
        <v>0</v>
      </c>
      <c r="AA22" s="279">
        <v>90</v>
      </c>
      <c r="AB22" s="280">
        <v>90</v>
      </c>
      <c r="AC22" s="285"/>
      <c r="AD22" s="286"/>
      <c r="AE22" s="285"/>
      <c r="AF22" s="286"/>
      <c r="AG22" s="275" t="str">
        <f>IF(AC22&lt;&gt;"",(INDEX(Hoja1!$B$34:$G$39,MATCH(AC22,Hoja1!$B$34:$B$39,0),MATCH(AE22,Hoja1!$B$34:$G$34,0))),"")</f>
        <v/>
      </c>
      <c r="AH22" s="276"/>
      <c r="AI22" s="290"/>
      <c r="AJ22" s="288"/>
      <c r="AK22" s="317"/>
      <c r="AL22" s="317"/>
      <c r="AM22" s="272"/>
      <c r="BQ22" s="51" t="e">
        <f>#REF!</f>
        <v>#REF!</v>
      </c>
      <c r="BR22" s="51" t="e">
        <f>IF($BQ$22="Corrupción",3,1)</f>
        <v>#REF!</v>
      </c>
      <c r="BS22" s="33" t="e">
        <f>IF($BQ$22="Corrupción","Reducir el riesgo","Reducir el riesgo")</f>
        <v>#REF!</v>
      </c>
    </row>
    <row r="23" spans="1:71" ht="73.5" customHeight="1" x14ac:dyDescent="0.2">
      <c r="A23" s="288"/>
      <c r="B23" s="288"/>
      <c r="C23" s="288"/>
      <c r="D23" s="288"/>
      <c r="E23" s="85"/>
      <c r="F23" s="86"/>
      <c r="G23" s="86"/>
      <c r="H23" s="77"/>
      <c r="I23" s="288"/>
      <c r="J23" s="288"/>
      <c r="K23" s="286"/>
      <c r="L23" s="287"/>
      <c r="M23" s="286"/>
      <c r="N23" s="288"/>
      <c r="O23" s="275"/>
      <c r="P23" s="288"/>
      <c r="Q23" s="290"/>
      <c r="R23" s="290"/>
      <c r="S23" s="290"/>
      <c r="T23" s="291"/>
      <c r="U23" s="290"/>
      <c r="V23" s="291"/>
      <c r="W23" s="277"/>
      <c r="X23" s="277"/>
      <c r="Y23" s="277"/>
      <c r="Z23" s="278"/>
      <c r="AA23" s="279"/>
      <c r="AB23" s="280"/>
      <c r="AC23" s="285"/>
      <c r="AD23" s="286"/>
      <c r="AE23" s="285"/>
      <c r="AF23" s="286"/>
      <c r="AG23" s="275"/>
      <c r="AH23" s="276"/>
      <c r="AI23" s="290"/>
      <c r="AJ23" s="288"/>
      <c r="AK23" s="317"/>
      <c r="AL23" s="317"/>
      <c r="AM23" s="273"/>
      <c r="BQ23" s="51"/>
      <c r="BR23" s="51" t="e">
        <f>IF($BQ$22="Corrupción",4,2)</f>
        <v>#REF!</v>
      </c>
      <c r="BS23" s="33" t="e">
        <f>IF($BQ$22="Corrupción","Reducir el riesgo","Evitar el riesgo")</f>
        <v>#REF!</v>
      </c>
    </row>
    <row r="24" spans="1:71" ht="213.75" customHeight="1" x14ac:dyDescent="0.2">
      <c r="A24" s="288"/>
      <c r="B24" s="288"/>
      <c r="C24" s="288"/>
      <c r="D24" s="288"/>
      <c r="E24" s="85"/>
      <c r="F24" s="86"/>
      <c r="G24" s="86"/>
      <c r="H24" s="77"/>
      <c r="I24" s="288"/>
      <c r="J24" s="288"/>
      <c r="K24" s="286"/>
      <c r="L24" s="287"/>
      <c r="M24" s="286"/>
      <c r="N24" s="288"/>
      <c r="O24" s="275"/>
      <c r="P24" s="74"/>
      <c r="Q24" s="90"/>
      <c r="R24" s="90"/>
      <c r="S24" s="90"/>
      <c r="T24" s="91"/>
      <c r="U24" s="91"/>
      <c r="V24" s="91"/>
      <c r="W24" s="92"/>
      <c r="X24" s="92"/>
      <c r="Y24" s="92"/>
      <c r="Z24" s="83">
        <f>Q24</f>
        <v>0</v>
      </c>
      <c r="AA24" s="84">
        <v>90</v>
      </c>
      <c r="AB24" s="280"/>
      <c r="AC24" s="285"/>
      <c r="AD24" s="286"/>
      <c r="AE24" s="285"/>
      <c r="AF24" s="286"/>
      <c r="AG24" s="275"/>
      <c r="AH24" s="276"/>
      <c r="AI24" s="93"/>
      <c r="AJ24" s="75"/>
      <c r="AK24" s="88"/>
      <c r="AL24" s="88"/>
      <c r="AM24" s="274"/>
      <c r="BQ24" s="51"/>
      <c r="BR24" s="51" t="e">
        <f>IF($BQ$22="Corrupción","",5)</f>
        <v>#REF!</v>
      </c>
    </row>
    <row r="25" spans="1:71" ht="18" x14ac:dyDescent="0.2">
      <c r="K25" s="37"/>
      <c r="M25" s="37"/>
      <c r="O25" s="37"/>
      <c r="Z25" s="37"/>
      <c r="AA25" s="37"/>
      <c r="AB25" s="37"/>
      <c r="AC25" s="37"/>
      <c r="AD25" s="37"/>
      <c r="AE25" s="37"/>
      <c r="AF25" s="37"/>
      <c r="AG25" s="37"/>
      <c r="AM25" s="52"/>
    </row>
    <row r="26" spans="1:71" ht="18" x14ac:dyDescent="0.2">
      <c r="K26" s="37"/>
      <c r="M26" s="37"/>
      <c r="O26" s="37"/>
      <c r="Z26" s="37"/>
      <c r="AA26" s="37"/>
      <c r="AB26" s="37"/>
      <c r="AC26" s="37"/>
      <c r="AD26" s="37"/>
      <c r="AE26" s="37"/>
      <c r="AF26" s="37"/>
      <c r="AG26" s="37"/>
      <c r="AM26" s="52"/>
    </row>
    <row r="27" spans="1:71" ht="18" x14ac:dyDescent="0.2">
      <c r="K27" s="37"/>
      <c r="M27" s="37"/>
      <c r="O27" s="37"/>
      <c r="Z27" s="37"/>
      <c r="AA27" s="37"/>
      <c r="AB27" s="37"/>
      <c r="AC27" s="37"/>
      <c r="AD27" s="37"/>
      <c r="AE27" s="37"/>
      <c r="AF27" s="37"/>
      <c r="AG27" s="37"/>
      <c r="AM27" s="52"/>
    </row>
    <row r="28" spans="1:71" ht="18" x14ac:dyDescent="0.2">
      <c r="K28" s="37"/>
      <c r="M28" s="37"/>
      <c r="O28" s="37"/>
      <c r="Z28" s="37"/>
      <c r="AA28" s="37"/>
      <c r="AB28" s="37"/>
      <c r="AC28" s="37"/>
      <c r="AD28" s="37"/>
      <c r="AE28" s="37"/>
      <c r="AF28" s="37"/>
      <c r="AG28" s="37"/>
      <c r="AM28" s="52"/>
    </row>
    <row r="29" spans="1:71" ht="18" x14ac:dyDescent="0.2">
      <c r="K29" s="37"/>
      <c r="M29" s="37"/>
      <c r="O29" s="37"/>
      <c r="Z29" s="37"/>
      <c r="AA29" s="37"/>
      <c r="AB29" s="37"/>
      <c r="AC29" s="37"/>
      <c r="AD29" s="37"/>
      <c r="AE29" s="37"/>
      <c r="AF29" s="37"/>
      <c r="AG29" s="37"/>
      <c r="AM29" s="52"/>
    </row>
    <row r="30" spans="1:71" ht="18" x14ac:dyDescent="0.2">
      <c r="K30" s="37"/>
      <c r="M30" s="37"/>
      <c r="O30" s="37"/>
      <c r="Z30" s="37"/>
      <c r="AA30" s="37"/>
      <c r="AB30" s="37"/>
      <c r="AC30" s="37"/>
      <c r="AD30" s="37"/>
      <c r="AE30" s="37"/>
      <c r="AF30" s="37"/>
      <c r="AG30" s="37"/>
      <c r="AM30" s="52"/>
    </row>
    <row r="31" spans="1:71" ht="18" x14ac:dyDescent="0.2">
      <c r="K31" s="37"/>
      <c r="M31" s="37"/>
      <c r="O31" s="37"/>
      <c r="Z31" s="37"/>
      <c r="AA31" s="37"/>
      <c r="AB31" s="37"/>
      <c r="AC31" s="37"/>
      <c r="AD31" s="37"/>
      <c r="AE31" s="37"/>
      <c r="AF31" s="37"/>
      <c r="AG31" s="37"/>
      <c r="AM31" s="52"/>
    </row>
    <row r="32" spans="1:71" ht="18" x14ac:dyDescent="0.2">
      <c r="K32" s="37"/>
      <c r="M32" s="37"/>
      <c r="O32" s="37"/>
      <c r="Z32" s="37"/>
      <c r="AA32" s="37"/>
      <c r="AB32" s="37"/>
      <c r="AC32" s="37"/>
      <c r="AD32" s="37"/>
      <c r="AE32" s="37"/>
      <c r="AF32" s="37"/>
      <c r="AG32" s="37"/>
      <c r="AM32" s="52"/>
    </row>
    <row r="33" spans="11:39" ht="18" x14ac:dyDescent="0.2">
      <c r="K33" s="37"/>
      <c r="M33" s="37"/>
      <c r="O33" s="37"/>
      <c r="Z33" s="37"/>
      <c r="AA33" s="37"/>
      <c r="AB33" s="37"/>
      <c r="AC33" s="37"/>
      <c r="AD33" s="37"/>
      <c r="AE33" s="37"/>
      <c r="AF33" s="37"/>
      <c r="AG33" s="37"/>
      <c r="AM33" s="52"/>
    </row>
    <row r="34" spans="11:39" ht="18" x14ac:dyDescent="0.2">
      <c r="K34" s="37"/>
      <c r="M34" s="37"/>
      <c r="O34" s="37"/>
      <c r="Z34" s="37"/>
      <c r="AA34" s="37"/>
      <c r="AB34" s="37"/>
      <c r="AC34" s="37"/>
      <c r="AD34" s="37"/>
      <c r="AE34" s="37"/>
      <c r="AF34" s="37"/>
      <c r="AG34" s="37"/>
      <c r="AM34" s="70"/>
    </row>
    <row r="35" spans="11:39" ht="18" x14ac:dyDescent="0.2">
      <c r="K35" s="37"/>
      <c r="M35" s="37"/>
      <c r="O35" s="37"/>
      <c r="Z35" s="37"/>
      <c r="AA35" s="37"/>
      <c r="AB35" s="37"/>
      <c r="AC35" s="37"/>
      <c r="AD35" s="37"/>
      <c r="AE35" s="37"/>
      <c r="AF35" s="37"/>
      <c r="AG35" s="37"/>
      <c r="AM35" s="52"/>
    </row>
    <row r="36" spans="11:39" ht="18" x14ac:dyDescent="0.2">
      <c r="K36" s="37"/>
      <c r="M36" s="37"/>
      <c r="O36" s="37"/>
      <c r="Z36" s="37"/>
      <c r="AA36" s="37"/>
      <c r="AB36" s="37"/>
      <c r="AC36" s="37"/>
      <c r="AD36" s="37"/>
      <c r="AE36" s="37"/>
      <c r="AF36" s="37"/>
      <c r="AG36" s="37"/>
      <c r="AM36" s="52"/>
    </row>
    <row r="37" spans="11:39" ht="18" x14ac:dyDescent="0.2">
      <c r="K37" s="37"/>
      <c r="M37" s="37"/>
      <c r="O37" s="37"/>
      <c r="Z37" s="37"/>
      <c r="AA37" s="37"/>
      <c r="AB37" s="37"/>
      <c r="AC37" s="37"/>
      <c r="AD37" s="37"/>
      <c r="AE37" s="37"/>
      <c r="AF37" s="37"/>
      <c r="AG37" s="37"/>
      <c r="AM37" s="52"/>
    </row>
    <row r="38" spans="11:39" ht="18" x14ac:dyDescent="0.2">
      <c r="K38" s="37"/>
      <c r="M38" s="37"/>
      <c r="O38" s="37"/>
      <c r="Z38" s="37"/>
      <c r="AA38" s="37"/>
      <c r="AB38" s="37"/>
      <c r="AC38" s="37"/>
      <c r="AD38" s="37"/>
      <c r="AE38" s="37"/>
      <c r="AF38" s="37"/>
      <c r="AG38" s="37"/>
      <c r="AM38" s="52"/>
    </row>
    <row r="39" spans="11:39" ht="18" x14ac:dyDescent="0.2">
      <c r="K39" s="37"/>
      <c r="M39" s="37"/>
      <c r="O39" s="37"/>
      <c r="Z39" s="37"/>
      <c r="AA39" s="37"/>
      <c r="AB39" s="37"/>
      <c r="AC39" s="37"/>
      <c r="AD39" s="37"/>
      <c r="AE39" s="37"/>
      <c r="AF39" s="37"/>
      <c r="AG39" s="37"/>
      <c r="AM39" s="52"/>
    </row>
    <row r="40" spans="11:39" ht="18" x14ac:dyDescent="0.2">
      <c r="K40" s="37"/>
      <c r="M40" s="37"/>
      <c r="O40" s="37"/>
      <c r="Z40" s="37"/>
      <c r="AA40" s="37"/>
      <c r="AB40" s="37"/>
      <c r="AC40" s="37"/>
      <c r="AD40" s="37"/>
      <c r="AE40" s="37"/>
      <c r="AF40" s="37"/>
      <c r="AG40" s="37"/>
      <c r="AM40" s="52"/>
    </row>
    <row r="41" spans="11:39" x14ac:dyDescent="0.2">
      <c r="K41" s="37"/>
      <c r="M41" s="37"/>
      <c r="O41" s="37"/>
      <c r="Z41" s="37"/>
      <c r="AA41" s="37"/>
      <c r="AB41" s="37"/>
      <c r="AC41" s="37"/>
      <c r="AD41" s="37"/>
      <c r="AE41" s="37"/>
      <c r="AF41" s="37"/>
      <c r="AG41" s="37"/>
    </row>
    <row r="42" spans="11:39" x14ac:dyDescent="0.2">
      <c r="K42" s="37"/>
      <c r="M42" s="37"/>
      <c r="O42" s="37"/>
      <c r="Z42" s="37"/>
      <c r="AA42" s="37"/>
      <c r="AB42" s="37"/>
      <c r="AC42" s="37"/>
      <c r="AD42" s="37"/>
      <c r="AE42" s="37"/>
      <c r="AF42" s="37"/>
      <c r="AG42" s="37"/>
    </row>
    <row r="43" spans="11:39" ht="18" x14ac:dyDescent="0.2">
      <c r="K43" s="37"/>
      <c r="M43" s="37"/>
      <c r="O43" s="37"/>
      <c r="Z43" s="37"/>
      <c r="AA43" s="37"/>
      <c r="AB43" s="37"/>
      <c r="AC43" s="37"/>
      <c r="AD43" s="37"/>
      <c r="AE43" s="37"/>
      <c r="AF43" s="37"/>
      <c r="AG43" s="37"/>
      <c r="AM43" s="52"/>
    </row>
    <row r="44" spans="11:39" ht="18" x14ac:dyDescent="0.2">
      <c r="K44" s="37"/>
      <c r="M44" s="37"/>
      <c r="O44" s="37"/>
      <c r="Z44" s="37"/>
      <c r="AA44" s="37"/>
      <c r="AB44" s="37"/>
      <c r="AC44" s="37"/>
      <c r="AD44" s="37"/>
      <c r="AE44" s="37"/>
      <c r="AF44" s="37"/>
      <c r="AG44" s="37"/>
      <c r="AM44" s="52"/>
    </row>
    <row r="45" spans="11:39" ht="18" x14ac:dyDescent="0.2">
      <c r="K45" s="37"/>
      <c r="M45" s="37"/>
      <c r="O45" s="37"/>
      <c r="Z45" s="37"/>
      <c r="AA45" s="37"/>
      <c r="AB45" s="37"/>
      <c r="AC45" s="37"/>
      <c r="AD45" s="37"/>
      <c r="AE45" s="37"/>
      <c r="AF45" s="37"/>
      <c r="AG45" s="37"/>
      <c r="AM45" s="52"/>
    </row>
    <row r="46" spans="11:39" ht="18" x14ac:dyDescent="0.2">
      <c r="K46" s="37"/>
      <c r="M46" s="37"/>
      <c r="O46" s="37"/>
      <c r="Z46" s="37"/>
      <c r="AA46" s="37"/>
      <c r="AB46" s="37"/>
      <c r="AC46" s="37"/>
      <c r="AD46" s="37"/>
      <c r="AE46" s="37"/>
      <c r="AF46" s="37"/>
      <c r="AG46" s="37"/>
      <c r="AM46" s="52"/>
    </row>
    <row r="47" spans="11:39" ht="18" x14ac:dyDescent="0.2">
      <c r="K47" s="37"/>
      <c r="M47" s="37"/>
      <c r="O47" s="37"/>
      <c r="Z47" s="37"/>
      <c r="AA47" s="37"/>
      <c r="AB47" s="37"/>
      <c r="AC47" s="37"/>
      <c r="AD47" s="37"/>
      <c r="AE47" s="37"/>
      <c r="AF47" s="37"/>
      <c r="AG47" s="37"/>
      <c r="AM47" s="52"/>
    </row>
    <row r="48" spans="11:39" ht="18" x14ac:dyDescent="0.2">
      <c r="K48" s="37"/>
      <c r="M48" s="37"/>
      <c r="O48" s="37"/>
      <c r="Z48" s="37"/>
      <c r="AA48" s="37"/>
      <c r="AB48" s="37"/>
      <c r="AC48" s="37"/>
      <c r="AD48" s="37"/>
      <c r="AE48" s="37"/>
      <c r="AF48" s="37"/>
      <c r="AG48" s="37"/>
      <c r="AM48" s="52"/>
    </row>
    <row r="49" spans="11:39" ht="18" x14ac:dyDescent="0.2">
      <c r="K49" s="37"/>
      <c r="M49" s="37"/>
      <c r="O49" s="37"/>
      <c r="Z49" s="37"/>
      <c r="AA49" s="37"/>
      <c r="AB49" s="37"/>
      <c r="AC49" s="37"/>
      <c r="AD49" s="37"/>
      <c r="AE49" s="37"/>
      <c r="AF49" s="37"/>
      <c r="AG49" s="37"/>
      <c r="AM49" s="52"/>
    </row>
    <row r="50" spans="11:39" ht="18" x14ac:dyDescent="0.2">
      <c r="K50" s="37"/>
      <c r="M50" s="37"/>
      <c r="O50" s="37"/>
      <c r="Z50" s="37"/>
      <c r="AA50" s="37"/>
      <c r="AB50" s="37"/>
      <c r="AC50" s="14"/>
      <c r="AD50" s="14"/>
      <c r="AE50" s="14"/>
      <c r="AF50" s="14"/>
      <c r="AG50" s="14"/>
      <c r="AM50" s="52"/>
    </row>
    <row r="51" spans="11:39" ht="18" x14ac:dyDescent="0.2">
      <c r="K51" s="37"/>
      <c r="M51" s="37"/>
      <c r="O51" s="37"/>
      <c r="Z51" s="37"/>
      <c r="AA51" s="37"/>
      <c r="AB51" s="37"/>
      <c r="AC51" s="14"/>
      <c r="AD51" s="14"/>
      <c r="AE51" s="14"/>
      <c r="AF51" s="14"/>
      <c r="AG51" s="14"/>
      <c r="AM51" s="52"/>
    </row>
    <row r="52" spans="11:39" ht="18" x14ac:dyDescent="0.2">
      <c r="O52" s="37"/>
      <c r="Z52" s="37"/>
      <c r="AA52" s="37"/>
      <c r="AB52" s="37"/>
      <c r="AC52" s="14"/>
      <c r="AD52" s="14"/>
      <c r="AE52" s="14"/>
      <c r="AF52" s="14"/>
      <c r="AG52" s="14"/>
      <c r="AM52" s="52"/>
    </row>
    <row r="53" spans="11:39" ht="18" x14ac:dyDescent="0.2">
      <c r="AC53" s="14"/>
      <c r="AD53" s="14"/>
      <c r="AE53" s="14"/>
      <c r="AF53" s="14"/>
      <c r="AG53" s="14"/>
      <c r="AM53" s="52"/>
    </row>
    <row r="54" spans="11:39" ht="18" x14ac:dyDescent="0.2">
      <c r="AM54" s="70"/>
    </row>
    <row r="55" spans="11:39" ht="18" x14ac:dyDescent="0.2">
      <c r="AM55" s="52"/>
    </row>
    <row r="56" spans="11:39" ht="18" x14ac:dyDescent="0.2">
      <c r="AM56" s="52"/>
    </row>
    <row r="57" spans="11:39" ht="18" x14ac:dyDescent="0.2">
      <c r="AM57" s="52"/>
    </row>
    <row r="58" spans="11:39" ht="18" x14ac:dyDescent="0.2">
      <c r="AM58" s="52"/>
    </row>
    <row r="59" spans="11:39" ht="18" x14ac:dyDescent="0.2">
      <c r="AM59" s="52"/>
    </row>
    <row r="60" spans="11:39" ht="18" x14ac:dyDescent="0.2">
      <c r="AM60" s="52"/>
    </row>
    <row r="63" spans="11:39" ht="18" x14ac:dyDescent="0.2">
      <c r="AM63" s="52"/>
    </row>
    <row r="64" spans="11:39" ht="18" x14ac:dyDescent="0.2">
      <c r="AM64" s="52"/>
    </row>
    <row r="65" spans="39:39" ht="18" x14ac:dyDescent="0.2">
      <c r="AM65" s="52"/>
    </row>
    <row r="66" spans="39:39" ht="18" x14ac:dyDescent="0.2">
      <c r="AM66" s="52"/>
    </row>
    <row r="67" spans="39:39" ht="18" x14ac:dyDescent="0.2">
      <c r="AM67" s="52"/>
    </row>
    <row r="68" spans="39:39" ht="18" x14ac:dyDescent="0.2">
      <c r="AM68" s="52"/>
    </row>
    <row r="69" spans="39:39" ht="18" x14ac:dyDescent="0.2">
      <c r="AM69" s="52"/>
    </row>
    <row r="70" spans="39:39" ht="18" x14ac:dyDescent="0.2">
      <c r="AM70" s="52"/>
    </row>
    <row r="71" spans="39:39" ht="18" x14ac:dyDescent="0.2">
      <c r="AM71" s="52"/>
    </row>
    <row r="72" spans="39:39" ht="18" x14ac:dyDescent="0.2">
      <c r="AM72" s="52"/>
    </row>
    <row r="73" spans="39:39" ht="18" x14ac:dyDescent="0.2">
      <c r="AM73" s="52"/>
    </row>
    <row r="74" spans="39:39" ht="18" x14ac:dyDescent="0.2">
      <c r="AM74" s="70"/>
    </row>
    <row r="75" spans="39:39" ht="18" x14ac:dyDescent="0.2">
      <c r="AM75" s="52"/>
    </row>
    <row r="76" spans="39:39" ht="18" x14ac:dyDescent="0.2">
      <c r="AM76" s="52"/>
    </row>
    <row r="77" spans="39:39" ht="18" x14ac:dyDescent="0.2">
      <c r="AM77" s="52"/>
    </row>
    <row r="78" spans="39:39" ht="18" x14ac:dyDescent="0.2">
      <c r="AM78" s="52"/>
    </row>
    <row r="79" spans="39:39" ht="18" x14ac:dyDescent="0.2">
      <c r="AM79" s="52"/>
    </row>
    <row r="80" spans="39:39" ht="18" x14ac:dyDescent="0.2">
      <c r="AM80" s="52"/>
    </row>
    <row r="83" spans="39:39" ht="18" x14ac:dyDescent="0.2">
      <c r="AM83" s="52"/>
    </row>
    <row r="84" spans="39:39" ht="18" x14ac:dyDescent="0.2">
      <c r="AM84" s="52"/>
    </row>
    <row r="85" spans="39:39" ht="18" x14ac:dyDescent="0.2">
      <c r="AM85" s="52"/>
    </row>
    <row r="86" spans="39:39" ht="18" x14ac:dyDescent="0.2">
      <c r="AM86" s="52"/>
    </row>
  </sheetData>
  <dataConsolidate/>
  <mergeCells count="153">
    <mergeCell ref="AK22:AK23"/>
    <mergeCell ref="AL22:AL23"/>
    <mergeCell ref="AI22:AI23"/>
    <mergeCell ref="AJ22:AJ23"/>
    <mergeCell ref="AL4:AM4"/>
    <mergeCell ref="AI15:AI21"/>
    <mergeCell ref="AJ15:AJ21"/>
    <mergeCell ref="AK15:AK21"/>
    <mergeCell ref="AL15:AL21"/>
    <mergeCell ref="C4:AJ4"/>
    <mergeCell ref="AM9:AM14"/>
    <mergeCell ref="AM15:AM21"/>
    <mergeCell ref="X11:X14"/>
    <mergeCell ref="X15:X16"/>
    <mergeCell ref="X17:X19"/>
    <mergeCell ref="V11:V14"/>
    <mergeCell ref="C6:H6"/>
    <mergeCell ref="AD15:AD21"/>
    <mergeCell ref="AE15:AE21"/>
    <mergeCell ref="AF15:AF21"/>
    <mergeCell ref="AJ10:AJ14"/>
    <mergeCell ref="P17:P19"/>
    <mergeCell ref="AI10:AI14"/>
    <mergeCell ref="AC10:AD11"/>
    <mergeCell ref="AC9:AG9"/>
    <mergeCell ref="P20:P21"/>
    <mergeCell ref="S20:S21"/>
    <mergeCell ref="R20:R21"/>
    <mergeCell ref="Q20:Q21"/>
    <mergeCell ref="W20:W21"/>
    <mergeCell ref="X20:X21"/>
    <mergeCell ref="U15:U16"/>
    <mergeCell ref="U11:U14"/>
    <mergeCell ref="AA17:AA19"/>
    <mergeCell ref="AH10:AH14"/>
    <mergeCell ref="T11:T14"/>
    <mergeCell ref="W11:W14"/>
    <mergeCell ref="T15:T16"/>
    <mergeCell ref="T17:T19"/>
    <mergeCell ref="U17:U19"/>
    <mergeCell ref="V17:V19"/>
    <mergeCell ref="W17:W19"/>
    <mergeCell ref="Y17:Y19"/>
    <mergeCell ref="Z17:Z19"/>
    <mergeCell ref="AC15:AC21"/>
    <mergeCell ref="V15:V16"/>
    <mergeCell ref="T20:T21"/>
    <mergeCell ref="U20:U21"/>
    <mergeCell ref="V20:V21"/>
    <mergeCell ref="AB15:AB21"/>
    <mergeCell ref="AA11:AA14"/>
    <mergeCell ref="AB11:AB14"/>
    <mergeCell ref="AC12:AC14"/>
    <mergeCell ref="AD12:AD14"/>
    <mergeCell ref="AE12:AE14"/>
    <mergeCell ref="AE10:AF11"/>
    <mergeCell ref="AF12:AF14"/>
    <mergeCell ref="A6:B6"/>
    <mergeCell ref="A7:B7"/>
    <mergeCell ref="A15:A21"/>
    <mergeCell ref="C15:C21"/>
    <mergeCell ref="D15:D21"/>
    <mergeCell ref="J15:J21"/>
    <mergeCell ref="A10:A14"/>
    <mergeCell ref="E10:E14"/>
    <mergeCell ref="Z11:Z14"/>
    <mergeCell ref="Z15:Z16"/>
    <mergeCell ref="N15:N21"/>
    <mergeCell ref="K12:K14"/>
    <mergeCell ref="K15:K21"/>
    <mergeCell ref="S10:S14"/>
    <mergeCell ref="J12:J14"/>
    <mergeCell ref="N12:N14"/>
    <mergeCell ref="L10:N11"/>
    <mergeCell ref="R10:R14"/>
    <mergeCell ref="P15:P16"/>
    <mergeCell ref="R17:R19"/>
    <mergeCell ref="Q10:Q14"/>
    <mergeCell ref="Q15:Q16"/>
    <mergeCell ref="Q17:Q19"/>
    <mergeCell ref="I6:AM6"/>
    <mergeCell ref="AN1:CF3"/>
    <mergeCell ref="A5:AL5"/>
    <mergeCell ref="AH9:AL9"/>
    <mergeCell ref="P10:P14"/>
    <mergeCell ref="A8:AL8"/>
    <mergeCell ref="AL10:AL14"/>
    <mergeCell ref="AK10:AK14"/>
    <mergeCell ref="C10:C14"/>
    <mergeCell ref="D10:D14"/>
    <mergeCell ref="F10:G10"/>
    <mergeCell ref="G11:G14"/>
    <mergeCell ref="F11:F14"/>
    <mergeCell ref="A9:I9"/>
    <mergeCell ref="I10:I14"/>
    <mergeCell ref="H10:H14"/>
    <mergeCell ref="B10:B14"/>
    <mergeCell ref="J9:O9"/>
    <mergeCell ref="P9:AB9"/>
    <mergeCell ref="T10:AB10"/>
    <mergeCell ref="Y11:Y14"/>
    <mergeCell ref="A4:B4"/>
    <mergeCell ref="J10:K11"/>
    <mergeCell ref="L12:L14"/>
    <mergeCell ref="M12:M14"/>
    <mergeCell ref="Q22:Q23"/>
    <mergeCell ref="R22:R23"/>
    <mergeCell ref="S22:S23"/>
    <mergeCell ref="T22:T23"/>
    <mergeCell ref="U22:U23"/>
    <mergeCell ref="V22:V23"/>
    <mergeCell ref="W22:W23"/>
    <mergeCell ref="B15:B21"/>
    <mergeCell ref="I15:I21"/>
    <mergeCell ref="R15:R16"/>
    <mergeCell ref="S15:S16"/>
    <mergeCell ref="S17:S19"/>
    <mergeCell ref="O15:O21"/>
    <mergeCell ref="L15:L21"/>
    <mergeCell ref="M15:M21"/>
    <mergeCell ref="A22:A24"/>
    <mergeCell ref="B22:B24"/>
    <mergeCell ref="C22:C24"/>
    <mergeCell ref="D22:D24"/>
    <mergeCell ref="I22:I24"/>
    <mergeCell ref="J22:J24"/>
    <mergeCell ref="K22:K24"/>
    <mergeCell ref="L22:L24"/>
    <mergeCell ref="M22:M24"/>
    <mergeCell ref="C7:AM7"/>
    <mergeCell ref="AM22:AM24"/>
    <mergeCell ref="AG22:AG24"/>
    <mergeCell ref="AH22:AH24"/>
    <mergeCell ref="X22:X23"/>
    <mergeCell ref="Y22:Y23"/>
    <mergeCell ref="Z22:Z23"/>
    <mergeCell ref="AA22:AA23"/>
    <mergeCell ref="AB22:AB24"/>
    <mergeCell ref="Z20:Z21"/>
    <mergeCell ref="AA20:AA21"/>
    <mergeCell ref="AC22:AC24"/>
    <mergeCell ref="AD22:AD24"/>
    <mergeCell ref="AE22:AE24"/>
    <mergeCell ref="AF22:AF24"/>
    <mergeCell ref="Y20:Y21"/>
    <mergeCell ref="AG15:AG21"/>
    <mergeCell ref="AH15:AH21"/>
    <mergeCell ref="AA15:AA16"/>
    <mergeCell ref="W15:W16"/>
    <mergeCell ref="Y15:Y16"/>
    <mergeCell ref="N22:N24"/>
    <mergeCell ref="O22:O24"/>
    <mergeCell ref="P22:P23"/>
  </mergeCells>
  <phoneticPr fontId="0" type="noConversion"/>
  <conditionalFormatting sqref="O15">
    <cfRule type="cellIs" dxfId="916" priority="29" stopIfTrue="1" operator="equal">
      <formula>"A"</formula>
    </cfRule>
    <cfRule type="cellIs" dxfId="915" priority="30" stopIfTrue="1" operator="equal">
      <formula>"B"</formula>
    </cfRule>
    <cfRule type="cellIs" dxfId="914" priority="31" stopIfTrue="1" operator="equal">
      <formula>"M"</formula>
    </cfRule>
    <cfRule type="cellIs" dxfId="913" priority="32" stopIfTrue="1" operator="equal">
      <formula>"E"</formula>
    </cfRule>
  </conditionalFormatting>
  <conditionalFormatting sqref="AG15">
    <cfRule type="cellIs" dxfId="912" priority="21" stopIfTrue="1" operator="equal">
      <formula>"A"</formula>
    </cfRule>
    <cfRule type="cellIs" dxfId="911" priority="22" stopIfTrue="1" operator="equal">
      <formula>"B"</formula>
    </cfRule>
    <cfRule type="cellIs" dxfId="910" priority="23" stopIfTrue="1" operator="equal">
      <formula>"M"</formula>
    </cfRule>
    <cfRule type="cellIs" dxfId="909" priority="24" stopIfTrue="1" operator="equal">
      <formula>"E"</formula>
    </cfRule>
  </conditionalFormatting>
  <conditionalFormatting sqref="O22">
    <cfRule type="cellIs" dxfId="908" priority="5" stopIfTrue="1" operator="equal">
      <formula>"A"</formula>
    </cfRule>
    <cfRule type="cellIs" dxfId="907" priority="6" stopIfTrue="1" operator="equal">
      <formula>"B"</formula>
    </cfRule>
    <cfRule type="cellIs" dxfId="906" priority="7" stopIfTrue="1" operator="equal">
      <formula>"M"</formula>
    </cfRule>
    <cfRule type="cellIs" dxfId="905" priority="8" stopIfTrue="1" operator="equal">
      <formula>"E"</formula>
    </cfRule>
  </conditionalFormatting>
  <conditionalFormatting sqref="AG22">
    <cfRule type="cellIs" dxfId="904" priority="1" stopIfTrue="1" operator="equal">
      <formula>"A"</formula>
    </cfRule>
    <cfRule type="cellIs" dxfId="903" priority="2" stopIfTrue="1" operator="equal">
      <formula>"B"</formula>
    </cfRule>
    <cfRule type="cellIs" dxfId="902" priority="3" stopIfTrue="1" operator="equal">
      <formula>"M"</formula>
    </cfRule>
    <cfRule type="cellIs" dxfId="901" priority="4" stopIfTrue="1" operator="equal">
      <formula>"E"</formula>
    </cfRule>
  </conditionalFormatting>
  <dataValidations count="15">
    <dataValidation type="list" allowBlank="1" showInputMessage="1" showErrorMessage="1" sqref="S22 S15 S20 S17:S18 S24">
      <formula1>TIPOCONTROL</formula1>
    </dataValidation>
    <dataValidation type="list" allowBlank="1" showInputMessage="1" showErrorMessage="1" sqref="G15:G21 G24">
      <formula1>FACTORESINTERNOS1</formula1>
    </dataValidation>
    <dataValidation type="list" allowBlank="1" showInputMessage="1" showErrorMessage="1" sqref="C6:H6">
      <formula1>PROCESOS1</formula1>
    </dataValidation>
    <dataValidation type="date" allowBlank="1" showInputMessage="1" showErrorMessage="1" sqref="AK22:AL22 AK15:AL15">
      <formula1>42826</formula1>
      <formula2>43100</formula2>
    </dataValidation>
    <dataValidation type="list" allowBlank="1" showInputMessage="1" showErrorMessage="1" sqref="R15:R18 R20 R22:R24">
      <formula1>CLASIFICACONTROL</formula1>
    </dataValidation>
    <dataValidation type="list" allowBlank="1" showInputMessage="1" showErrorMessage="1" sqref="T15:T20 T22:T24">
      <formula1>RTA</formula1>
    </dataValidation>
    <dataValidation type="list" allowBlank="1" showInputMessage="1" showErrorMessage="1" sqref="U15:V20 U22:V24">
      <formula1>INDIRECT($T15)</formula1>
    </dataValidation>
    <dataValidation type="decimal" allowBlank="1" showInputMessage="1" showErrorMessage="1" sqref="Q22:Q1048576 Q1:Q5 Q8:Q20">
      <formula1>1</formula1>
      <formula2>100</formula2>
    </dataValidation>
    <dataValidation type="list" allowBlank="1" showInputMessage="1" showErrorMessage="1" sqref="G22:G23">
      <formula1>FACTORESINTERNOS</formula1>
    </dataValidation>
    <dataValidation type="list" allowBlank="1" showInputMessage="1" showErrorMessage="1" sqref="F15:F24">
      <formula1>FACTORESEXTERNOS</formula1>
    </dataValidation>
    <dataValidation type="list" allowBlank="1" showInputMessage="1" showErrorMessage="1" sqref="AM15:AM22 AM25:AM1115">
      <formula1>deteccion</formula1>
    </dataValidation>
    <dataValidation type="list" allowBlank="1" showInputMessage="1" showErrorMessage="1" sqref="L15:L24 J15:J24">
      <formula1>$BR$15:$BR$21</formula1>
    </dataValidation>
    <dataValidation type="list" allowBlank="1" showInputMessage="1" showErrorMessage="1" sqref="AH15:AH24">
      <formula1>$BS$15:$BS$17</formula1>
    </dataValidation>
    <dataValidation type="list" allowBlank="1" showInputMessage="1" showErrorMessage="1" sqref="I15:I24">
      <formula1>CLASIFICARIESGO</formula1>
    </dataValidation>
    <dataValidation type="list" allowBlank="1" showInputMessage="1" showErrorMessage="1" sqref="N15:N24">
      <formula1>TIPOIMPACTO</formula1>
    </dataValidation>
  </dataValidations>
  <printOptions horizontalCentered="1"/>
  <pageMargins left="0.19685039370078741" right="0.19685039370078741" top="0.59055118110236227" bottom="0.70866141732283472" header="0" footer="0.59055118110236227"/>
  <pageSetup paperSize="41" scale="23" fitToWidth="3" orientation="landscape" r:id="rId1"/>
  <headerFooter alignWithMargins="0">
    <oddFooter>&amp;R&amp;20SC01-F07 Vr2 (2016-02-12)</oddFooter>
  </headerFooter>
  <colBreaks count="1" manualBreakCount="1">
    <brk id="17" min="3" max="31"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Hoja1!$N$2:$N$4</xm:f>
          </x14:formula1>
          <xm:sqref>W15:W20 W22:W1247</xm:sqref>
        </x14:dataValidation>
        <x14:dataValidation type="list" allowBlank="1" showInputMessage="1" showErrorMessage="1">
          <x14:formula1>
            <xm:f>Hoja1!$O$2:$O$6</xm:f>
          </x14:formula1>
          <xm:sqref>X15:X20 X22:X2600</xm:sqref>
        </x14:dataValidation>
        <x14:dataValidation type="list" allowBlank="1" showInputMessage="1" showErrorMessage="1">
          <x14:formula1>
            <xm:f>Hoja1!$P$2:$P$4</xm:f>
          </x14:formula1>
          <xm:sqref>Y15:Y20 Y22:Y1438</xm:sqref>
        </x14:dataValidation>
        <x14:dataValidation type="list" allowBlank="1" showInputMessage="1" showErrorMessage="1">
          <x14:formula1>
            <xm:f>Hoja1!$A$2:$A$10</xm:f>
          </x14:formula1>
          <xm:sqref>B4:B1048576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10"/>
  <sheetViews>
    <sheetView tabSelected="1" zoomScale="70" zoomScaleNormal="70" zoomScaleSheetLayoutView="136" zoomScalePageLayoutView="80" workbookViewId="0">
      <selection activeCell="AF238" sqref="AF238:AF241"/>
    </sheetView>
  </sheetViews>
  <sheetFormatPr baseColWidth="10" defaultColWidth="11.42578125" defaultRowHeight="12.75" x14ac:dyDescent="0.2"/>
  <cols>
    <col min="1" max="1" width="26.140625" style="28" customWidth="1"/>
    <col min="2" max="2" width="41.42578125" style="28" customWidth="1"/>
    <col min="3" max="3" width="33" style="204" customWidth="1"/>
    <col min="4" max="4" width="33.7109375" style="46" customWidth="1"/>
    <col min="5" max="5" width="24.42578125" style="28" customWidth="1"/>
    <col min="6" max="6" width="27.85546875" style="204" customWidth="1"/>
    <col min="7" max="7" width="19.42578125" style="28" customWidth="1"/>
    <col min="8" max="8" width="15.140625" style="28" hidden="1" customWidth="1"/>
    <col min="9" max="9" width="16.7109375" style="28" customWidth="1"/>
    <col min="10" max="10" width="14.7109375" style="28" customWidth="1"/>
    <col min="11" max="11" width="46.7109375" style="28" customWidth="1"/>
    <col min="12" max="12" width="22.140625" style="28" customWidth="1"/>
    <col min="13" max="13" width="25" style="28" hidden="1" customWidth="1"/>
    <col min="14" max="14" width="31.85546875" style="28" hidden="1" customWidth="1"/>
    <col min="15" max="15" width="17" style="28" hidden="1" customWidth="1"/>
    <col min="16" max="16" width="21.7109375" style="28" hidden="1" customWidth="1"/>
    <col min="17" max="17" width="17" style="28" hidden="1" customWidth="1"/>
    <col min="18" max="18" width="16.42578125" style="28" hidden="1" customWidth="1"/>
    <col min="19" max="19" width="13.140625" style="28" hidden="1" customWidth="1"/>
    <col min="20" max="20" width="12.7109375" style="28" hidden="1" customWidth="1"/>
    <col min="21" max="21" width="20" style="28" customWidth="1"/>
    <col min="22" max="22" width="15.140625" style="28" customWidth="1"/>
    <col min="23" max="23" width="14.28515625" style="28" customWidth="1"/>
    <col min="24" max="24" width="47.140625" style="28" customWidth="1"/>
    <col min="25" max="25" width="28.28515625" style="28" customWidth="1"/>
    <col min="26" max="26" width="15" style="159" customWidth="1"/>
    <col min="27" max="27" width="15.85546875" style="159" customWidth="1"/>
    <col min="28" max="28" width="22.7109375" style="28" customWidth="1"/>
    <col min="29" max="29" width="43.42578125" style="28" customWidth="1"/>
    <col min="30" max="30" width="26.28515625" style="28" customWidth="1"/>
    <col min="31" max="31" width="41" style="28" customWidth="1"/>
    <col min="32" max="32" width="31.85546875" style="28" customWidth="1"/>
    <col min="33" max="33" width="15.28515625" style="28" customWidth="1"/>
    <col min="34" max="34" width="11.42578125" style="28" customWidth="1"/>
    <col min="35" max="35" width="11" style="28" customWidth="1"/>
    <col min="36" max="38" width="11.42578125" style="28" customWidth="1"/>
    <col min="39" max="39" width="20.85546875" style="28" customWidth="1"/>
    <col min="40" max="40" width="15.28515625" style="28" customWidth="1"/>
    <col min="41" max="55" width="11.42578125" style="28" customWidth="1"/>
    <col min="56" max="56" width="12.28515625" style="28" bestFit="1" customWidth="1"/>
    <col min="57" max="16384" width="11.42578125" style="28"/>
  </cols>
  <sheetData>
    <row r="1" spans="1:76" ht="8.25" customHeight="1" thickBot="1" x14ac:dyDescent="0.25">
      <c r="Z1" s="28"/>
      <c r="AA1" s="28"/>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row>
    <row r="2" spans="1:76" ht="93.75" customHeight="1" thickBot="1" x14ac:dyDescent="0.25">
      <c r="A2" s="305"/>
      <c r="B2" s="306"/>
      <c r="C2" s="544" t="s">
        <v>365</v>
      </c>
      <c r="D2" s="545"/>
      <c r="E2" s="545"/>
      <c r="F2" s="545"/>
      <c r="G2" s="545"/>
      <c r="H2" s="545"/>
      <c r="I2" s="545"/>
      <c r="J2" s="545"/>
      <c r="K2" s="545"/>
      <c r="L2" s="545"/>
      <c r="M2" s="545"/>
      <c r="N2" s="545"/>
      <c r="O2" s="545"/>
      <c r="P2" s="545"/>
      <c r="Q2" s="545"/>
      <c r="R2" s="545"/>
      <c r="S2" s="545"/>
      <c r="T2" s="545"/>
      <c r="U2" s="545"/>
      <c r="V2" s="545"/>
      <c r="W2" s="545"/>
      <c r="X2" s="545"/>
      <c r="Y2" s="545"/>
      <c r="Z2" s="545"/>
      <c r="AA2" s="545"/>
      <c r="AB2" s="546"/>
      <c r="AC2" s="237" t="s">
        <v>962</v>
      </c>
      <c r="AD2" s="239" t="s">
        <v>324</v>
      </c>
      <c r="AE2" s="519">
        <v>43201</v>
      </c>
      <c r="AF2" s="520"/>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row>
    <row r="3" spans="1:76" s="30" customFormat="1" ht="15" customHeight="1" thickBot="1" x14ac:dyDescent="0.25">
      <c r="A3" s="518"/>
      <c r="B3" s="518"/>
      <c r="C3" s="518"/>
      <c r="D3" s="547"/>
      <c r="E3" s="547"/>
      <c r="F3" s="547"/>
      <c r="G3" s="547"/>
      <c r="H3" s="547"/>
      <c r="I3" s="547"/>
      <c r="J3" s="547"/>
      <c r="K3" s="547"/>
      <c r="L3" s="547"/>
      <c r="M3" s="547"/>
      <c r="N3" s="547"/>
      <c r="O3" s="547"/>
      <c r="P3" s="547"/>
      <c r="Q3" s="547"/>
      <c r="R3" s="547"/>
      <c r="S3" s="547"/>
      <c r="T3" s="547"/>
      <c r="U3" s="547"/>
      <c r="V3" s="547"/>
      <c r="W3" s="547"/>
      <c r="X3" s="547"/>
      <c r="Y3" s="547"/>
      <c r="Z3" s="547"/>
      <c r="AA3" s="547"/>
      <c r="AB3" s="169"/>
      <c r="AC3" s="169"/>
      <c r="AD3" s="169"/>
      <c r="AE3" s="175"/>
      <c r="AF3" s="175"/>
    </row>
    <row r="4" spans="1:76" s="31" customFormat="1" ht="30.75" customHeight="1" x14ac:dyDescent="0.2">
      <c r="A4" s="521" t="s">
        <v>296</v>
      </c>
      <c r="B4" s="522"/>
      <c r="C4" s="522"/>
      <c r="D4" s="522"/>
      <c r="E4" s="522"/>
      <c r="F4" s="523"/>
      <c r="G4" s="498" t="s">
        <v>310</v>
      </c>
      <c r="H4" s="499"/>
      <c r="I4" s="499"/>
      <c r="J4" s="499"/>
      <c r="K4" s="499"/>
      <c r="L4" s="499"/>
      <c r="M4" s="499"/>
      <c r="N4" s="499"/>
      <c r="O4" s="499"/>
      <c r="P4" s="499"/>
      <c r="Q4" s="499"/>
      <c r="R4" s="499"/>
      <c r="S4" s="499"/>
      <c r="T4" s="499"/>
      <c r="U4" s="499"/>
      <c r="V4" s="499"/>
      <c r="W4" s="500"/>
      <c r="X4" s="532" t="s">
        <v>312</v>
      </c>
      <c r="Y4" s="533"/>
      <c r="Z4" s="533"/>
      <c r="AA4" s="534"/>
      <c r="AB4" s="538" t="s">
        <v>306</v>
      </c>
      <c r="AC4" s="539"/>
      <c r="AD4" s="539"/>
      <c r="AE4" s="540"/>
      <c r="AF4" s="504" t="s">
        <v>288</v>
      </c>
    </row>
    <row r="5" spans="1:76" s="31" customFormat="1" ht="38.25" customHeight="1" x14ac:dyDescent="0.2">
      <c r="A5" s="524"/>
      <c r="B5" s="525"/>
      <c r="C5" s="525"/>
      <c r="D5" s="525"/>
      <c r="E5" s="525"/>
      <c r="F5" s="526"/>
      <c r="G5" s="527"/>
      <c r="H5" s="528"/>
      <c r="I5" s="528"/>
      <c r="J5" s="529"/>
      <c r="K5" s="530"/>
      <c r="L5" s="529"/>
      <c r="M5" s="170"/>
      <c r="N5" s="170"/>
      <c r="O5" s="170"/>
      <c r="P5" s="170"/>
      <c r="Q5" s="170"/>
      <c r="R5" s="170"/>
      <c r="S5" s="170"/>
      <c r="T5" s="170"/>
      <c r="U5" s="530"/>
      <c r="V5" s="528"/>
      <c r="W5" s="531"/>
      <c r="X5" s="535"/>
      <c r="Y5" s="536"/>
      <c r="Z5" s="536"/>
      <c r="AA5" s="537"/>
      <c r="AB5" s="541"/>
      <c r="AC5" s="542"/>
      <c r="AD5" s="542"/>
      <c r="AE5" s="543"/>
      <c r="AF5" s="505"/>
    </row>
    <row r="6" spans="1:76" s="31" customFormat="1" ht="34.5" customHeight="1" x14ac:dyDescent="0.2">
      <c r="A6" s="471" t="s">
        <v>289</v>
      </c>
      <c r="B6" s="456" t="s">
        <v>297</v>
      </c>
      <c r="C6" s="482" t="s">
        <v>89</v>
      </c>
      <c r="D6" s="485" t="s">
        <v>86</v>
      </c>
      <c r="E6" s="487" t="s">
        <v>88</v>
      </c>
      <c r="F6" s="489" t="s">
        <v>309</v>
      </c>
      <c r="G6" s="462" t="s">
        <v>0</v>
      </c>
      <c r="H6" s="465" t="s">
        <v>1</v>
      </c>
      <c r="I6" s="466"/>
      <c r="J6" s="434" t="s">
        <v>302</v>
      </c>
      <c r="K6" s="434" t="s">
        <v>94</v>
      </c>
      <c r="L6" s="448" t="s">
        <v>300</v>
      </c>
      <c r="M6" s="428" t="s">
        <v>97</v>
      </c>
      <c r="N6" s="429"/>
      <c r="O6" s="429"/>
      <c r="P6" s="429"/>
      <c r="Q6" s="429"/>
      <c r="R6" s="429"/>
      <c r="S6" s="429"/>
      <c r="T6" s="430"/>
      <c r="U6" s="434" t="s">
        <v>0</v>
      </c>
      <c r="V6" s="434" t="s">
        <v>1</v>
      </c>
      <c r="W6" s="445" t="s">
        <v>303</v>
      </c>
      <c r="X6" s="459" t="s">
        <v>308</v>
      </c>
      <c r="Y6" s="437" t="s">
        <v>305</v>
      </c>
      <c r="Z6" s="443" t="s">
        <v>304</v>
      </c>
      <c r="AA6" s="444"/>
      <c r="AB6" s="492" t="s">
        <v>311</v>
      </c>
      <c r="AC6" s="495" t="s">
        <v>308</v>
      </c>
      <c r="AD6" s="495" t="s">
        <v>100</v>
      </c>
      <c r="AE6" s="501" t="s">
        <v>307</v>
      </c>
      <c r="AF6" s="505"/>
    </row>
    <row r="7" spans="1:76" s="125" customFormat="1" ht="6" customHeight="1" x14ac:dyDescent="0.2">
      <c r="A7" s="472"/>
      <c r="B7" s="457"/>
      <c r="C7" s="483"/>
      <c r="D7" s="485"/>
      <c r="E7" s="487"/>
      <c r="F7" s="490"/>
      <c r="G7" s="463"/>
      <c r="H7" s="467"/>
      <c r="I7" s="468"/>
      <c r="J7" s="435"/>
      <c r="K7" s="435"/>
      <c r="L7" s="449"/>
      <c r="M7" s="431" t="s">
        <v>105</v>
      </c>
      <c r="N7" s="431" t="s">
        <v>301</v>
      </c>
      <c r="O7" s="431" t="s">
        <v>251</v>
      </c>
      <c r="P7" s="431" t="s">
        <v>252</v>
      </c>
      <c r="Q7" s="431" t="s">
        <v>253</v>
      </c>
      <c r="R7" s="434" t="s">
        <v>106</v>
      </c>
      <c r="S7" s="434" t="s">
        <v>107</v>
      </c>
      <c r="T7" s="434" t="s">
        <v>108</v>
      </c>
      <c r="U7" s="435"/>
      <c r="V7" s="435"/>
      <c r="W7" s="446"/>
      <c r="X7" s="460"/>
      <c r="Y7" s="438"/>
      <c r="Z7" s="437" t="s">
        <v>101</v>
      </c>
      <c r="AA7" s="440" t="s">
        <v>323</v>
      </c>
      <c r="AB7" s="493"/>
      <c r="AC7" s="496"/>
      <c r="AD7" s="496"/>
      <c r="AE7" s="502"/>
      <c r="AF7" s="505"/>
    </row>
    <row r="8" spans="1:76" s="125" customFormat="1" ht="15" customHeight="1" x14ac:dyDescent="0.2">
      <c r="A8" s="472"/>
      <c r="B8" s="457"/>
      <c r="C8" s="483"/>
      <c r="D8" s="485"/>
      <c r="E8" s="487"/>
      <c r="F8" s="490"/>
      <c r="G8" s="463"/>
      <c r="H8" s="467"/>
      <c r="I8" s="468"/>
      <c r="J8" s="435"/>
      <c r="K8" s="435"/>
      <c r="L8" s="449"/>
      <c r="M8" s="432"/>
      <c r="N8" s="432"/>
      <c r="O8" s="432"/>
      <c r="P8" s="432"/>
      <c r="Q8" s="432"/>
      <c r="R8" s="435"/>
      <c r="S8" s="435"/>
      <c r="T8" s="435"/>
      <c r="U8" s="435"/>
      <c r="V8" s="435"/>
      <c r="W8" s="446"/>
      <c r="X8" s="460"/>
      <c r="Y8" s="438"/>
      <c r="Z8" s="438"/>
      <c r="AA8" s="441"/>
      <c r="AB8" s="493"/>
      <c r="AC8" s="496"/>
      <c r="AD8" s="496"/>
      <c r="AE8" s="502"/>
      <c r="AF8" s="505"/>
    </row>
    <row r="9" spans="1:76" s="31" customFormat="1" ht="24.75" customHeight="1" x14ac:dyDescent="0.2">
      <c r="A9" s="472"/>
      <c r="B9" s="457"/>
      <c r="C9" s="483"/>
      <c r="D9" s="485"/>
      <c r="E9" s="487"/>
      <c r="F9" s="490"/>
      <c r="G9" s="463"/>
      <c r="H9" s="467"/>
      <c r="I9" s="468"/>
      <c r="J9" s="435"/>
      <c r="K9" s="435"/>
      <c r="L9" s="449"/>
      <c r="M9" s="432"/>
      <c r="N9" s="432"/>
      <c r="O9" s="432"/>
      <c r="P9" s="432"/>
      <c r="Q9" s="432"/>
      <c r="R9" s="435"/>
      <c r="S9" s="435"/>
      <c r="T9" s="435"/>
      <c r="U9" s="435"/>
      <c r="V9" s="435"/>
      <c r="W9" s="446"/>
      <c r="X9" s="460"/>
      <c r="Y9" s="438"/>
      <c r="Z9" s="438"/>
      <c r="AA9" s="441"/>
      <c r="AB9" s="493"/>
      <c r="AC9" s="496"/>
      <c r="AD9" s="496"/>
      <c r="AE9" s="502"/>
      <c r="AF9" s="505"/>
    </row>
    <row r="10" spans="1:76" s="31" customFormat="1" ht="29.25" customHeight="1" thickBot="1" x14ac:dyDescent="0.25">
      <c r="A10" s="473"/>
      <c r="B10" s="458"/>
      <c r="C10" s="484"/>
      <c r="D10" s="486"/>
      <c r="E10" s="488"/>
      <c r="F10" s="491"/>
      <c r="G10" s="464"/>
      <c r="H10" s="469"/>
      <c r="I10" s="470"/>
      <c r="J10" s="436"/>
      <c r="K10" s="436"/>
      <c r="L10" s="450"/>
      <c r="M10" s="433"/>
      <c r="N10" s="433"/>
      <c r="O10" s="433"/>
      <c r="P10" s="433"/>
      <c r="Q10" s="433"/>
      <c r="R10" s="436"/>
      <c r="S10" s="436"/>
      <c r="T10" s="436"/>
      <c r="U10" s="436"/>
      <c r="V10" s="436"/>
      <c r="W10" s="447"/>
      <c r="X10" s="461"/>
      <c r="Y10" s="439"/>
      <c r="Z10" s="439"/>
      <c r="AA10" s="442"/>
      <c r="AB10" s="494"/>
      <c r="AC10" s="497"/>
      <c r="AD10" s="497"/>
      <c r="AE10" s="503"/>
      <c r="AF10" s="506"/>
      <c r="BD10" s="50"/>
      <c r="BE10" s="50" t="s">
        <v>112</v>
      </c>
    </row>
    <row r="11" spans="1:76" ht="49.5" customHeight="1" x14ac:dyDescent="0.2">
      <c r="A11" s="474" t="s">
        <v>58</v>
      </c>
      <c r="B11" s="474" t="s">
        <v>290</v>
      </c>
      <c r="C11" s="207" t="s">
        <v>293</v>
      </c>
      <c r="D11" s="476" t="s">
        <v>291</v>
      </c>
      <c r="E11" s="453" t="s">
        <v>316</v>
      </c>
      <c r="F11" s="479" t="s">
        <v>298</v>
      </c>
      <c r="G11" s="452" t="s">
        <v>317</v>
      </c>
      <c r="H11" s="416">
        <v>3</v>
      </c>
      <c r="I11" s="452" t="s">
        <v>33</v>
      </c>
      <c r="J11" s="475" t="s">
        <v>18</v>
      </c>
      <c r="K11" s="474" t="s">
        <v>314</v>
      </c>
      <c r="L11" s="474" t="s">
        <v>134</v>
      </c>
      <c r="M11" s="183"/>
      <c r="N11" s="183"/>
      <c r="O11" s="183"/>
      <c r="P11" s="183"/>
      <c r="Q11" s="183"/>
      <c r="R11" s="174"/>
      <c r="S11" s="174"/>
      <c r="T11" s="174"/>
      <c r="U11" s="481" t="s">
        <v>313</v>
      </c>
      <c r="V11" s="481" t="s">
        <v>33</v>
      </c>
      <c r="W11" s="475" t="s">
        <v>17</v>
      </c>
      <c r="X11" s="474" t="s">
        <v>318</v>
      </c>
      <c r="Y11" s="474" t="s">
        <v>343</v>
      </c>
      <c r="Z11" s="507">
        <v>43132</v>
      </c>
      <c r="AA11" s="507">
        <v>43281</v>
      </c>
      <c r="AB11" s="508" t="s">
        <v>319</v>
      </c>
      <c r="AC11" s="508" t="s">
        <v>322</v>
      </c>
      <c r="AD11" s="474" t="s">
        <v>364</v>
      </c>
      <c r="AE11" s="451" t="s">
        <v>320</v>
      </c>
      <c r="AF11" s="424" t="s">
        <v>321</v>
      </c>
    </row>
    <row r="12" spans="1:76" ht="50.25" customHeight="1" x14ac:dyDescent="0.2">
      <c r="A12" s="333"/>
      <c r="B12" s="333"/>
      <c r="C12" s="207" t="s">
        <v>294</v>
      </c>
      <c r="D12" s="477"/>
      <c r="E12" s="454"/>
      <c r="F12" s="426"/>
      <c r="G12" s="360"/>
      <c r="H12" s="363"/>
      <c r="I12" s="360"/>
      <c r="J12" s="365"/>
      <c r="K12" s="325"/>
      <c r="L12" s="325"/>
      <c r="M12" s="171"/>
      <c r="N12" s="171"/>
      <c r="O12" s="171"/>
      <c r="P12" s="171"/>
      <c r="Q12" s="171"/>
      <c r="R12" s="172"/>
      <c r="S12" s="172"/>
      <c r="T12" s="172"/>
      <c r="U12" s="367"/>
      <c r="V12" s="367"/>
      <c r="W12" s="365"/>
      <c r="X12" s="333"/>
      <c r="Y12" s="333"/>
      <c r="Z12" s="335"/>
      <c r="AA12" s="335"/>
      <c r="AB12" s="422"/>
      <c r="AC12" s="422"/>
      <c r="AD12" s="333"/>
      <c r="AE12" s="406"/>
      <c r="AF12" s="409"/>
    </row>
    <row r="13" spans="1:76" ht="9.75" customHeight="1" x14ac:dyDescent="0.2">
      <c r="A13" s="333"/>
      <c r="B13" s="333"/>
      <c r="C13" s="426" t="s">
        <v>295</v>
      </c>
      <c r="D13" s="477"/>
      <c r="E13" s="454"/>
      <c r="F13" s="413" t="s">
        <v>299</v>
      </c>
      <c r="G13" s="360"/>
      <c r="H13" s="363"/>
      <c r="I13" s="360"/>
      <c r="J13" s="365"/>
      <c r="K13" s="324" t="s">
        <v>315</v>
      </c>
      <c r="L13" s="324" t="s">
        <v>134</v>
      </c>
      <c r="M13" s="171"/>
      <c r="N13" s="171"/>
      <c r="O13" s="171"/>
      <c r="P13" s="171"/>
      <c r="Q13" s="171"/>
      <c r="R13" s="172"/>
      <c r="S13" s="172"/>
      <c r="T13" s="172"/>
      <c r="U13" s="367"/>
      <c r="V13" s="367"/>
      <c r="W13" s="365"/>
      <c r="X13" s="333"/>
      <c r="Y13" s="333"/>
      <c r="Z13" s="335"/>
      <c r="AA13" s="335"/>
      <c r="AB13" s="422"/>
      <c r="AC13" s="422"/>
      <c r="AD13" s="333"/>
      <c r="AE13" s="406"/>
      <c r="AF13" s="409"/>
    </row>
    <row r="14" spans="1:76" ht="79.5" customHeight="1" thickBot="1" x14ac:dyDescent="0.25">
      <c r="A14" s="356"/>
      <c r="B14" s="356"/>
      <c r="C14" s="480"/>
      <c r="D14" s="478"/>
      <c r="E14" s="455"/>
      <c r="F14" s="414"/>
      <c r="G14" s="361"/>
      <c r="H14" s="403"/>
      <c r="I14" s="361"/>
      <c r="J14" s="366"/>
      <c r="K14" s="356"/>
      <c r="L14" s="356"/>
      <c r="M14" s="184"/>
      <c r="N14" s="184"/>
      <c r="O14" s="184"/>
      <c r="P14" s="184"/>
      <c r="Q14" s="184"/>
      <c r="R14" s="173"/>
      <c r="S14" s="173"/>
      <c r="T14" s="173"/>
      <c r="U14" s="381"/>
      <c r="V14" s="381"/>
      <c r="W14" s="366"/>
      <c r="X14" s="356"/>
      <c r="Y14" s="356"/>
      <c r="Z14" s="378"/>
      <c r="AA14" s="378"/>
      <c r="AB14" s="423"/>
      <c r="AC14" s="423"/>
      <c r="AD14" s="356"/>
      <c r="AE14" s="407"/>
      <c r="AF14" s="509"/>
    </row>
    <row r="15" spans="1:76" ht="48" customHeight="1" x14ac:dyDescent="0.2">
      <c r="A15" s="353" t="s">
        <v>43</v>
      </c>
      <c r="B15" s="343" t="s">
        <v>326</v>
      </c>
      <c r="C15" s="211" t="s">
        <v>328</v>
      </c>
      <c r="D15" s="510" t="s">
        <v>325</v>
      </c>
      <c r="E15" s="511" t="s">
        <v>327</v>
      </c>
      <c r="F15" s="421" t="s">
        <v>299</v>
      </c>
      <c r="G15" s="359" t="s">
        <v>332</v>
      </c>
      <c r="H15" s="362">
        <v>3</v>
      </c>
      <c r="I15" s="359" t="s">
        <v>33</v>
      </c>
      <c r="J15" s="364" t="s">
        <v>18</v>
      </c>
      <c r="K15" s="343" t="s">
        <v>333</v>
      </c>
      <c r="L15" s="343" t="s">
        <v>134</v>
      </c>
      <c r="M15" s="176"/>
      <c r="N15" s="176"/>
      <c r="O15" s="176"/>
      <c r="P15" s="176"/>
      <c r="Q15" s="176"/>
      <c r="R15" s="185"/>
      <c r="S15" s="185"/>
      <c r="T15" s="185"/>
      <c r="U15" s="374" t="s">
        <v>335</v>
      </c>
      <c r="V15" s="374" t="s">
        <v>33</v>
      </c>
      <c r="W15" s="364" t="s">
        <v>17</v>
      </c>
      <c r="X15" s="343" t="s">
        <v>384</v>
      </c>
      <c r="Y15" s="343" t="s">
        <v>341</v>
      </c>
      <c r="Z15" s="368">
        <v>43132</v>
      </c>
      <c r="AA15" s="368">
        <v>43342</v>
      </c>
      <c r="AB15" s="512" t="s">
        <v>319</v>
      </c>
      <c r="AC15" s="512" t="s">
        <v>322</v>
      </c>
      <c r="AD15" s="343" t="s">
        <v>362</v>
      </c>
      <c r="AE15" s="513" t="s">
        <v>383</v>
      </c>
      <c r="AF15" s="516" t="s">
        <v>336</v>
      </c>
    </row>
    <row r="16" spans="1:76" ht="48.75" customHeight="1" x14ac:dyDescent="0.2">
      <c r="A16" s="354"/>
      <c r="B16" s="333"/>
      <c r="C16" s="207" t="s">
        <v>329</v>
      </c>
      <c r="D16" s="477"/>
      <c r="E16" s="454"/>
      <c r="F16" s="413"/>
      <c r="G16" s="360"/>
      <c r="H16" s="363"/>
      <c r="I16" s="360"/>
      <c r="J16" s="365"/>
      <c r="K16" s="325"/>
      <c r="L16" s="325"/>
      <c r="M16" s="171"/>
      <c r="N16" s="171"/>
      <c r="O16" s="171"/>
      <c r="P16" s="171"/>
      <c r="Q16" s="171"/>
      <c r="R16" s="172"/>
      <c r="S16" s="172"/>
      <c r="T16" s="172"/>
      <c r="U16" s="367"/>
      <c r="V16" s="367"/>
      <c r="W16" s="365"/>
      <c r="X16" s="333"/>
      <c r="Y16" s="333"/>
      <c r="Z16" s="335"/>
      <c r="AA16" s="335"/>
      <c r="AB16" s="422"/>
      <c r="AC16" s="422"/>
      <c r="AD16" s="333"/>
      <c r="AE16" s="514"/>
      <c r="AF16" s="409"/>
    </row>
    <row r="17" spans="1:32" ht="36" x14ac:dyDescent="0.2">
      <c r="A17" s="354"/>
      <c r="B17" s="333"/>
      <c r="C17" s="426" t="s">
        <v>292</v>
      </c>
      <c r="D17" s="477"/>
      <c r="E17" s="454"/>
      <c r="F17" s="196" t="s">
        <v>330</v>
      </c>
      <c r="G17" s="360"/>
      <c r="H17" s="363"/>
      <c r="I17" s="360"/>
      <c r="J17" s="365"/>
      <c r="K17" s="324" t="s">
        <v>334</v>
      </c>
      <c r="L17" s="324" t="s">
        <v>134</v>
      </c>
      <c r="M17" s="171"/>
      <c r="N17" s="171"/>
      <c r="O17" s="171"/>
      <c r="P17" s="171"/>
      <c r="Q17" s="171"/>
      <c r="R17" s="172"/>
      <c r="S17" s="172"/>
      <c r="T17" s="172"/>
      <c r="U17" s="367"/>
      <c r="V17" s="367"/>
      <c r="W17" s="365"/>
      <c r="X17" s="333"/>
      <c r="Y17" s="333"/>
      <c r="Z17" s="335"/>
      <c r="AA17" s="335"/>
      <c r="AB17" s="422"/>
      <c r="AC17" s="422"/>
      <c r="AD17" s="333"/>
      <c r="AE17" s="514"/>
      <c r="AF17" s="409"/>
    </row>
    <row r="18" spans="1:32" ht="93" customHeight="1" thickBot="1" x14ac:dyDescent="0.25">
      <c r="A18" s="355"/>
      <c r="B18" s="356"/>
      <c r="C18" s="480"/>
      <c r="D18" s="478"/>
      <c r="E18" s="455"/>
      <c r="F18" s="196" t="s">
        <v>331</v>
      </c>
      <c r="G18" s="361"/>
      <c r="H18" s="403"/>
      <c r="I18" s="361"/>
      <c r="J18" s="366"/>
      <c r="K18" s="356"/>
      <c r="L18" s="356"/>
      <c r="M18" s="184"/>
      <c r="N18" s="184"/>
      <c r="O18" s="184"/>
      <c r="P18" s="184"/>
      <c r="Q18" s="184"/>
      <c r="R18" s="173"/>
      <c r="S18" s="173"/>
      <c r="T18" s="173"/>
      <c r="U18" s="381"/>
      <c r="V18" s="381"/>
      <c r="W18" s="366"/>
      <c r="X18" s="356"/>
      <c r="Y18" s="356"/>
      <c r="Z18" s="378"/>
      <c r="AA18" s="378"/>
      <c r="AB18" s="423"/>
      <c r="AC18" s="423"/>
      <c r="AD18" s="356"/>
      <c r="AE18" s="515"/>
      <c r="AF18" s="509"/>
    </row>
    <row r="19" spans="1:32" ht="36" customHeight="1" x14ac:dyDescent="0.2">
      <c r="A19" s="353" t="s">
        <v>75</v>
      </c>
      <c r="B19" s="343" t="s">
        <v>219</v>
      </c>
      <c r="C19" s="211" t="s">
        <v>329</v>
      </c>
      <c r="D19" s="400" t="s">
        <v>325</v>
      </c>
      <c r="E19" s="343" t="s">
        <v>327</v>
      </c>
      <c r="F19" s="421" t="s">
        <v>330</v>
      </c>
      <c r="G19" s="359" t="s">
        <v>332</v>
      </c>
      <c r="H19" s="362">
        <v>3</v>
      </c>
      <c r="I19" s="359" t="s">
        <v>33</v>
      </c>
      <c r="J19" s="364" t="s">
        <v>18</v>
      </c>
      <c r="K19" s="343" t="s">
        <v>339</v>
      </c>
      <c r="L19" s="343" t="s">
        <v>134</v>
      </c>
      <c r="M19" s="166"/>
      <c r="N19" s="176"/>
      <c r="O19" s="176"/>
      <c r="P19" s="176"/>
      <c r="Q19" s="176"/>
      <c r="R19" s="185"/>
      <c r="S19" s="185"/>
      <c r="T19" s="167"/>
      <c r="U19" s="374" t="s">
        <v>335</v>
      </c>
      <c r="V19" s="374" t="s">
        <v>33</v>
      </c>
      <c r="W19" s="364" t="s">
        <v>17</v>
      </c>
      <c r="X19" s="343" t="s">
        <v>379</v>
      </c>
      <c r="Y19" s="343" t="s">
        <v>342</v>
      </c>
      <c r="Z19" s="368">
        <v>43221</v>
      </c>
      <c r="AA19" s="368">
        <v>43448</v>
      </c>
      <c r="AB19" s="343" t="s">
        <v>319</v>
      </c>
      <c r="AC19" s="343" t="s">
        <v>322</v>
      </c>
      <c r="AD19" s="343" t="s">
        <v>362</v>
      </c>
      <c r="AE19" s="405" t="s">
        <v>381</v>
      </c>
      <c r="AF19" s="516" t="s">
        <v>336</v>
      </c>
    </row>
    <row r="20" spans="1:32" ht="30.75" customHeight="1" x14ac:dyDescent="0.2">
      <c r="A20" s="354"/>
      <c r="B20" s="333"/>
      <c r="C20" s="207" t="s">
        <v>292</v>
      </c>
      <c r="D20" s="401"/>
      <c r="E20" s="333"/>
      <c r="F20" s="413"/>
      <c r="G20" s="360"/>
      <c r="H20" s="363"/>
      <c r="I20" s="360"/>
      <c r="J20" s="365"/>
      <c r="K20" s="333"/>
      <c r="L20" s="333"/>
      <c r="M20" s="164"/>
      <c r="N20" s="171"/>
      <c r="O20" s="171"/>
      <c r="P20" s="171"/>
      <c r="Q20" s="171"/>
      <c r="R20" s="172"/>
      <c r="S20" s="172"/>
      <c r="T20" s="162"/>
      <c r="U20" s="367"/>
      <c r="V20" s="367"/>
      <c r="W20" s="365"/>
      <c r="X20" s="325"/>
      <c r="Y20" s="325"/>
      <c r="Z20" s="336"/>
      <c r="AA20" s="336"/>
      <c r="AB20" s="333"/>
      <c r="AC20" s="333"/>
      <c r="AD20" s="333"/>
      <c r="AE20" s="406"/>
      <c r="AF20" s="409"/>
    </row>
    <row r="21" spans="1:32" ht="44.25" customHeight="1" x14ac:dyDescent="0.2">
      <c r="A21" s="354"/>
      <c r="B21" s="333"/>
      <c r="C21" s="207" t="s">
        <v>328</v>
      </c>
      <c r="D21" s="401"/>
      <c r="E21" s="333"/>
      <c r="F21" s="196" t="s">
        <v>331</v>
      </c>
      <c r="G21" s="360"/>
      <c r="H21" s="363"/>
      <c r="I21" s="360"/>
      <c r="J21" s="365"/>
      <c r="K21" s="325"/>
      <c r="L21" s="325"/>
      <c r="M21" s="164"/>
      <c r="N21" s="171"/>
      <c r="O21" s="171"/>
      <c r="P21" s="171"/>
      <c r="Q21" s="171"/>
      <c r="R21" s="172"/>
      <c r="S21" s="172"/>
      <c r="T21" s="162"/>
      <c r="U21" s="367"/>
      <c r="V21" s="367"/>
      <c r="W21" s="365"/>
      <c r="X21" s="324" t="s">
        <v>380</v>
      </c>
      <c r="Y21" s="517" t="s">
        <v>382</v>
      </c>
      <c r="Z21" s="334">
        <v>43221</v>
      </c>
      <c r="AA21" s="334">
        <v>43448</v>
      </c>
      <c r="AB21" s="333"/>
      <c r="AC21" s="333"/>
      <c r="AD21" s="333"/>
      <c r="AE21" s="406"/>
      <c r="AF21" s="409"/>
    </row>
    <row r="22" spans="1:32" ht="35.25" customHeight="1" thickBot="1" x14ac:dyDescent="0.25">
      <c r="A22" s="354"/>
      <c r="B22" s="333"/>
      <c r="C22" s="207" t="s">
        <v>337</v>
      </c>
      <c r="D22" s="401"/>
      <c r="E22" s="333"/>
      <c r="F22" s="196" t="s">
        <v>299</v>
      </c>
      <c r="G22" s="360"/>
      <c r="H22" s="396"/>
      <c r="I22" s="360"/>
      <c r="J22" s="365"/>
      <c r="K22" s="324" t="s">
        <v>340</v>
      </c>
      <c r="L22" s="324" t="s">
        <v>134</v>
      </c>
      <c r="M22" s="165"/>
      <c r="N22" s="160"/>
      <c r="O22" s="160"/>
      <c r="P22" s="160"/>
      <c r="Q22" s="160"/>
      <c r="R22" s="161"/>
      <c r="S22" s="161"/>
      <c r="T22" s="163"/>
      <c r="U22" s="367"/>
      <c r="V22" s="367"/>
      <c r="W22" s="365"/>
      <c r="X22" s="333"/>
      <c r="Y22" s="383"/>
      <c r="Z22" s="335"/>
      <c r="AA22" s="335"/>
      <c r="AB22" s="333"/>
      <c r="AC22" s="333"/>
      <c r="AD22" s="333"/>
      <c r="AE22" s="406"/>
      <c r="AF22" s="409"/>
    </row>
    <row r="23" spans="1:32" ht="55.5" customHeight="1" thickBot="1" x14ac:dyDescent="0.25">
      <c r="A23" s="355"/>
      <c r="B23" s="356"/>
      <c r="C23" s="210" t="s">
        <v>338</v>
      </c>
      <c r="D23" s="402"/>
      <c r="E23" s="356"/>
      <c r="F23" s="198"/>
      <c r="G23" s="361"/>
      <c r="H23" s="168"/>
      <c r="I23" s="361"/>
      <c r="J23" s="366"/>
      <c r="K23" s="356"/>
      <c r="L23" s="356"/>
      <c r="M23" s="168"/>
      <c r="N23" s="168"/>
      <c r="O23" s="168"/>
      <c r="P23" s="168"/>
      <c r="Q23" s="168"/>
      <c r="R23" s="168"/>
      <c r="S23" s="168"/>
      <c r="T23" s="168"/>
      <c r="U23" s="381"/>
      <c r="V23" s="381"/>
      <c r="W23" s="366"/>
      <c r="X23" s="356"/>
      <c r="Y23" s="384"/>
      <c r="Z23" s="378"/>
      <c r="AA23" s="378"/>
      <c r="AB23" s="356"/>
      <c r="AC23" s="356"/>
      <c r="AD23" s="356"/>
      <c r="AE23" s="407"/>
      <c r="AF23" s="425"/>
    </row>
    <row r="24" spans="1:32" ht="18" customHeight="1" x14ac:dyDescent="0.2">
      <c r="A24" s="353" t="s">
        <v>347</v>
      </c>
      <c r="B24" s="343" t="s">
        <v>346</v>
      </c>
      <c r="C24" s="427" t="s">
        <v>348</v>
      </c>
      <c r="D24" s="400" t="s">
        <v>345</v>
      </c>
      <c r="E24" s="343" t="s">
        <v>344</v>
      </c>
      <c r="F24" s="421" t="s">
        <v>298</v>
      </c>
      <c r="G24" s="359" t="s">
        <v>332</v>
      </c>
      <c r="H24" s="362">
        <v>3</v>
      </c>
      <c r="I24" s="359" t="s">
        <v>33</v>
      </c>
      <c r="J24" s="364" t="s">
        <v>18</v>
      </c>
      <c r="K24" s="343" t="s">
        <v>353</v>
      </c>
      <c r="L24" s="343" t="s">
        <v>134</v>
      </c>
      <c r="M24" s="166"/>
      <c r="N24" s="176"/>
      <c r="O24" s="176"/>
      <c r="P24" s="176"/>
      <c r="Q24" s="176"/>
      <c r="R24" s="185"/>
      <c r="S24" s="185"/>
      <c r="T24" s="167"/>
      <c r="U24" s="374" t="s">
        <v>335</v>
      </c>
      <c r="V24" s="374" t="s">
        <v>33</v>
      </c>
      <c r="W24" s="364" t="s">
        <v>17</v>
      </c>
      <c r="X24" s="343" t="s">
        <v>356</v>
      </c>
      <c r="Y24" s="343" t="s">
        <v>357</v>
      </c>
      <c r="Z24" s="368">
        <v>43132</v>
      </c>
      <c r="AA24" s="368">
        <v>43419</v>
      </c>
      <c r="AB24" s="343" t="s">
        <v>319</v>
      </c>
      <c r="AC24" s="343" t="s">
        <v>322</v>
      </c>
      <c r="AD24" s="343" t="s">
        <v>363</v>
      </c>
      <c r="AE24" s="405" t="s">
        <v>360</v>
      </c>
      <c r="AF24" s="424" t="s">
        <v>361</v>
      </c>
    </row>
    <row r="25" spans="1:32" ht="18" x14ac:dyDescent="0.2">
      <c r="A25" s="354"/>
      <c r="B25" s="333"/>
      <c r="C25" s="426"/>
      <c r="D25" s="401"/>
      <c r="E25" s="333"/>
      <c r="F25" s="413"/>
      <c r="G25" s="360"/>
      <c r="H25" s="363"/>
      <c r="I25" s="360"/>
      <c r="J25" s="365"/>
      <c r="K25" s="333"/>
      <c r="L25" s="333"/>
      <c r="M25" s="164"/>
      <c r="N25" s="171"/>
      <c r="O25" s="171"/>
      <c r="P25" s="171"/>
      <c r="Q25" s="171"/>
      <c r="R25" s="172"/>
      <c r="S25" s="172"/>
      <c r="T25" s="162"/>
      <c r="U25" s="367"/>
      <c r="V25" s="367"/>
      <c r="W25" s="365"/>
      <c r="X25" s="333"/>
      <c r="Y25" s="333"/>
      <c r="Z25" s="335"/>
      <c r="AA25" s="335"/>
      <c r="AB25" s="333"/>
      <c r="AC25" s="333"/>
      <c r="AD25" s="333"/>
      <c r="AE25" s="406"/>
      <c r="AF25" s="409"/>
    </row>
    <row r="26" spans="1:32" ht="71.25" customHeight="1" x14ac:dyDescent="0.2">
      <c r="A26" s="354"/>
      <c r="B26" s="333"/>
      <c r="C26" s="426" t="s">
        <v>349</v>
      </c>
      <c r="D26" s="401"/>
      <c r="E26" s="333"/>
      <c r="F26" s="413"/>
      <c r="G26" s="360"/>
      <c r="H26" s="363"/>
      <c r="I26" s="360"/>
      <c r="J26" s="365"/>
      <c r="K26" s="325"/>
      <c r="L26" s="325"/>
      <c r="M26" s="164"/>
      <c r="N26" s="171"/>
      <c r="O26" s="171"/>
      <c r="P26" s="171"/>
      <c r="Q26" s="171"/>
      <c r="R26" s="172"/>
      <c r="S26" s="172"/>
      <c r="T26" s="162"/>
      <c r="U26" s="367"/>
      <c r="V26" s="367"/>
      <c r="W26" s="365"/>
      <c r="X26" s="325"/>
      <c r="Y26" s="325"/>
      <c r="Z26" s="336"/>
      <c r="AA26" s="336"/>
      <c r="AB26" s="333"/>
      <c r="AC26" s="333"/>
      <c r="AD26" s="333"/>
      <c r="AE26" s="406"/>
      <c r="AF26" s="409"/>
    </row>
    <row r="27" spans="1:32" ht="44.25" customHeight="1" thickBot="1" x14ac:dyDescent="0.25">
      <c r="A27" s="354"/>
      <c r="B27" s="333"/>
      <c r="C27" s="426"/>
      <c r="D27" s="401"/>
      <c r="E27" s="333"/>
      <c r="F27" s="196" t="s">
        <v>351</v>
      </c>
      <c r="G27" s="360"/>
      <c r="H27" s="396"/>
      <c r="I27" s="360"/>
      <c r="J27" s="365"/>
      <c r="K27" s="171" t="s">
        <v>354</v>
      </c>
      <c r="L27" s="171" t="s">
        <v>134</v>
      </c>
      <c r="M27" s="165"/>
      <c r="N27" s="160"/>
      <c r="O27" s="160"/>
      <c r="P27" s="160"/>
      <c r="Q27" s="160"/>
      <c r="R27" s="161"/>
      <c r="S27" s="161"/>
      <c r="T27" s="163"/>
      <c r="U27" s="367"/>
      <c r="V27" s="367"/>
      <c r="W27" s="365"/>
      <c r="X27" s="324" t="s">
        <v>358</v>
      </c>
      <c r="Y27" s="324" t="s">
        <v>359</v>
      </c>
      <c r="Z27" s="334">
        <v>43132</v>
      </c>
      <c r="AA27" s="334">
        <v>43419</v>
      </c>
      <c r="AB27" s="333"/>
      <c r="AC27" s="333"/>
      <c r="AD27" s="333"/>
      <c r="AE27" s="406"/>
      <c r="AF27" s="409"/>
    </row>
    <row r="28" spans="1:32" ht="93" customHeight="1" thickBot="1" x14ac:dyDescent="0.25">
      <c r="A28" s="355"/>
      <c r="B28" s="356"/>
      <c r="C28" s="210" t="s">
        <v>350</v>
      </c>
      <c r="D28" s="402"/>
      <c r="E28" s="356"/>
      <c r="F28" s="198" t="s">
        <v>352</v>
      </c>
      <c r="G28" s="361"/>
      <c r="H28" s="168"/>
      <c r="I28" s="361"/>
      <c r="J28" s="366"/>
      <c r="K28" s="177" t="s">
        <v>355</v>
      </c>
      <c r="L28" s="171" t="s">
        <v>134</v>
      </c>
      <c r="M28" s="168"/>
      <c r="N28" s="168"/>
      <c r="O28" s="168"/>
      <c r="P28" s="168"/>
      <c r="Q28" s="168"/>
      <c r="R28" s="168"/>
      <c r="S28" s="168"/>
      <c r="T28" s="168"/>
      <c r="U28" s="381"/>
      <c r="V28" s="381"/>
      <c r="W28" s="366"/>
      <c r="X28" s="356"/>
      <c r="Y28" s="356"/>
      <c r="Z28" s="378"/>
      <c r="AA28" s="378"/>
      <c r="AB28" s="356"/>
      <c r="AC28" s="356"/>
      <c r="AD28" s="356"/>
      <c r="AE28" s="407"/>
      <c r="AF28" s="425"/>
    </row>
    <row r="29" spans="1:32" ht="18" customHeight="1" x14ac:dyDescent="0.2">
      <c r="A29" s="353" t="s">
        <v>49</v>
      </c>
      <c r="B29" s="343" t="s">
        <v>366</v>
      </c>
      <c r="C29" s="427" t="s">
        <v>369</v>
      </c>
      <c r="D29" s="400" t="s">
        <v>367</v>
      </c>
      <c r="E29" s="343" t="s">
        <v>368</v>
      </c>
      <c r="F29" s="421" t="s">
        <v>298</v>
      </c>
      <c r="G29" s="359" t="s">
        <v>332</v>
      </c>
      <c r="H29" s="362">
        <v>3</v>
      </c>
      <c r="I29" s="359" t="s">
        <v>34</v>
      </c>
      <c r="J29" s="364" t="s">
        <v>19</v>
      </c>
      <c r="K29" s="343" t="s">
        <v>371</v>
      </c>
      <c r="L29" s="343" t="s">
        <v>134</v>
      </c>
      <c r="M29" s="166"/>
      <c r="N29" s="176"/>
      <c r="O29" s="176"/>
      <c r="P29" s="176"/>
      <c r="Q29" s="176"/>
      <c r="R29" s="185"/>
      <c r="S29" s="185"/>
      <c r="T29" s="167"/>
      <c r="U29" s="374" t="s">
        <v>335</v>
      </c>
      <c r="V29" s="374" t="s">
        <v>33</v>
      </c>
      <c r="W29" s="364" t="s">
        <v>17</v>
      </c>
      <c r="X29" s="343" t="s">
        <v>374</v>
      </c>
      <c r="Y29" s="343" t="s">
        <v>375</v>
      </c>
      <c r="Z29" s="368">
        <v>43160</v>
      </c>
      <c r="AA29" s="368">
        <v>43465</v>
      </c>
      <c r="AB29" s="343" t="s">
        <v>319</v>
      </c>
      <c r="AC29" s="343" t="s">
        <v>322</v>
      </c>
      <c r="AD29" s="343" t="s">
        <v>376</v>
      </c>
      <c r="AE29" s="405" t="s">
        <v>377</v>
      </c>
      <c r="AF29" s="424" t="s">
        <v>361</v>
      </c>
    </row>
    <row r="30" spans="1:32" ht="80.25" customHeight="1" x14ac:dyDescent="0.2">
      <c r="A30" s="354"/>
      <c r="B30" s="333"/>
      <c r="C30" s="426"/>
      <c r="D30" s="401"/>
      <c r="E30" s="333"/>
      <c r="F30" s="413"/>
      <c r="G30" s="360"/>
      <c r="H30" s="363"/>
      <c r="I30" s="360"/>
      <c r="J30" s="365"/>
      <c r="K30" s="333"/>
      <c r="L30" s="333"/>
      <c r="M30" s="164"/>
      <c r="N30" s="171"/>
      <c r="O30" s="171"/>
      <c r="P30" s="171"/>
      <c r="Q30" s="171"/>
      <c r="R30" s="172"/>
      <c r="S30" s="172"/>
      <c r="T30" s="162"/>
      <c r="U30" s="367"/>
      <c r="V30" s="367"/>
      <c r="W30" s="365"/>
      <c r="X30" s="333"/>
      <c r="Y30" s="333"/>
      <c r="Z30" s="335"/>
      <c r="AA30" s="335"/>
      <c r="AB30" s="333"/>
      <c r="AC30" s="333"/>
      <c r="AD30" s="333"/>
      <c r="AE30" s="406"/>
      <c r="AF30" s="409"/>
    </row>
    <row r="31" spans="1:32" ht="18" x14ac:dyDescent="0.2">
      <c r="A31" s="354"/>
      <c r="B31" s="333"/>
      <c r="C31" s="426"/>
      <c r="D31" s="401"/>
      <c r="E31" s="333"/>
      <c r="F31" s="413"/>
      <c r="G31" s="360"/>
      <c r="H31" s="363"/>
      <c r="I31" s="360"/>
      <c r="J31" s="365"/>
      <c r="K31" s="325"/>
      <c r="L31" s="325"/>
      <c r="M31" s="164"/>
      <c r="N31" s="171"/>
      <c r="O31" s="171"/>
      <c r="P31" s="171"/>
      <c r="Q31" s="171"/>
      <c r="R31" s="172"/>
      <c r="S31" s="172"/>
      <c r="T31" s="162"/>
      <c r="U31" s="367"/>
      <c r="V31" s="367"/>
      <c r="W31" s="365"/>
      <c r="X31" s="333"/>
      <c r="Y31" s="333"/>
      <c r="Z31" s="335"/>
      <c r="AA31" s="335"/>
      <c r="AB31" s="333"/>
      <c r="AC31" s="333"/>
      <c r="AD31" s="333"/>
      <c r="AE31" s="406"/>
      <c r="AF31" s="409"/>
    </row>
    <row r="32" spans="1:32" ht="36.75" thickBot="1" x14ac:dyDescent="0.25">
      <c r="A32" s="354"/>
      <c r="B32" s="333"/>
      <c r="C32" s="426"/>
      <c r="D32" s="401"/>
      <c r="E32" s="333"/>
      <c r="F32" s="196" t="s">
        <v>370</v>
      </c>
      <c r="G32" s="360"/>
      <c r="H32" s="396"/>
      <c r="I32" s="360"/>
      <c r="J32" s="365"/>
      <c r="K32" s="324" t="s">
        <v>372</v>
      </c>
      <c r="L32" s="324" t="s">
        <v>373</v>
      </c>
      <c r="M32" s="165"/>
      <c r="N32" s="160"/>
      <c r="O32" s="160"/>
      <c r="P32" s="160"/>
      <c r="Q32" s="160"/>
      <c r="R32" s="161"/>
      <c r="S32" s="161"/>
      <c r="T32" s="163"/>
      <c r="U32" s="367"/>
      <c r="V32" s="367"/>
      <c r="W32" s="365"/>
      <c r="X32" s="333"/>
      <c r="Y32" s="333"/>
      <c r="Z32" s="335"/>
      <c r="AA32" s="335"/>
      <c r="AB32" s="333"/>
      <c r="AC32" s="333"/>
      <c r="AD32" s="333"/>
      <c r="AE32" s="406"/>
      <c r="AF32" s="409"/>
    </row>
    <row r="33" spans="1:32" ht="84.75" customHeight="1" thickBot="1" x14ac:dyDescent="0.25">
      <c r="A33" s="355"/>
      <c r="B33" s="356"/>
      <c r="C33" s="210"/>
      <c r="D33" s="402"/>
      <c r="E33" s="356"/>
      <c r="F33" s="198"/>
      <c r="G33" s="361"/>
      <c r="H33" s="168"/>
      <c r="I33" s="361"/>
      <c r="J33" s="366"/>
      <c r="K33" s="356"/>
      <c r="L33" s="356"/>
      <c r="M33" s="168"/>
      <c r="N33" s="168"/>
      <c r="O33" s="168"/>
      <c r="P33" s="168"/>
      <c r="Q33" s="168"/>
      <c r="R33" s="168"/>
      <c r="S33" s="168"/>
      <c r="T33" s="168"/>
      <c r="U33" s="381"/>
      <c r="V33" s="381"/>
      <c r="W33" s="366"/>
      <c r="X33" s="356"/>
      <c r="Y33" s="356"/>
      <c r="Z33" s="378"/>
      <c r="AA33" s="378"/>
      <c r="AB33" s="356"/>
      <c r="AC33" s="356"/>
      <c r="AD33" s="356"/>
      <c r="AE33" s="407"/>
      <c r="AF33" s="425"/>
    </row>
    <row r="34" spans="1:32" ht="18" customHeight="1" x14ac:dyDescent="0.2">
      <c r="A34" s="353" t="s">
        <v>50</v>
      </c>
      <c r="B34" s="343" t="s">
        <v>378</v>
      </c>
      <c r="C34" s="427" t="s">
        <v>369</v>
      </c>
      <c r="D34" s="400" t="s">
        <v>367</v>
      </c>
      <c r="E34" s="343" t="s">
        <v>368</v>
      </c>
      <c r="F34" s="421" t="s">
        <v>298</v>
      </c>
      <c r="G34" s="359" t="s">
        <v>332</v>
      </c>
      <c r="H34" s="362">
        <v>3</v>
      </c>
      <c r="I34" s="359" t="s">
        <v>34</v>
      </c>
      <c r="J34" s="364" t="s">
        <v>19</v>
      </c>
      <c r="K34" s="343" t="s">
        <v>371</v>
      </c>
      <c r="L34" s="343" t="s">
        <v>134</v>
      </c>
      <c r="M34" s="166"/>
      <c r="N34" s="176"/>
      <c r="O34" s="176"/>
      <c r="P34" s="176"/>
      <c r="Q34" s="176"/>
      <c r="R34" s="185"/>
      <c r="S34" s="185"/>
      <c r="T34" s="167"/>
      <c r="U34" s="374" t="s">
        <v>335</v>
      </c>
      <c r="V34" s="374" t="s">
        <v>33</v>
      </c>
      <c r="W34" s="364" t="s">
        <v>17</v>
      </c>
      <c r="X34" s="343" t="s">
        <v>374</v>
      </c>
      <c r="Y34" s="343" t="s">
        <v>375</v>
      </c>
      <c r="Z34" s="368">
        <v>43160</v>
      </c>
      <c r="AA34" s="368">
        <v>43465</v>
      </c>
      <c r="AB34" s="343" t="s">
        <v>319</v>
      </c>
      <c r="AC34" s="343" t="s">
        <v>322</v>
      </c>
      <c r="AD34" s="343" t="s">
        <v>376</v>
      </c>
      <c r="AE34" s="405" t="s">
        <v>377</v>
      </c>
      <c r="AF34" s="424" t="s">
        <v>361</v>
      </c>
    </row>
    <row r="35" spans="1:32" ht="56.25" customHeight="1" x14ac:dyDescent="0.2">
      <c r="A35" s="354"/>
      <c r="B35" s="333"/>
      <c r="C35" s="426"/>
      <c r="D35" s="401"/>
      <c r="E35" s="333"/>
      <c r="F35" s="413"/>
      <c r="G35" s="360"/>
      <c r="H35" s="363"/>
      <c r="I35" s="360"/>
      <c r="J35" s="365"/>
      <c r="K35" s="333"/>
      <c r="L35" s="333"/>
      <c r="M35" s="164"/>
      <c r="N35" s="171"/>
      <c r="O35" s="171"/>
      <c r="P35" s="171"/>
      <c r="Q35" s="171"/>
      <c r="R35" s="172"/>
      <c r="S35" s="172"/>
      <c r="T35" s="162"/>
      <c r="U35" s="367"/>
      <c r="V35" s="367"/>
      <c r="W35" s="365"/>
      <c r="X35" s="333"/>
      <c r="Y35" s="333"/>
      <c r="Z35" s="335"/>
      <c r="AA35" s="335"/>
      <c r="AB35" s="333"/>
      <c r="AC35" s="333"/>
      <c r="AD35" s="333"/>
      <c r="AE35" s="406"/>
      <c r="AF35" s="409"/>
    </row>
    <row r="36" spans="1:32" ht="3" customHeight="1" x14ac:dyDescent="0.2">
      <c r="A36" s="354"/>
      <c r="B36" s="333"/>
      <c r="C36" s="426"/>
      <c r="D36" s="401"/>
      <c r="E36" s="333"/>
      <c r="F36" s="413"/>
      <c r="G36" s="360"/>
      <c r="H36" s="363"/>
      <c r="I36" s="360"/>
      <c r="J36" s="365"/>
      <c r="K36" s="325"/>
      <c r="L36" s="325"/>
      <c r="M36" s="164"/>
      <c r="N36" s="171"/>
      <c r="O36" s="171"/>
      <c r="P36" s="171"/>
      <c r="Q36" s="171"/>
      <c r="R36" s="172"/>
      <c r="S36" s="172"/>
      <c r="T36" s="162"/>
      <c r="U36" s="367"/>
      <c r="V36" s="367"/>
      <c r="W36" s="365"/>
      <c r="X36" s="333"/>
      <c r="Y36" s="333"/>
      <c r="Z36" s="335"/>
      <c r="AA36" s="335"/>
      <c r="AB36" s="333"/>
      <c r="AC36" s="333"/>
      <c r="AD36" s="333"/>
      <c r="AE36" s="406"/>
      <c r="AF36" s="409"/>
    </row>
    <row r="37" spans="1:32" ht="56.25" customHeight="1" thickBot="1" x14ac:dyDescent="0.25">
      <c r="A37" s="354"/>
      <c r="B37" s="333"/>
      <c r="C37" s="426"/>
      <c r="D37" s="401"/>
      <c r="E37" s="333"/>
      <c r="F37" s="196" t="s">
        <v>370</v>
      </c>
      <c r="G37" s="360"/>
      <c r="H37" s="396"/>
      <c r="I37" s="360"/>
      <c r="J37" s="365"/>
      <c r="K37" s="324" t="s">
        <v>372</v>
      </c>
      <c r="L37" s="324" t="s">
        <v>373</v>
      </c>
      <c r="M37" s="165"/>
      <c r="N37" s="160"/>
      <c r="O37" s="160"/>
      <c r="P37" s="160"/>
      <c r="Q37" s="160"/>
      <c r="R37" s="161"/>
      <c r="S37" s="161"/>
      <c r="T37" s="163"/>
      <c r="U37" s="367"/>
      <c r="V37" s="367"/>
      <c r="W37" s="365"/>
      <c r="X37" s="333"/>
      <c r="Y37" s="333"/>
      <c r="Z37" s="335"/>
      <c r="AA37" s="335"/>
      <c r="AB37" s="333"/>
      <c r="AC37" s="333"/>
      <c r="AD37" s="333"/>
      <c r="AE37" s="406"/>
      <c r="AF37" s="409"/>
    </row>
    <row r="38" spans="1:32" ht="18.75" thickBot="1" x14ac:dyDescent="0.25">
      <c r="A38" s="355"/>
      <c r="B38" s="356"/>
      <c r="C38" s="207"/>
      <c r="D38" s="401"/>
      <c r="E38" s="356"/>
      <c r="F38" s="198"/>
      <c r="G38" s="361"/>
      <c r="H38" s="168"/>
      <c r="I38" s="361"/>
      <c r="J38" s="366"/>
      <c r="K38" s="356"/>
      <c r="L38" s="325"/>
      <c r="M38" s="168"/>
      <c r="N38" s="168"/>
      <c r="O38" s="168"/>
      <c r="P38" s="168"/>
      <c r="Q38" s="168"/>
      <c r="R38" s="168"/>
      <c r="S38" s="168"/>
      <c r="T38" s="168"/>
      <c r="U38" s="381"/>
      <c r="V38" s="381"/>
      <c r="W38" s="366"/>
      <c r="X38" s="356"/>
      <c r="Y38" s="356"/>
      <c r="Z38" s="378"/>
      <c r="AA38" s="378"/>
      <c r="AB38" s="356"/>
      <c r="AC38" s="356"/>
      <c r="AD38" s="356"/>
      <c r="AE38" s="407"/>
      <c r="AF38" s="425"/>
    </row>
    <row r="39" spans="1:32" ht="56.25" customHeight="1" x14ac:dyDescent="0.2">
      <c r="A39" s="353" t="s">
        <v>62</v>
      </c>
      <c r="B39" s="343" t="s">
        <v>385</v>
      </c>
      <c r="C39" s="212" t="s">
        <v>390</v>
      </c>
      <c r="D39" s="400" t="s">
        <v>386</v>
      </c>
      <c r="E39" s="343" t="s">
        <v>387</v>
      </c>
      <c r="F39" s="421" t="s">
        <v>388</v>
      </c>
      <c r="G39" s="359" t="s">
        <v>332</v>
      </c>
      <c r="H39" s="362">
        <v>3</v>
      </c>
      <c r="I39" s="359" t="s">
        <v>35</v>
      </c>
      <c r="J39" s="364" t="s">
        <v>19</v>
      </c>
      <c r="K39" s="343" t="s">
        <v>392</v>
      </c>
      <c r="L39" s="324" t="s">
        <v>134</v>
      </c>
      <c r="M39" s="166"/>
      <c r="N39" s="176"/>
      <c r="O39" s="176"/>
      <c r="P39" s="176"/>
      <c r="Q39" s="176"/>
      <c r="R39" s="185"/>
      <c r="S39" s="185"/>
      <c r="T39" s="167"/>
      <c r="U39" s="374" t="s">
        <v>335</v>
      </c>
      <c r="V39" s="374" t="s">
        <v>34</v>
      </c>
      <c r="W39" s="364" t="s">
        <v>18</v>
      </c>
      <c r="X39" s="343" t="s">
        <v>397</v>
      </c>
      <c r="Y39" s="343" t="s">
        <v>395</v>
      </c>
      <c r="Z39" s="368">
        <v>43136</v>
      </c>
      <c r="AA39" s="368">
        <v>43449</v>
      </c>
      <c r="AB39" s="343" t="s">
        <v>319</v>
      </c>
      <c r="AC39" s="343" t="s">
        <v>322</v>
      </c>
      <c r="AD39" s="343" t="s">
        <v>440</v>
      </c>
      <c r="AE39" s="405" t="s">
        <v>399</v>
      </c>
      <c r="AF39" s="424" t="s">
        <v>361</v>
      </c>
    </row>
    <row r="40" spans="1:32" ht="53.25" customHeight="1" x14ac:dyDescent="0.2">
      <c r="A40" s="354"/>
      <c r="B40" s="333"/>
      <c r="C40" s="207" t="s">
        <v>391</v>
      </c>
      <c r="D40" s="401"/>
      <c r="E40" s="333"/>
      <c r="F40" s="413"/>
      <c r="G40" s="360"/>
      <c r="H40" s="363"/>
      <c r="I40" s="360"/>
      <c r="J40" s="365"/>
      <c r="K40" s="333"/>
      <c r="L40" s="325"/>
      <c r="M40" s="164"/>
      <c r="N40" s="171"/>
      <c r="O40" s="171"/>
      <c r="P40" s="171"/>
      <c r="Q40" s="171"/>
      <c r="R40" s="172"/>
      <c r="S40" s="172"/>
      <c r="T40" s="162"/>
      <c r="U40" s="367"/>
      <c r="V40" s="367"/>
      <c r="W40" s="365"/>
      <c r="X40" s="333"/>
      <c r="Y40" s="333"/>
      <c r="Z40" s="335"/>
      <c r="AA40" s="335"/>
      <c r="AB40" s="333"/>
      <c r="AC40" s="333"/>
      <c r="AD40" s="333"/>
      <c r="AE40" s="406"/>
      <c r="AF40" s="409"/>
    </row>
    <row r="41" spans="1:32" ht="17.25" customHeight="1" x14ac:dyDescent="0.2">
      <c r="A41" s="354"/>
      <c r="B41" s="333"/>
      <c r="C41" s="213"/>
      <c r="D41" s="401"/>
      <c r="E41" s="333"/>
      <c r="F41" s="413"/>
      <c r="G41" s="360"/>
      <c r="H41" s="363"/>
      <c r="I41" s="360"/>
      <c r="J41" s="365"/>
      <c r="K41" s="333" t="s">
        <v>393</v>
      </c>
      <c r="L41" s="324" t="s">
        <v>373</v>
      </c>
      <c r="M41" s="164"/>
      <c r="N41" s="171"/>
      <c r="O41" s="171"/>
      <c r="P41" s="171"/>
      <c r="Q41" s="171"/>
      <c r="R41" s="172"/>
      <c r="S41" s="172"/>
      <c r="T41" s="162"/>
      <c r="U41" s="367"/>
      <c r="V41" s="367"/>
      <c r="W41" s="365"/>
      <c r="X41" s="333" t="s">
        <v>398</v>
      </c>
      <c r="Y41" s="333" t="s">
        <v>396</v>
      </c>
      <c r="Z41" s="335">
        <v>43164</v>
      </c>
      <c r="AA41" s="335">
        <v>43360</v>
      </c>
      <c r="AB41" s="333"/>
      <c r="AC41" s="333"/>
      <c r="AD41" s="333"/>
      <c r="AE41" s="406"/>
      <c r="AF41" s="409"/>
    </row>
    <row r="42" spans="1:32" ht="57" customHeight="1" thickBot="1" x14ac:dyDescent="0.25">
      <c r="A42" s="354"/>
      <c r="B42" s="333"/>
      <c r="C42" s="207"/>
      <c r="D42" s="401"/>
      <c r="E42" s="333"/>
      <c r="F42" s="196" t="s">
        <v>389</v>
      </c>
      <c r="G42" s="360"/>
      <c r="H42" s="396"/>
      <c r="I42" s="360"/>
      <c r="J42" s="365"/>
      <c r="K42" s="333"/>
      <c r="L42" s="325"/>
      <c r="M42" s="165"/>
      <c r="N42" s="160"/>
      <c r="O42" s="160"/>
      <c r="P42" s="160"/>
      <c r="Q42" s="160"/>
      <c r="R42" s="161"/>
      <c r="S42" s="161"/>
      <c r="T42" s="163"/>
      <c r="U42" s="367"/>
      <c r="V42" s="367"/>
      <c r="W42" s="365"/>
      <c r="X42" s="333"/>
      <c r="Y42" s="333"/>
      <c r="Z42" s="335"/>
      <c r="AA42" s="335"/>
      <c r="AB42" s="333"/>
      <c r="AC42" s="333"/>
      <c r="AD42" s="333"/>
      <c r="AE42" s="406"/>
      <c r="AF42" s="409"/>
    </row>
    <row r="43" spans="1:32" ht="114.75" customHeight="1" thickBot="1" x14ac:dyDescent="0.25">
      <c r="A43" s="355"/>
      <c r="B43" s="356"/>
      <c r="C43" s="210"/>
      <c r="D43" s="402"/>
      <c r="E43" s="356"/>
      <c r="F43" s="198"/>
      <c r="G43" s="361"/>
      <c r="H43" s="168"/>
      <c r="I43" s="361"/>
      <c r="J43" s="366"/>
      <c r="K43" s="180" t="s">
        <v>394</v>
      </c>
      <c r="L43" s="171" t="s">
        <v>373</v>
      </c>
      <c r="M43" s="168"/>
      <c r="N43" s="168"/>
      <c r="O43" s="168"/>
      <c r="P43" s="168"/>
      <c r="Q43" s="168"/>
      <c r="R43" s="168"/>
      <c r="S43" s="168"/>
      <c r="T43" s="168"/>
      <c r="U43" s="381"/>
      <c r="V43" s="381"/>
      <c r="W43" s="366"/>
      <c r="X43" s="356"/>
      <c r="Y43" s="356"/>
      <c r="Z43" s="378"/>
      <c r="AA43" s="378"/>
      <c r="AB43" s="356"/>
      <c r="AC43" s="356"/>
      <c r="AD43" s="356"/>
      <c r="AE43" s="407"/>
      <c r="AF43" s="425"/>
    </row>
    <row r="44" spans="1:32" ht="116.25" customHeight="1" x14ac:dyDescent="0.2">
      <c r="A44" s="353" t="s">
        <v>36</v>
      </c>
      <c r="B44" s="343" t="s">
        <v>402</v>
      </c>
      <c r="C44" s="199" t="s">
        <v>403</v>
      </c>
      <c r="D44" s="400" t="s">
        <v>400</v>
      </c>
      <c r="E44" s="343" t="s">
        <v>401</v>
      </c>
      <c r="F44" s="421" t="s">
        <v>388</v>
      </c>
      <c r="G44" s="359" t="s">
        <v>332</v>
      </c>
      <c r="H44" s="362">
        <v>3</v>
      </c>
      <c r="I44" s="359" t="s">
        <v>33</v>
      </c>
      <c r="J44" s="364" t="s">
        <v>18</v>
      </c>
      <c r="K44" s="343" t="s">
        <v>405</v>
      </c>
      <c r="L44" s="324" t="s">
        <v>134</v>
      </c>
      <c r="M44" s="166"/>
      <c r="N44" s="176"/>
      <c r="O44" s="176"/>
      <c r="P44" s="176"/>
      <c r="Q44" s="176"/>
      <c r="R44" s="185"/>
      <c r="S44" s="185"/>
      <c r="T44" s="167"/>
      <c r="U44" s="374" t="s">
        <v>335</v>
      </c>
      <c r="V44" s="374" t="s">
        <v>33</v>
      </c>
      <c r="W44" s="364" t="s">
        <v>17</v>
      </c>
      <c r="X44" s="343" t="s">
        <v>945</v>
      </c>
      <c r="Y44" s="343" t="s">
        <v>395</v>
      </c>
      <c r="Z44" s="368">
        <v>43133</v>
      </c>
      <c r="AA44" s="368">
        <v>43312</v>
      </c>
      <c r="AB44" s="343" t="s">
        <v>319</v>
      </c>
      <c r="AC44" s="343" t="s">
        <v>322</v>
      </c>
      <c r="AD44" s="343" t="s">
        <v>362</v>
      </c>
      <c r="AE44" s="405" t="s">
        <v>407</v>
      </c>
      <c r="AF44" s="424" t="s">
        <v>361</v>
      </c>
    </row>
    <row r="45" spans="1:32" ht="18" x14ac:dyDescent="0.2">
      <c r="A45" s="354"/>
      <c r="B45" s="333"/>
      <c r="C45" s="200" t="s">
        <v>337</v>
      </c>
      <c r="D45" s="401"/>
      <c r="E45" s="333"/>
      <c r="F45" s="413"/>
      <c r="G45" s="360"/>
      <c r="H45" s="363"/>
      <c r="I45" s="360"/>
      <c r="J45" s="365"/>
      <c r="K45" s="333"/>
      <c r="L45" s="333"/>
      <c r="M45" s="164"/>
      <c r="N45" s="171"/>
      <c r="O45" s="171"/>
      <c r="P45" s="171"/>
      <c r="Q45" s="171"/>
      <c r="R45" s="172"/>
      <c r="S45" s="172"/>
      <c r="T45" s="162"/>
      <c r="U45" s="367"/>
      <c r="V45" s="367"/>
      <c r="W45" s="365"/>
      <c r="X45" s="333"/>
      <c r="Y45" s="333"/>
      <c r="Z45" s="335"/>
      <c r="AA45" s="335"/>
      <c r="AB45" s="333"/>
      <c r="AC45" s="333"/>
      <c r="AD45" s="333"/>
      <c r="AE45" s="406"/>
      <c r="AF45" s="409"/>
    </row>
    <row r="46" spans="1:32" ht="18" customHeight="1" x14ac:dyDescent="0.2">
      <c r="A46" s="354"/>
      <c r="B46" s="333"/>
      <c r="C46" s="200" t="s">
        <v>292</v>
      </c>
      <c r="D46" s="401"/>
      <c r="E46" s="333"/>
      <c r="F46" s="413"/>
      <c r="G46" s="360"/>
      <c r="H46" s="363"/>
      <c r="I46" s="360"/>
      <c r="J46" s="365"/>
      <c r="K46" s="333"/>
      <c r="L46" s="333"/>
      <c r="M46" s="164"/>
      <c r="N46" s="171"/>
      <c r="O46" s="171"/>
      <c r="P46" s="171"/>
      <c r="Q46" s="171"/>
      <c r="R46" s="172"/>
      <c r="S46" s="172"/>
      <c r="T46" s="162"/>
      <c r="U46" s="367"/>
      <c r="V46" s="367"/>
      <c r="W46" s="365"/>
      <c r="X46" s="333" t="s">
        <v>406</v>
      </c>
      <c r="Y46" s="333" t="s">
        <v>883</v>
      </c>
      <c r="Z46" s="335">
        <v>43146</v>
      </c>
      <c r="AA46" s="335">
        <v>43174</v>
      </c>
      <c r="AB46" s="333"/>
      <c r="AC46" s="333"/>
      <c r="AD46" s="333"/>
      <c r="AE46" s="406"/>
      <c r="AF46" s="409"/>
    </row>
    <row r="47" spans="1:32" ht="54.75" thickBot="1" x14ac:dyDescent="0.25">
      <c r="A47" s="354"/>
      <c r="B47" s="333"/>
      <c r="C47" s="200" t="s">
        <v>404</v>
      </c>
      <c r="D47" s="401"/>
      <c r="E47" s="333"/>
      <c r="F47" s="196" t="s">
        <v>389</v>
      </c>
      <c r="G47" s="361"/>
      <c r="H47" s="396"/>
      <c r="I47" s="361"/>
      <c r="J47" s="366"/>
      <c r="K47" s="356"/>
      <c r="L47" s="325"/>
      <c r="M47" s="165"/>
      <c r="N47" s="160"/>
      <c r="O47" s="160"/>
      <c r="P47" s="160"/>
      <c r="Q47" s="160"/>
      <c r="R47" s="161"/>
      <c r="S47" s="161"/>
      <c r="T47" s="163"/>
      <c r="U47" s="381"/>
      <c r="V47" s="381"/>
      <c r="W47" s="365"/>
      <c r="X47" s="333"/>
      <c r="Y47" s="333"/>
      <c r="Z47" s="335"/>
      <c r="AA47" s="335"/>
      <c r="AB47" s="356"/>
      <c r="AC47" s="356"/>
      <c r="AD47" s="356"/>
      <c r="AE47" s="407"/>
      <c r="AF47" s="409"/>
    </row>
    <row r="48" spans="1:32" ht="35.25" customHeight="1" x14ac:dyDescent="0.2">
      <c r="A48" s="353" t="s">
        <v>69</v>
      </c>
      <c r="B48" s="343" t="s">
        <v>416</v>
      </c>
      <c r="C48" s="199" t="s">
        <v>413</v>
      </c>
      <c r="D48" s="400" t="s">
        <v>408</v>
      </c>
      <c r="E48" s="343" t="s">
        <v>409</v>
      </c>
      <c r="F48" s="197" t="s">
        <v>410</v>
      </c>
      <c r="G48" s="359" t="s">
        <v>332</v>
      </c>
      <c r="H48" s="362">
        <v>3</v>
      </c>
      <c r="I48" s="359" t="s">
        <v>34</v>
      </c>
      <c r="J48" s="364" t="s">
        <v>19</v>
      </c>
      <c r="K48" s="343" t="s">
        <v>417</v>
      </c>
      <c r="L48" s="324" t="s">
        <v>134</v>
      </c>
      <c r="M48" s="166"/>
      <c r="N48" s="176"/>
      <c r="O48" s="176"/>
      <c r="P48" s="176"/>
      <c r="Q48" s="176"/>
      <c r="R48" s="185"/>
      <c r="S48" s="185"/>
      <c r="T48" s="167"/>
      <c r="U48" s="374" t="s">
        <v>335</v>
      </c>
      <c r="V48" s="374" t="s">
        <v>33</v>
      </c>
      <c r="W48" s="364" t="s">
        <v>17</v>
      </c>
      <c r="X48" s="382" t="s">
        <v>420</v>
      </c>
      <c r="Y48" s="343" t="s">
        <v>789</v>
      </c>
      <c r="Z48" s="404">
        <v>43133</v>
      </c>
      <c r="AA48" s="404">
        <v>43462</v>
      </c>
      <c r="AB48" s="362" t="s">
        <v>319</v>
      </c>
      <c r="AC48" s="343" t="s">
        <v>322</v>
      </c>
      <c r="AD48" s="343" t="s">
        <v>439</v>
      </c>
      <c r="AE48" s="405" t="s">
        <v>419</v>
      </c>
      <c r="AF48" s="424" t="s">
        <v>361</v>
      </c>
    </row>
    <row r="49" spans="1:32" ht="36" x14ac:dyDescent="0.2">
      <c r="A49" s="354"/>
      <c r="B49" s="333"/>
      <c r="C49" s="200" t="s">
        <v>414</v>
      </c>
      <c r="D49" s="401"/>
      <c r="E49" s="333"/>
      <c r="F49" s="196" t="s">
        <v>298</v>
      </c>
      <c r="G49" s="360"/>
      <c r="H49" s="363"/>
      <c r="I49" s="360"/>
      <c r="J49" s="365"/>
      <c r="K49" s="333"/>
      <c r="L49" s="333"/>
      <c r="M49" s="164"/>
      <c r="N49" s="171"/>
      <c r="O49" s="171"/>
      <c r="P49" s="171"/>
      <c r="Q49" s="171"/>
      <c r="R49" s="172"/>
      <c r="S49" s="172"/>
      <c r="T49" s="162"/>
      <c r="U49" s="367"/>
      <c r="V49" s="367"/>
      <c r="W49" s="365"/>
      <c r="X49" s="383"/>
      <c r="Y49" s="333"/>
      <c r="Z49" s="398"/>
      <c r="AA49" s="398"/>
      <c r="AB49" s="363"/>
      <c r="AC49" s="333"/>
      <c r="AD49" s="333"/>
      <c r="AE49" s="406"/>
      <c r="AF49" s="409"/>
    </row>
    <row r="50" spans="1:32" ht="47.25" customHeight="1" x14ac:dyDescent="0.2">
      <c r="A50" s="354"/>
      <c r="B50" s="333"/>
      <c r="C50" s="200" t="s">
        <v>415</v>
      </c>
      <c r="D50" s="401"/>
      <c r="E50" s="333"/>
      <c r="F50" s="196" t="s">
        <v>411</v>
      </c>
      <c r="G50" s="360"/>
      <c r="H50" s="363"/>
      <c r="I50" s="360"/>
      <c r="J50" s="365"/>
      <c r="K50" s="333"/>
      <c r="L50" s="333"/>
      <c r="M50" s="164"/>
      <c r="N50" s="171"/>
      <c r="O50" s="171"/>
      <c r="P50" s="171"/>
      <c r="Q50" s="171"/>
      <c r="R50" s="172"/>
      <c r="S50" s="172"/>
      <c r="T50" s="162"/>
      <c r="U50" s="367"/>
      <c r="V50" s="367"/>
      <c r="W50" s="365"/>
      <c r="X50" s="383"/>
      <c r="Y50" s="333"/>
      <c r="Z50" s="398"/>
      <c r="AA50" s="398"/>
      <c r="AB50" s="363"/>
      <c r="AC50" s="333"/>
      <c r="AD50" s="333"/>
      <c r="AE50" s="406"/>
      <c r="AF50" s="409"/>
    </row>
    <row r="51" spans="1:32" ht="72.75" thickBot="1" x14ac:dyDescent="0.25">
      <c r="A51" s="354"/>
      <c r="B51" s="333"/>
      <c r="C51" s="200"/>
      <c r="D51" s="401"/>
      <c r="E51" s="333"/>
      <c r="F51" s="196" t="s">
        <v>412</v>
      </c>
      <c r="G51" s="360"/>
      <c r="H51" s="396"/>
      <c r="I51" s="360"/>
      <c r="J51" s="365"/>
      <c r="K51" s="333" t="s">
        <v>418</v>
      </c>
      <c r="L51" s="333" t="s">
        <v>134</v>
      </c>
      <c r="M51" s="165"/>
      <c r="N51" s="160"/>
      <c r="O51" s="160"/>
      <c r="P51" s="160"/>
      <c r="Q51" s="160"/>
      <c r="R51" s="161"/>
      <c r="S51" s="161"/>
      <c r="T51" s="163"/>
      <c r="U51" s="367"/>
      <c r="V51" s="367"/>
      <c r="W51" s="365"/>
      <c r="X51" s="383"/>
      <c r="Y51" s="333"/>
      <c r="Z51" s="398"/>
      <c r="AA51" s="398"/>
      <c r="AB51" s="363"/>
      <c r="AC51" s="333"/>
      <c r="AD51" s="333"/>
      <c r="AE51" s="406"/>
      <c r="AF51" s="409"/>
    </row>
    <row r="52" spans="1:32" ht="18.75" thickBot="1" x14ac:dyDescent="0.25">
      <c r="A52" s="355"/>
      <c r="B52" s="356"/>
      <c r="C52" s="210"/>
      <c r="D52" s="402"/>
      <c r="E52" s="356"/>
      <c r="F52" s="198"/>
      <c r="G52" s="361"/>
      <c r="H52" s="168"/>
      <c r="I52" s="361"/>
      <c r="J52" s="366"/>
      <c r="K52" s="356"/>
      <c r="L52" s="325"/>
      <c r="M52" s="168"/>
      <c r="N52" s="168"/>
      <c r="O52" s="168"/>
      <c r="P52" s="168"/>
      <c r="Q52" s="168"/>
      <c r="R52" s="168"/>
      <c r="S52" s="168"/>
      <c r="T52" s="168"/>
      <c r="U52" s="381"/>
      <c r="V52" s="381"/>
      <c r="W52" s="366"/>
      <c r="X52" s="384"/>
      <c r="Y52" s="356"/>
      <c r="Z52" s="399"/>
      <c r="AA52" s="399"/>
      <c r="AB52" s="403"/>
      <c r="AC52" s="356"/>
      <c r="AD52" s="356"/>
      <c r="AE52" s="407"/>
      <c r="AF52" s="425"/>
    </row>
    <row r="53" spans="1:32" ht="90" customHeight="1" x14ac:dyDescent="0.2">
      <c r="A53" s="353" t="s">
        <v>56</v>
      </c>
      <c r="B53" s="343" t="s">
        <v>421</v>
      </c>
      <c r="C53" s="199" t="s">
        <v>423</v>
      </c>
      <c r="D53" s="400" t="s">
        <v>422</v>
      </c>
      <c r="E53" s="343" t="s">
        <v>428</v>
      </c>
      <c r="F53" s="197" t="s">
        <v>429</v>
      </c>
      <c r="G53" s="359" t="s">
        <v>332</v>
      </c>
      <c r="H53" s="362">
        <v>3</v>
      </c>
      <c r="I53" s="359" t="s">
        <v>34</v>
      </c>
      <c r="J53" s="364" t="s">
        <v>19</v>
      </c>
      <c r="K53" s="343" t="s">
        <v>430</v>
      </c>
      <c r="L53" s="324" t="s">
        <v>134</v>
      </c>
      <c r="M53" s="166"/>
      <c r="N53" s="176"/>
      <c r="O53" s="176"/>
      <c r="P53" s="176"/>
      <c r="Q53" s="176"/>
      <c r="R53" s="185"/>
      <c r="S53" s="185"/>
      <c r="T53" s="167"/>
      <c r="U53" s="374" t="s">
        <v>335</v>
      </c>
      <c r="V53" s="374" t="s">
        <v>33</v>
      </c>
      <c r="W53" s="364" t="s">
        <v>17</v>
      </c>
      <c r="X53" s="343" t="s">
        <v>433</v>
      </c>
      <c r="Y53" s="343" t="s">
        <v>436</v>
      </c>
      <c r="Z53" s="404">
        <v>43132</v>
      </c>
      <c r="AA53" s="404">
        <v>43281</v>
      </c>
      <c r="AB53" s="343" t="s">
        <v>319</v>
      </c>
      <c r="AC53" s="343" t="s">
        <v>322</v>
      </c>
      <c r="AD53" s="343" t="s">
        <v>438</v>
      </c>
      <c r="AE53" s="405" t="s">
        <v>434</v>
      </c>
      <c r="AF53" s="424" t="s">
        <v>361</v>
      </c>
    </row>
    <row r="54" spans="1:32" ht="36" x14ac:dyDescent="0.2">
      <c r="A54" s="354"/>
      <c r="B54" s="333"/>
      <c r="C54" s="200" t="s">
        <v>424</v>
      </c>
      <c r="D54" s="401"/>
      <c r="E54" s="333"/>
      <c r="F54" s="196" t="s">
        <v>298</v>
      </c>
      <c r="G54" s="360"/>
      <c r="H54" s="363"/>
      <c r="I54" s="360"/>
      <c r="J54" s="365"/>
      <c r="K54" s="333"/>
      <c r="L54" s="333"/>
      <c r="M54" s="164"/>
      <c r="N54" s="171"/>
      <c r="O54" s="171"/>
      <c r="P54" s="171"/>
      <c r="Q54" s="171"/>
      <c r="R54" s="172"/>
      <c r="S54" s="172"/>
      <c r="T54" s="162"/>
      <c r="U54" s="367"/>
      <c r="V54" s="367"/>
      <c r="W54" s="365"/>
      <c r="X54" s="333"/>
      <c r="Y54" s="333"/>
      <c r="Z54" s="398"/>
      <c r="AA54" s="398"/>
      <c r="AB54" s="333"/>
      <c r="AC54" s="333"/>
      <c r="AD54" s="333"/>
      <c r="AE54" s="406"/>
      <c r="AF54" s="409"/>
    </row>
    <row r="55" spans="1:32" ht="72" customHeight="1" x14ac:dyDescent="0.2">
      <c r="A55" s="354"/>
      <c r="B55" s="333"/>
      <c r="C55" s="200" t="s">
        <v>425</v>
      </c>
      <c r="D55" s="401"/>
      <c r="E55" s="333"/>
      <c r="F55" s="196" t="s">
        <v>299</v>
      </c>
      <c r="G55" s="360"/>
      <c r="H55" s="363"/>
      <c r="I55" s="360"/>
      <c r="J55" s="365"/>
      <c r="K55" s="179" t="s">
        <v>431</v>
      </c>
      <c r="L55" s="179" t="s">
        <v>134</v>
      </c>
      <c r="M55" s="164"/>
      <c r="N55" s="171"/>
      <c r="O55" s="171"/>
      <c r="P55" s="171"/>
      <c r="Q55" s="171"/>
      <c r="R55" s="172"/>
      <c r="S55" s="172"/>
      <c r="T55" s="162"/>
      <c r="U55" s="367"/>
      <c r="V55" s="367"/>
      <c r="W55" s="365"/>
      <c r="X55" s="383" t="s">
        <v>435</v>
      </c>
      <c r="Y55" s="333" t="s">
        <v>437</v>
      </c>
      <c r="Z55" s="398">
        <v>43132</v>
      </c>
      <c r="AA55" s="398">
        <v>43465</v>
      </c>
      <c r="AB55" s="333"/>
      <c r="AC55" s="333"/>
      <c r="AD55" s="333"/>
      <c r="AE55" s="406"/>
      <c r="AF55" s="409"/>
    </row>
    <row r="56" spans="1:32" ht="54.75" thickBot="1" x14ac:dyDescent="0.25">
      <c r="A56" s="354"/>
      <c r="B56" s="333"/>
      <c r="C56" s="200" t="s">
        <v>426</v>
      </c>
      <c r="D56" s="401"/>
      <c r="E56" s="333"/>
      <c r="F56" s="196" t="s">
        <v>213</v>
      </c>
      <c r="G56" s="360"/>
      <c r="H56" s="396"/>
      <c r="I56" s="360"/>
      <c r="J56" s="365"/>
      <c r="K56" s="333" t="s">
        <v>432</v>
      </c>
      <c r="L56" s="333" t="s">
        <v>134</v>
      </c>
      <c r="M56" s="165"/>
      <c r="N56" s="160"/>
      <c r="O56" s="160"/>
      <c r="P56" s="160"/>
      <c r="Q56" s="160"/>
      <c r="R56" s="161"/>
      <c r="S56" s="161"/>
      <c r="T56" s="163"/>
      <c r="U56" s="367"/>
      <c r="V56" s="367"/>
      <c r="W56" s="365"/>
      <c r="X56" s="383"/>
      <c r="Y56" s="333"/>
      <c r="Z56" s="398"/>
      <c r="AA56" s="398"/>
      <c r="AB56" s="333"/>
      <c r="AC56" s="333"/>
      <c r="AD56" s="333"/>
      <c r="AE56" s="406"/>
      <c r="AF56" s="409"/>
    </row>
    <row r="57" spans="1:32" ht="18.75" thickBot="1" x14ac:dyDescent="0.25">
      <c r="A57" s="355"/>
      <c r="B57" s="356"/>
      <c r="C57" s="210" t="s">
        <v>427</v>
      </c>
      <c r="D57" s="402"/>
      <c r="E57" s="356"/>
      <c r="F57" s="198"/>
      <c r="G57" s="361"/>
      <c r="H57" s="168"/>
      <c r="I57" s="361"/>
      <c r="J57" s="366"/>
      <c r="K57" s="356"/>
      <c r="L57" s="325"/>
      <c r="M57" s="168"/>
      <c r="N57" s="168"/>
      <c r="O57" s="168"/>
      <c r="P57" s="168"/>
      <c r="Q57" s="168"/>
      <c r="R57" s="168"/>
      <c r="S57" s="168"/>
      <c r="T57" s="168"/>
      <c r="U57" s="381"/>
      <c r="V57" s="381"/>
      <c r="W57" s="366"/>
      <c r="X57" s="384"/>
      <c r="Y57" s="356"/>
      <c r="Z57" s="399"/>
      <c r="AA57" s="399"/>
      <c r="AB57" s="356"/>
      <c r="AC57" s="356"/>
      <c r="AD57" s="356"/>
      <c r="AE57" s="407"/>
      <c r="AF57" s="425"/>
    </row>
    <row r="58" spans="1:32" ht="43.5" customHeight="1" x14ac:dyDescent="0.2">
      <c r="A58" s="353" t="s">
        <v>460</v>
      </c>
      <c r="B58" s="343" t="s">
        <v>441</v>
      </c>
      <c r="C58" s="199" t="s">
        <v>442</v>
      </c>
      <c r="D58" s="400" t="s">
        <v>447</v>
      </c>
      <c r="E58" s="343" t="s">
        <v>448</v>
      </c>
      <c r="F58" s="197" t="s">
        <v>429</v>
      </c>
      <c r="G58" s="359" t="s">
        <v>332</v>
      </c>
      <c r="H58" s="362">
        <v>3</v>
      </c>
      <c r="I58" s="359" t="s">
        <v>33</v>
      </c>
      <c r="J58" s="364" t="s">
        <v>18</v>
      </c>
      <c r="K58" s="343" t="s">
        <v>450</v>
      </c>
      <c r="L58" s="324" t="s">
        <v>134</v>
      </c>
      <c r="M58" s="166"/>
      <c r="N58" s="176"/>
      <c r="O58" s="176"/>
      <c r="P58" s="176"/>
      <c r="Q58" s="176"/>
      <c r="R58" s="185"/>
      <c r="S58" s="185"/>
      <c r="T58" s="167"/>
      <c r="U58" s="374" t="s">
        <v>335</v>
      </c>
      <c r="V58" s="374" t="s">
        <v>33</v>
      </c>
      <c r="W58" s="364" t="s">
        <v>17</v>
      </c>
      <c r="X58" s="343" t="s">
        <v>452</v>
      </c>
      <c r="Y58" s="343" t="s">
        <v>454</v>
      </c>
      <c r="Z58" s="404">
        <v>43132</v>
      </c>
      <c r="AA58" s="404">
        <v>43449</v>
      </c>
      <c r="AB58" s="343" t="s">
        <v>319</v>
      </c>
      <c r="AC58" s="343" t="s">
        <v>322</v>
      </c>
      <c r="AD58" s="343" t="s">
        <v>456</v>
      </c>
      <c r="AE58" s="405" t="s">
        <v>457</v>
      </c>
      <c r="AF58" s="424" t="s">
        <v>361</v>
      </c>
    </row>
    <row r="59" spans="1:32" ht="101.25" customHeight="1" x14ac:dyDescent="0.2">
      <c r="A59" s="354"/>
      <c r="B59" s="333"/>
      <c r="C59" s="200" t="s">
        <v>443</v>
      </c>
      <c r="D59" s="401"/>
      <c r="E59" s="333"/>
      <c r="F59" s="196" t="s">
        <v>298</v>
      </c>
      <c r="G59" s="360"/>
      <c r="H59" s="363"/>
      <c r="I59" s="360"/>
      <c r="J59" s="365"/>
      <c r="K59" s="333"/>
      <c r="L59" s="333"/>
      <c r="M59" s="164"/>
      <c r="N59" s="171"/>
      <c r="O59" s="171"/>
      <c r="P59" s="171"/>
      <c r="Q59" s="171"/>
      <c r="R59" s="172"/>
      <c r="S59" s="172"/>
      <c r="T59" s="162"/>
      <c r="U59" s="367"/>
      <c r="V59" s="367"/>
      <c r="W59" s="365"/>
      <c r="X59" s="333"/>
      <c r="Y59" s="333"/>
      <c r="Z59" s="398"/>
      <c r="AA59" s="398"/>
      <c r="AB59" s="333"/>
      <c r="AC59" s="333"/>
      <c r="AD59" s="333"/>
      <c r="AE59" s="406"/>
      <c r="AF59" s="409"/>
    </row>
    <row r="60" spans="1:32" ht="54" customHeight="1" x14ac:dyDescent="0.2">
      <c r="A60" s="354"/>
      <c r="B60" s="333"/>
      <c r="C60" s="200" t="s">
        <v>444</v>
      </c>
      <c r="D60" s="401"/>
      <c r="E60" s="333"/>
      <c r="F60" s="196" t="s">
        <v>299</v>
      </c>
      <c r="G60" s="360"/>
      <c r="H60" s="363"/>
      <c r="I60" s="360"/>
      <c r="J60" s="365"/>
      <c r="K60" s="333" t="s">
        <v>451</v>
      </c>
      <c r="L60" s="333" t="s">
        <v>134</v>
      </c>
      <c r="M60" s="164"/>
      <c r="N60" s="171"/>
      <c r="O60" s="171"/>
      <c r="P60" s="171"/>
      <c r="Q60" s="171"/>
      <c r="R60" s="172"/>
      <c r="S60" s="172"/>
      <c r="T60" s="162"/>
      <c r="U60" s="367"/>
      <c r="V60" s="367"/>
      <c r="W60" s="365"/>
      <c r="X60" s="383" t="s">
        <v>453</v>
      </c>
      <c r="Y60" s="333" t="s">
        <v>455</v>
      </c>
      <c r="Z60" s="398">
        <v>43132</v>
      </c>
      <c r="AA60" s="398">
        <v>43449</v>
      </c>
      <c r="AB60" s="333"/>
      <c r="AC60" s="333"/>
      <c r="AD60" s="333"/>
      <c r="AE60" s="406"/>
      <c r="AF60" s="409"/>
    </row>
    <row r="61" spans="1:32" ht="54.75" thickBot="1" x14ac:dyDescent="0.25">
      <c r="A61" s="354"/>
      <c r="B61" s="333"/>
      <c r="C61" s="200" t="s">
        <v>445</v>
      </c>
      <c r="D61" s="401"/>
      <c r="E61" s="333"/>
      <c r="F61" s="196" t="s">
        <v>449</v>
      </c>
      <c r="G61" s="360"/>
      <c r="H61" s="396"/>
      <c r="I61" s="360"/>
      <c r="J61" s="365"/>
      <c r="K61" s="333"/>
      <c r="L61" s="333"/>
      <c r="M61" s="165"/>
      <c r="N61" s="160"/>
      <c r="O61" s="160"/>
      <c r="P61" s="160"/>
      <c r="Q61" s="160"/>
      <c r="R61" s="161"/>
      <c r="S61" s="161"/>
      <c r="T61" s="163"/>
      <c r="U61" s="367"/>
      <c r="V61" s="367"/>
      <c r="W61" s="365"/>
      <c r="X61" s="383"/>
      <c r="Y61" s="333"/>
      <c r="Z61" s="398"/>
      <c r="AA61" s="398"/>
      <c r="AB61" s="333"/>
      <c r="AC61" s="333"/>
      <c r="AD61" s="333"/>
      <c r="AE61" s="406"/>
      <c r="AF61" s="409"/>
    </row>
    <row r="62" spans="1:32" ht="103.5" customHeight="1" thickBot="1" x14ac:dyDescent="0.25">
      <c r="A62" s="355"/>
      <c r="B62" s="356"/>
      <c r="C62" s="210" t="s">
        <v>446</v>
      </c>
      <c r="D62" s="402"/>
      <c r="E62" s="356"/>
      <c r="F62" s="198"/>
      <c r="G62" s="361"/>
      <c r="H62" s="168"/>
      <c r="I62" s="361"/>
      <c r="J62" s="366"/>
      <c r="K62" s="356"/>
      <c r="L62" s="325"/>
      <c r="M62" s="168"/>
      <c r="N62" s="168"/>
      <c r="O62" s="168"/>
      <c r="P62" s="168"/>
      <c r="Q62" s="168"/>
      <c r="R62" s="168"/>
      <c r="S62" s="168"/>
      <c r="T62" s="168"/>
      <c r="U62" s="381"/>
      <c r="V62" s="381"/>
      <c r="W62" s="366"/>
      <c r="X62" s="384"/>
      <c r="Y62" s="356"/>
      <c r="Z62" s="399"/>
      <c r="AA62" s="399"/>
      <c r="AB62" s="356"/>
      <c r="AC62" s="356"/>
      <c r="AD62" s="356"/>
      <c r="AE62" s="407"/>
      <c r="AF62" s="425"/>
    </row>
    <row r="63" spans="1:32" ht="126" customHeight="1" x14ac:dyDescent="0.2">
      <c r="A63" s="353" t="s">
        <v>459</v>
      </c>
      <c r="B63" s="343" t="s">
        <v>458</v>
      </c>
      <c r="C63" s="199" t="s">
        <v>461</v>
      </c>
      <c r="D63" s="400" t="s">
        <v>465</v>
      </c>
      <c r="E63" s="343" t="s">
        <v>464</v>
      </c>
      <c r="F63" s="197" t="s">
        <v>388</v>
      </c>
      <c r="G63" s="359" t="s">
        <v>332</v>
      </c>
      <c r="H63" s="362">
        <v>3</v>
      </c>
      <c r="I63" s="359" t="s">
        <v>33</v>
      </c>
      <c r="J63" s="364" t="s">
        <v>18</v>
      </c>
      <c r="K63" s="343" t="s">
        <v>468</v>
      </c>
      <c r="L63" s="324" t="s">
        <v>134</v>
      </c>
      <c r="M63" s="166"/>
      <c r="N63" s="176"/>
      <c r="O63" s="176"/>
      <c r="P63" s="176"/>
      <c r="Q63" s="176"/>
      <c r="R63" s="185"/>
      <c r="S63" s="185"/>
      <c r="T63" s="167"/>
      <c r="U63" s="374" t="s">
        <v>335</v>
      </c>
      <c r="V63" s="374" t="s">
        <v>33</v>
      </c>
      <c r="W63" s="364" t="s">
        <v>17</v>
      </c>
      <c r="X63" s="343" t="s">
        <v>867</v>
      </c>
      <c r="Y63" s="343" t="s">
        <v>869</v>
      </c>
      <c r="Z63" s="404">
        <v>43132</v>
      </c>
      <c r="AA63" s="404">
        <v>43281</v>
      </c>
      <c r="AB63" s="343" t="s">
        <v>319</v>
      </c>
      <c r="AC63" s="343" t="s">
        <v>322</v>
      </c>
      <c r="AD63" s="343" t="s">
        <v>456</v>
      </c>
      <c r="AE63" s="405" t="s">
        <v>434</v>
      </c>
      <c r="AF63" s="424" t="s">
        <v>361</v>
      </c>
    </row>
    <row r="64" spans="1:32" ht="126" x14ac:dyDescent="0.2">
      <c r="A64" s="354"/>
      <c r="B64" s="333"/>
      <c r="C64" s="200" t="s">
        <v>462</v>
      </c>
      <c r="D64" s="401"/>
      <c r="E64" s="333"/>
      <c r="F64" s="196" t="s">
        <v>298</v>
      </c>
      <c r="G64" s="360"/>
      <c r="H64" s="363"/>
      <c r="I64" s="360"/>
      <c r="J64" s="365"/>
      <c r="K64" s="333"/>
      <c r="L64" s="333"/>
      <c r="M64" s="164"/>
      <c r="N64" s="171"/>
      <c r="O64" s="171"/>
      <c r="P64" s="171"/>
      <c r="Q64" s="171"/>
      <c r="R64" s="172"/>
      <c r="S64" s="172"/>
      <c r="T64" s="162"/>
      <c r="U64" s="367"/>
      <c r="V64" s="367"/>
      <c r="W64" s="365"/>
      <c r="X64" s="333"/>
      <c r="Y64" s="333"/>
      <c r="Z64" s="398"/>
      <c r="AA64" s="398"/>
      <c r="AB64" s="333"/>
      <c r="AC64" s="333"/>
      <c r="AD64" s="333"/>
      <c r="AE64" s="406"/>
      <c r="AF64" s="409"/>
    </row>
    <row r="65" spans="1:32" ht="126" x14ac:dyDescent="0.2">
      <c r="A65" s="354"/>
      <c r="B65" s="333"/>
      <c r="C65" s="200" t="s">
        <v>463</v>
      </c>
      <c r="D65" s="401"/>
      <c r="E65" s="333"/>
      <c r="F65" s="196" t="s">
        <v>466</v>
      </c>
      <c r="G65" s="360"/>
      <c r="H65" s="363"/>
      <c r="I65" s="360"/>
      <c r="J65" s="365"/>
      <c r="K65" s="333" t="s">
        <v>469</v>
      </c>
      <c r="L65" s="179" t="s">
        <v>134</v>
      </c>
      <c r="M65" s="164"/>
      <c r="N65" s="171"/>
      <c r="O65" s="171"/>
      <c r="P65" s="171"/>
      <c r="Q65" s="171"/>
      <c r="R65" s="172"/>
      <c r="S65" s="172"/>
      <c r="T65" s="162"/>
      <c r="U65" s="367"/>
      <c r="V65" s="367"/>
      <c r="W65" s="365"/>
      <c r="X65" s="383" t="s">
        <v>868</v>
      </c>
      <c r="Y65" s="333" t="s">
        <v>870</v>
      </c>
      <c r="Z65" s="398">
        <v>43132</v>
      </c>
      <c r="AA65" s="398">
        <v>43465</v>
      </c>
      <c r="AB65" s="333"/>
      <c r="AC65" s="333"/>
      <c r="AD65" s="333"/>
      <c r="AE65" s="406"/>
      <c r="AF65" s="409"/>
    </row>
    <row r="66" spans="1:32" ht="54.75" thickBot="1" x14ac:dyDescent="0.25">
      <c r="A66" s="354"/>
      <c r="B66" s="333"/>
      <c r="C66" s="200" t="s">
        <v>445</v>
      </c>
      <c r="D66" s="401"/>
      <c r="E66" s="333"/>
      <c r="F66" s="196" t="s">
        <v>467</v>
      </c>
      <c r="G66" s="360"/>
      <c r="H66" s="396"/>
      <c r="I66" s="360"/>
      <c r="J66" s="365"/>
      <c r="K66" s="333"/>
      <c r="L66" s="227" t="s">
        <v>134</v>
      </c>
      <c r="M66" s="165"/>
      <c r="N66" s="160"/>
      <c r="O66" s="160"/>
      <c r="P66" s="160"/>
      <c r="Q66" s="160"/>
      <c r="R66" s="161"/>
      <c r="S66" s="161"/>
      <c r="T66" s="163"/>
      <c r="U66" s="367"/>
      <c r="V66" s="367"/>
      <c r="W66" s="365"/>
      <c r="X66" s="383"/>
      <c r="Y66" s="333"/>
      <c r="Z66" s="398"/>
      <c r="AA66" s="398"/>
      <c r="AB66" s="333"/>
      <c r="AC66" s="333"/>
      <c r="AD66" s="333"/>
      <c r="AE66" s="406"/>
      <c r="AF66" s="409"/>
    </row>
    <row r="67" spans="1:32" ht="111" customHeight="1" x14ac:dyDescent="0.2">
      <c r="A67" s="353" t="s">
        <v>37</v>
      </c>
      <c r="B67" s="343" t="s">
        <v>470</v>
      </c>
      <c r="C67" s="199" t="s">
        <v>328</v>
      </c>
      <c r="D67" s="400" t="s">
        <v>471</v>
      </c>
      <c r="E67" s="343" t="s">
        <v>472</v>
      </c>
      <c r="F67" s="197" t="s">
        <v>388</v>
      </c>
      <c r="G67" s="359" t="s">
        <v>332</v>
      </c>
      <c r="H67" s="362">
        <v>3</v>
      </c>
      <c r="I67" s="359" t="s">
        <v>34</v>
      </c>
      <c r="J67" s="364" t="s">
        <v>19</v>
      </c>
      <c r="K67" s="343" t="s">
        <v>473</v>
      </c>
      <c r="L67" s="324" t="s">
        <v>134</v>
      </c>
      <c r="M67" s="166"/>
      <c r="N67" s="176"/>
      <c r="O67" s="176"/>
      <c r="P67" s="176"/>
      <c r="Q67" s="176"/>
      <c r="R67" s="185"/>
      <c r="S67" s="185"/>
      <c r="T67" s="167"/>
      <c r="U67" s="374" t="s">
        <v>335</v>
      </c>
      <c r="V67" s="374" t="s">
        <v>33</v>
      </c>
      <c r="W67" s="364" t="s">
        <v>17</v>
      </c>
      <c r="X67" s="343" t="s">
        <v>474</v>
      </c>
      <c r="Y67" s="343" t="s">
        <v>476</v>
      </c>
      <c r="Z67" s="404">
        <v>43132</v>
      </c>
      <c r="AA67" s="404">
        <v>43427</v>
      </c>
      <c r="AB67" s="343" t="s">
        <v>319</v>
      </c>
      <c r="AC67" s="343" t="s">
        <v>322</v>
      </c>
      <c r="AD67" s="343" t="s">
        <v>362</v>
      </c>
      <c r="AE67" s="405" t="s">
        <v>478</v>
      </c>
      <c r="AF67" s="424" t="s">
        <v>361</v>
      </c>
    </row>
    <row r="68" spans="1:32" ht="36" x14ac:dyDescent="0.2">
      <c r="A68" s="354"/>
      <c r="B68" s="333"/>
      <c r="C68" s="200" t="s">
        <v>337</v>
      </c>
      <c r="D68" s="401"/>
      <c r="E68" s="333"/>
      <c r="F68" s="196" t="s">
        <v>298</v>
      </c>
      <c r="G68" s="360"/>
      <c r="H68" s="363"/>
      <c r="I68" s="360"/>
      <c r="J68" s="365"/>
      <c r="K68" s="333"/>
      <c r="L68" s="333"/>
      <c r="M68" s="164"/>
      <c r="N68" s="171"/>
      <c r="O68" s="171"/>
      <c r="P68" s="171"/>
      <c r="Q68" s="171"/>
      <c r="R68" s="172"/>
      <c r="S68" s="172"/>
      <c r="T68" s="162"/>
      <c r="U68" s="367"/>
      <c r="V68" s="367"/>
      <c r="W68" s="365"/>
      <c r="X68" s="333"/>
      <c r="Y68" s="333"/>
      <c r="Z68" s="398"/>
      <c r="AA68" s="398"/>
      <c r="AB68" s="333"/>
      <c r="AC68" s="333"/>
      <c r="AD68" s="333"/>
      <c r="AE68" s="406"/>
      <c r="AF68" s="409"/>
    </row>
    <row r="69" spans="1:32" ht="54" customHeight="1" x14ac:dyDescent="0.2">
      <c r="A69" s="354"/>
      <c r="B69" s="333"/>
      <c r="C69" s="200" t="s">
        <v>292</v>
      </c>
      <c r="D69" s="401"/>
      <c r="E69" s="333"/>
      <c r="F69" s="196" t="s">
        <v>466</v>
      </c>
      <c r="G69" s="360"/>
      <c r="H69" s="363"/>
      <c r="I69" s="360"/>
      <c r="J69" s="365"/>
      <c r="K69" s="333"/>
      <c r="L69" s="333"/>
      <c r="M69" s="164"/>
      <c r="N69" s="171"/>
      <c r="O69" s="171"/>
      <c r="P69" s="171"/>
      <c r="Q69" s="171"/>
      <c r="R69" s="172"/>
      <c r="S69" s="172"/>
      <c r="T69" s="162"/>
      <c r="U69" s="367"/>
      <c r="V69" s="367"/>
      <c r="W69" s="365"/>
      <c r="X69" s="383" t="s">
        <v>475</v>
      </c>
      <c r="Y69" s="333" t="s">
        <v>477</v>
      </c>
      <c r="Z69" s="398">
        <v>43132</v>
      </c>
      <c r="AA69" s="398">
        <v>43427</v>
      </c>
      <c r="AB69" s="333"/>
      <c r="AC69" s="333"/>
      <c r="AD69" s="333"/>
      <c r="AE69" s="406"/>
      <c r="AF69" s="409"/>
    </row>
    <row r="70" spans="1:32" ht="36.75" thickBot="1" x14ac:dyDescent="0.25">
      <c r="A70" s="354"/>
      <c r="B70" s="333"/>
      <c r="C70" s="200" t="s">
        <v>404</v>
      </c>
      <c r="D70" s="401"/>
      <c r="E70" s="333"/>
      <c r="F70" s="196"/>
      <c r="G70" s="360"/>
      <c r="H70" s="396"/>
      <c r="I70" s="360"/>
      <c r="J70" s="365"/>
      <c r="K70" s="333"/>
      <c r="L70" s="333"/>
      <c r="M70" s="165"/>
      <c r="N70" s="160"/>
      <c r="O70" s="160"/>
      <c r="P70" s="160"/>
      <c r="Q70" s="160"/>
      <c r="R70" s="161"/>
      <c r="S70" s="161"/>
      <c r="T70" s="163"/>
      <c r="U70" s="367"/>
      <c r="V70" s="367"/>
      <c r="W70" s="365"/>
      <c r="X70" s="383"/>
      <c r="Y70" s="333"/>
      <c r="Z70" s="398"/>
      <c r="AA70" s="398"/>
      <c r="AB70" s="333"/>
      <c r="AC70" s="333"/>
      <c r="AD70" s="333"/>
      <c r="AE70" s="406"/>
      <c r="AF70" s="409"/>
    </row>
    <row r="71" spans="1:32" ht="18.75" thickBot="1" x14ac:dyDescent="0.25">
      <c r="A71" s="355"/>
      <c r="B71" s="356"/>
      <c r="C71" s="210"/>
      <c r="D71" s="402"/>
      <c r="E71" s="356"/>
      <c r="F71" s="198"/>
      <c r="G71" s="361"/>
      <c r="H71" s="168"/>
      <c r="I71" s="361"/>
      <c r="J71" s="366"/>
      <c r="K71" s="356"/>
      <c r="L71" s="325"/>
      <c r="M71" s="168"/>
      <c r="N71" s="168"/>
      <c r="O71" s="168"/>
      <c r="P71" s="168"/>
      <c r="Q71" s="168"/>
      <c r="R71" s="168"/>
      <c r="S71" s="168"/>
      <c r="T71" s="168"/>
      <c r="U71" s="381"/>
      <c r="V71" s="381"/>
      <c r="W71" s="366"/>
      <c r="X71" s="384"/>
      <c r="Y71" s="356"/>
      <c r="Z71" s="399"/>
      <c r="AA71" s="399"/>
      <c r="AB71" s="356"/>
      <c r="AC71" s="356"/>
      <c r="AD71" s="356"/>
      <c r="AE71" s="407"/>
      <c r="AF71" s="425"/>
    </row>
    <row r="72" spans="1:32" ht="36" customHeight="1" x14ac:dyDescent="0.2">
      <c r="A72" s="353" t="s">
        <v>72</v>
      </c>
      <c r="B72" s="343" t="s">
        <v>479</v>
      </c>
      <c r="C72" s="420" t="s">
        <v>482</v>
      </c>
      <c r="D72" s="400" t="s">
        <v>480</v>
      </c>
      <c r="E72" s="343" t="s">
        <v>481</v>
      </c>
      <c r="F72" s="197" t="s">
        <v>298</v>
      </c>
      <c r="G72" s="359" t="s">
        <v>332</v>
      </c>
      <c r="H72" s="362">
        <v>3</v>
      </c>
      <c r="I72" s="359" t="s">
        <v>33</v>
      </c>
      <c r="J72" s="364" t="s">
        <v>18</v>
      </c>
      <c r="K72" s="343" t="s">
        <v>486</v>
      </c>
      <c r="L72" s="324" t="s">
        <v>134</v>
      </c>
      <c r="M72" s="166"/>
      <c r="N72" s="176"/>
      <c r="O72" s="176"/>
      <c r="P72" s="176"/>
      <c r="Q72" s="176"/>
      <c r="R72" s="185"/>
      <c r="S72" s="185"/>
      <c r="T72" s="167"/>
      <c r="U72" s="374" t="s">
        <v>335</v>
      </c>
      <c r="V72" s="374" t="s">
        <v>33</v>
      </c>
      <c r="W72" s="364" t="s">
        <v>17</v>
      </c>
      <c r="X72" s="343" t="s">
        <v>488</v>
      </c>
      <c r="Y72" s="343" t="s">
        <v>489</v>
      </c>
      <c r="Z72" s="404">
        <v>43132</v>
      </c>
      <c r="AA72" s="404">
        <v>43449</v>
      </c>
      <c r="AB72" s="343" t="s">
        <v>319</v>
      </c>
      <c r="AC72" s="343" t="s">
        <v>322</v>
      </c>
      <c r="AD72" s="343" t="s">
        <v>491</v>
      </c>
      <c r="AE72" s="405" t="s">
        <v>490</v>
      </c>
      <c r="AF72" s="424" t="s">
        <v>361</v>
      </c>
    </row>
    <row r="73" spans="1:32" ht="54" x14ac:dyDescent="0.2">
      <c r="A73" s="354"/>
      <c r="B73" s="333"/>
      <c r="C73" s="392"/>
      <c r="D73" s="401"/>
      <c r="E73" s="333"/>
      <c r="F73" s="196" t="s">
        <v>484</v>
      </c>
      <c r="G73" s="360"/>
      <c r="H73" s="363"/>
      <c r="I73" s="360"/>
      <c r="J73" s="365"/>
      <c r="K73" s="333"/>
      <c r="L73" s="333"/>
      <c r="M73" s="164"/>
      <c r="N73" s="171"/>
      <c r="O73" s="171"/>
      <c r="P73" s="171"/>
      <c r="Q73" s="171"/>
      <c r="R73" s="172"/>
      <c r="S73" s="172"/>
      <c r="T73" s="162"/>
      <c r="U73" s="367"/>
      <c r="V73" s="367"/>
      <c r="W73" s="365"/>
      <c r="X73" s="333"/>
      <c r="Y73" s="333"/>
      <c r="Z73" s="398"/>
      <c r="AA73" s="398"/>
      <c r="AB73" s="333"/>
      <c r="AC73" s="333"/>
      <c r="AD73" s="333"/>
      <c r="AE73" s="406"/>
      <c r="AF73" s="409"/>
    </row>
    <row r="74" spans="1:32" ht="72" x14ac:dyDescent="0.2">
      <c r="A74" s="354"/>
      <c r="B74" s="333"/>
      <c r="C74" s="392" t="s">
        <v>483</v>
      </c>
      <c r="D74" s="401"/>
      <c r="E74" s="333"/>
      <c r="F74" s="196" t="s">
        <v>485</v>
      </c>
      <c r="G74" s="360"/>
      <c r="H74" s="363"/>
      <c r="I74" s="360"/>
      <c r="J74" s="365"/>
      <c r="K74" s="179" t="s">
        <v>487</v>
      </c>
      <c r="L74" s="179" t="s">
        <v>134</v>
      </c>
      <c r="M74" s="164"/>
      <c r="N74" s="171"/>
      <c r="O74" s="171"/>
      <c r="P74" s="171"/>
      <c r="Q74" s="171"/>
      <c r="R74" s="172"/>
      <c r="S74" s="172"/>
      <c r="T74" s="162"/>
      <c r="U74" s="367"/>
      <c r="V74" s="367"/>
      <c r="W74" s="365"/>
      <c r="X74" s="333"/>
      <c r="Y74" s="333"/>
      <c r="Z74" s="398"/>
      <c r="AA74" s="398"/>
      <c r="AB74" s="333"/>
      <c r="AC74" s="333"/>
      <c r="AD74" s="333"/>
      <c r="AE74" s="406"/>
      <c r="AF74" s="409"/>
    </row>
    <row r="75" spans="1:32" ht="18.75" thickBot="1" x14ac:dyDescent="0.25">
      <c r="A75" s="354"/>
      <c r="B75" s="333"/>
      <c r="C75" s="392"/>
      <c r="D75" s="401"/>
      <c r="E75" s="333"/>
      <c r="F75" s="196"/>
      <c r="G75" s="360"/>
      <c r="H75" s="396"/>
      <c r="I75" s="360"/>
      <c r="J75" s="365"/>
      <c r="K75" s="179"/>
      <c r="L75" s="179"/>
      <c r="M75" s="165"/>
      <c r="N75" s="160"/>
      <c r="O75" s="160"/>
      <c r="P75" s="160"/>
      <c r="Q75" s="160"/>
      <c r="R75" s="161"/>
      <c r="S75" s="161"/>
      <c r="T75" s="163"/>
      <c r="U75" s="367"/>
      <c r="V75" s="367"/>
      <c r="W75" s="365"/>
      <c r="X75" s="333"/>
      <c r="Y75" s="333"/>
      <c r="Z75" s="398"/>
      <c r="AA75" s="398"/>
      <c r="AB75" s="333"/>
      <c r="AC75" s="333"/>
      <c r="AD75" s="333"/>
      <c r="AE75" s="406"/>
      <c r="AF75" s="409"/>
    </row>
    <row r="76" spans="1:32" ht="18.75" thickBot="1" x14ac:dyDescent="0.25">
      <c r="A76" s="355"/>
      <c r="B76" s="356"/>
      <c r="C76" s="210"/>
      <c r="D76" s="402"/>
      <c r="E76" s="356"/>
      <c r="F76" s="198"/>
      <c r="G76" s="361"/>
      <c r="H76" s="168"/>
      <c r="I76" s="361"/>
      <c r="J76" s="366"/>
      <c r="K76" s="180"/>
      <c r="L76" s="183"/>
      <c r="M76" s="168"/>
      <c r="N76" s="168"/>
      <c r="O76" s="168"/>
      <c r="P76" s="168"/>
      <c r="Q76" s="168"/>
      <c r="R76" s="168"/>
      <c r="S76" s="168"/>
      <c r="T76" s="168"/>
      <c r="U76" s="381"/>
      <c r="V76" s="381"/>
      <c r="W76" s="366"/>
      <c r="X76" s="356"/>
      <c r="Y76" s="356"/>
      <c r="Z76" s="399"/>
      <c r="AA76" s="399"/>
      <c r="AB76" s="356"/>
      <c r="AC76" s="356"/>
      <c r="AD76" s="356"/>
      <c r="AE76" s="407"/>
      <c r="AF76" s="425"/>
    </row>
    <row r="77" spans="1:32" ht="36" customHeight="1" x14ac:dyDescent="0.2">
      <c r="A77" s="353" t="s">
        <v>71</v>
      </c>
      <c r="B77" s="343" t="s">
        <v>492</v>
      </c>
      <c r="C77" s="199" t="s">
        <v>494</v>
      </c>
      <c r="D77" s="400" t="s">
        <v>493</v>
      </c>
      <c r="E77" s="343" t="s">
        <v>499</v>
      </c>
      <c r="F77" s="197" t="s">
        <v>298</v>
      </c>
      <c r="G77" s="359" t="s">
        <v>332</v>
      </c>
      <c r="H77" s="362">
        <v>3</v>
      </c>
      <c r="I77" s="359" t="s">
        <v>33</v>
      </c>
      <c r="J77" s="364" t="s">
        <v>18</v>
      </c>
      <c r="K77" s="343" t="s">
        <v>500</v>
      </c>
      <c r="L77" s="324" t="s">
        <v>134</v>
      </c>
      <c r="M77" s="166"/>
      <c r="N77" s="176"/>
      <c r="O77" s="176"/>
      <c r="P77" s="176"/>
      <c r="Q77" s="176"/>
      <c r="R77" s="185"/>
      <c r="S77" s="185"/>
      <c r="T77" s="167"/>
      <c r="U77" s="374" t="s">
        <v>335</v>
      </c>
      <c r="V77" s="374" t="s">
        <v>33</v>
      </c>
      <c r="W77" s="364" t="s">
        <v>17</v>
      </c>
      <c r="X77" s="343" t="s">
        <v>503</v>
      </c>
      <c r="Y77" s="343" t="s">
        <v>504</v>
      </c>
      <c r="Z77" s="404">
        <v>43132</v>
      </c>
      <c r="AA77" s="404">
        <v>43371</v>
      </c>
      <c r="AB77" s="343" t="s">
        <v>319</v>
      </c>
      <c r="AC77" s="343" t="s">
        <v>322</v>
      </c>
      <c r="AD77" s="343" t="s">
        <v>491</v>
      </c>
      <c r="AE77" s="405" t="s">
        <v>505</v>
      </c>
      <c r="AF77" s="424" t="s">
        <v>361</v>
      </c>
    </row>
    <row r="78" spans="1:32" ht="54" x14ac:dyDescent="0.2">
      <c r="A78" s="354"/>
      <c r="B78" s="333"/>
      <c r="C78" s="200" t="s">
        <v>495</v>
      </c>
      <c r="D78" s="401"/>
      <c r="E78" s="333"/>
      <c r="F78" s="196" t="s">
        <v>497</v>
      </c>
      <c r="G78" s="360"/>
      <c r="H78" s="363"/>
      <c r="I78" s="360"/>
      <c r="J78" s="365"/>
      <c r="K78" s="333"/>
      <c r="L78" s="333"/>
      <c r="M78" s="164"/>
      <c r="N78" s="171"/>
      <c r="O78" s="171"/>
      <c r="P78" s="171"/>
      <c r="Q78" s="171"/>
      <c r="R78" s="172"/>
      <c r="S78" s="172"/>
      <c r="T78" s="162"/>
      <c r="U78" s="367"/>
      <c r="V78" s="367"/>
      <c r="W78" s="365"/>
      <c r="X78" s="333"/>
      <c r="Y78" s="333"/>
      <c r="Z78" s="398"/>
      <c r="AA78" s="398"/>
      <c r="AB78" s="333"/>
      <c r="AC78" s="333"/>
      <c r="AD78" s="333"/>
      <c r="AE78" s="406"/>
      <c r="AF78" s="409"/>
    </row>
    <row r="79" spans="1:32" ht="36" x14ac:dyDescent="0.2">
      <c r="A79" s="354"/>
      <c r="B79" s="333"/>
      <c r="C79" s="392" t="s">
        <v>496</v>
      </c>
      <c r="D79" s="401"/>
      <c r="E79" s="333"/>
      <c r="F79" s="196" t="s">
        <v>498</v>
      </c>
      <c r="G79" s="360"/>
      <c r="H79" s="363"/>
      <c r="I79" s="360"/>
      <c r="J79" s="365"/>
      <c r="K79" s="179" t="s">
        <v>501</v>
      </c>
      <c r="L79" s="179" t="s">
        <v>113</v>
      </c>
      <c r="M79" s="164"/>
      <c r="N79" s="171"/>
      <c r="O79" s="171"/>
      <c r="P79" s="171"/>
      <c r="Q79" s="171"/>
      <c r="R79" s="172"/>
      <c r="S79" s="172"/>
      <c r="T79" s="162"/>
      <c r="U79" s="367"/>
      <c r="V79" s="367"/>
      <c r="W79" s="365"/>
      <c r="X79" s="333"/>
      <c r="Y79" s="333"/>
      <c r="Z79" s="398"/>
      <c r="AA79" s="398"/>
      <c r="AB79" s="333"/>
      <c r="AC79" s="333"/>
      <c r="AD79" s="333"/>
      <c r="AE79" s="406"/>
      <c r="AF79" s="409"/>
    </row>
    <row r="80" spans="1:32" ht="18.75" customHeight="1" thickBot="1" x14ac:dyDescent="0.25">
      <c r="A80" s="354"/>
      <c r="B80" s="333"/>
      <c r="C80" s="392"/>
      <c r="D80" s="401"/>
      <c r="E80" s="333"/>
      <c r="F80" s="196"/>
      <c r="G80" s="360"/>
      <c r="H80" s="396"/>
      <c r="I80" s="360"/>
      <c r="J80" s="365"/>
      <c r="K80" s="333" t="s">
        <v>502</v>
      </c>
      <c r="L80" s="333" t="s">
        <v>134</v>
      </c>
      <c r="M80" s="165"/>
      <c r="N80" s="160"/>
      <c r="O80" s="160"/>
      <c r="P80" s="160"/>
      <c r="Q80" s="160"/>
      <c r="R80" s="161"/>
      <c r="S80" s="161"/>
      <c r="T80" s="163"/>
      <c r="U80" s="367"/>
      <c r="V80" s="367"/>
      <c r="W80" s="365"/>
      <c r="X80" s="333"/>
      <c r="Y80" s="333"/>
      <c r="Z80" s="398"/>
      <c r="AA80" s="398"/>
      <c r="AB80" s="333"/>
      <c r="AC80" s="333"/>
      <c r="AD80" s="333"/>
      <c r="AE80" s="406"/>
      <c r="AF80" s="409"/>
    </row>
    <row r="81" spans="1:32" ht="49.5" customHeight="1" thickBot="1" x14ac:dyDescent="0.25">
      <c r="A81" s="355"/>
      <c r="B81" s="356"/>
      <c r="C81" s="207"/>
      <c r="D81" s="401"/>
      <c r="E81" s="333"/>
      <c r="F81" s="196"/>
      <c r="G81" s="361"/>
      <c r="H81" s="201"/>
      <c r="I81" s="361"/>
      <c r="J81" s="366"/>
      <c r="K81" s="356"/>
      <c r="L81" s="356"/>
      <c r="M81" s="201"/>
      <c r="N81" s="201"/>
      <c r="O81" s="201"/>
      <c r="P81" s="201"/>
      <c r="Q81" s="201"/>
      <c r="R81" s="201"/>
      <c r="S81" s="201"/>
      <c r="T81" s="201"/>
      <c r="U81" s="381"/>
      <c r="V81" s="381"/>
      <c r="W81" s="366"/>
      <c r="X81" s="356"/>
      <c r="Y81" s="356"/>
      <c r="Z81" s="399"/>
      <c r="AA81" s="399"/>
      <c r="AB81" s="356"/>
      <c r="AC81" s="356"/>
      <c r="AD81" s="356"/>
      <c r="AE81" s="407"/>
      <c r="AF81" s="410"/>
    </row>
    <row r="82" spans="1:32" ht="65.25" customHeight="1" x14ac:dyDescent="0.2">
      <c r="A82" s="353" t="s">
        <v>40</v>
      </c>
      <c r="B82" s="343" t="s">
        <v>507</v>
      </c>
      <c r="C82" s="199" t="s">
        <v>508</v>
      </c>
      <c r="D82" s="400" t="s">
        <v>506</v>
      </c>
      <c r="E82" s="343" t="s">
        <v>522</v>
      </c>
      <c r="F82" s="197" t="s">
        <v>388</v>
      </c>
      <c r="G82" s="359" t="s">
        <v>332</v>
      </c>
      <c r="H82" s="362">
        <v>3</v>
      </c>
      <c r="I82" s="359" t="s">
        <v>34</v>
      </c>
      <c r="J82" s="364" t="s">
        <v>19</v>
      </c>
      <c r="K82" s="343" t="s">
        <v>511</v>
      </c>
      <c r="L82" s="343" t="s">
        <v>134</v>
      </c>
      <c r="M82" s="166"/>
      <c r="N82" s="176"/>
      <c r="O82" s="176"/>
      <c r="P82" s="176"/>
      <c r="Q82" s="176"/>
      <c r="R82" s="185"/>
      <c r="S82" s="185"/>
      <c r="T82" s="167"/>
      <c r="U82" s="374" t="s">
        <v>335</v>
      </c>
      <c r="V82" s="374" t="s">
        <v>33</v>
      </c>
      <c r="W82" s="364" t="s">
        <v>17</v>
      </c>
      <c r="X82" s="343" t="s">
        <v>796</v>
      </c>
      <c r="Y82" s="343" t="s">
        <v>512</v>
      </c>
      <c r="Z82" s="404">
        <v>43126</v>
      </c>
      <c r="AA82" s="404">
        <v>43465</v>
      </c>
      <c r="AB82" s="343" t="s">
        <v>319</v>
      </c>
      <c r="AC82" s="343" t="s">
        <v>322</v>
      </c>
      <c r="AD82" s="343" t="s">
        <v>518</v>
      </c>
      <c r="AE82" s="405" t="s">
        <v>517</v>
      </c>
      <c r="AF82" s="408" t="s">
        <v>361</v>
      </c>
    </row>
    <row r="83" spans="1:32" ht="50.25" customHeight="1" x14ac:dyDescent="0.2">
      <c r="A83" s="354"/>
      <c r="B83" s="333"/>
      <c r="C83" s="200" t="s">
        <v>292</v>
      </c>
      <c r="D83" s="401"/>
      <c r="E83" s="333"/>
      <c r="F83" s="196" t="s">
        <v>510</v>
      </c>
      <c r="G83" s="360"/>
      <c r="H83" s="363"/>
      <c r="I83" s="360"/>
      <c r="J83" s="365"/>
      <c r="K83" s="333"/>
      <c r="L83" s="333"/>
      <c r="M83" s="164"/>
      <c r="N83" s="171"/>
      <c r="O83" s="171"/>
      <c r="P83" s="171"/>
      <c r="Q83" s="171"/>
      <c r="R83" s="172"/>
      <c r="S83" s="172"/>
      <c r="T83" s="162"/>
      <c r="U83" s="367"/>
      <c r="V83" s="367"/>
      <c r="W83" s="365"/>
      <c r="X83" s="333"/>
      <c r="Y83" s="333"/>
      <c r="Z83" s="398"/>
      <c r="AA83" s="398"/>
      <c r="AB83" s="333"/>
      <c r="AC83" s="333"/>
      <c r="AD83" s="333"/>
      <c r="AE83" s="406"/>
      <c r="AF83" s="409"/>
    </row>
    <row r="84" spans="1:32" ht="90" x14ac:dyDescent="0.2">
      <c r="A84" s="354"/>
      <c r="B84" s="333"/>
      <c r="C84" s="392" t="s">
        <v>294</v>
      </c>
      <c r="D84" s="401"/>
      <c r="E84" s="333"/>
      <c r="F84" s="196" t="s">
        <v>299</v>
      </c>
      <c r="G84" s="360"/>
      <c r="H84" s="363"/>
      <c r="I84" s="360"/>
      <c r="J84" s="365"/>
      <c r="K84" s="333"/>
      <c r="L84" s="333"/>
      <c r="M84" s="164"/>
      <c r="N84" s="171"/>
      <c r="O84" s="171"/>
      <c r="P84" s="171"/>
      <c r="Q84" s="171"/>
      <c r="R84" s="172"/>
      <c r="S84" s="172"/>
      <c r="T84" s="162"/>
      <c r="U84" s="367"/>
      <c r="V84" s="367"/>
      <c r="W84" s="365"/>
      <c r="X84" s="179" t="s">
        <v>514</v>
      </c>
      <c r="Y84" s="179" t="s">
        <v>513</v>
      </c>
      <c r="Z84" s="181">
        <v>43126</v>
      </c>
      <c r="AA84" s="181">
        <v>43465</v>
      </c>
      <c r="AB84" s="333"/>
      <c r="AC84" s="333"/>
      <c r="AD84" s="333"/>
      <c r="AE84" s="406"/>
      <c r="AF84" s="409"/>
    </row>
    <row r="85" spans="1:32" ht="45" customHeight="1" thickBot="1" x14ac:dyDescent="0.25">
      <c r="A85" s="354"/>
      <c r="B85" s="333"/>
      <c r="C85" s="392"/>
      <c r="D85" s="401"/>
      <c r="E85" s="333"/>
      <c r="F85" s="196" t="s">
        <v>213</v>
      </c>
      <c r="G85" s="360"/>
      <c r="H85" s="396"/>
      <c r="I85" s="360"/>
      <c r="J85" s="365"/>
      <c r="K85" s="333"/>
      <c r="L85" s="333"/>
      <c r="M85" s="165"/>
      <c r="N85" s="160"/>
      <c r="O85" s="160"/>
      <c r="P85" s="160"/>
      <c r="Q85" s="160"/>
      <c r="R85" s="161"/>
      <c r="S85" s="161"/>
      <c r="T85" s="163"/>
      <c r="U85" s="367"/>
      <c r="V85" s="367"/>
      <c r="W85" s="365"/>
      <c r="X85" s="333" t="s">
        <v>516</v>
      </c>
      <c r="Y85" s="333" t="s">
        <v>515</v>
      </c>
      <c r="Z85" s="398">
        <v>43126</v>
      </c>
      <c r="AA85" s="398">
        <v>43465</v>
      </c>
      <c r="AB85" s="333"/>
      <c r="AC85" s="333"/>
      <c r="AD85" s="333"/>
      <c r="AE85" s="406"/>
      <c r="AF85" s="409"/>
    </row>
    <row r="86" spans="1:32" ht="36.75" thickBot="1" x14ac:dyDescent="0.25">
      <c r="A86" s="355"/>
      <c r="B86" s="356"/>
      <c r="C86" s="210" t="s">
        <v>509</v>
      </c>
      <c r="D86" s="402"/>
      <c r="E86" s="356"/>
      <c r="F86" s="198"/>
      <c r="G86" s="361"/>
      <c r="H86" s="168"/>
      <c r="I86" s="361"/>
      <c r="J86" s="366"/>
      <c r="K86" s="356"/>
      <c r="L86" s="356"/>
      <c r="M86" s="168"/>
      <c r="N86" s="168"/>
      <c r="O86" s="168"/>
      <c r="P86" s="168"/>
      <c r="Q86" s="168"/>
      <c r="R86" s="168"/>
      <c r="S86" s="168"/>
      <c r="T86" s="168"/>
      <c r="U86" s="381"/>
      <c r="V86" s="381"/>
      <c r="W86" s="366"/>
      <c r="X86" s="356"/>
      <c r="Y86" s="356"/>
      <c r="Z86" s="399"/>
      <c r="AA86" s="399"/>
      <c r="AB86" s="356"/>
      <c r="AC86" s="356"/>
      <c r="AD86" s="356"/>
      <c r="AE86" s="407"/>
      <c r="AF86" s="410"/>
    </row>
    <row r="87" spans="1:32" ht="33.75" customHeight="1" x14ac:dyDescent="0.2">
      <c r="A87" s="353" t="s">
        <v>70</v>
      </c>
      <c r="B87" s="343" t="s">
        <v>519</v>
      </c>
      <c r="C87" s="420" t="s">
        <v>413</v>
      </c>
      <c r="D87" s="400" t="s">
        <v>531</v>
      </c>
      <c r="E87" s="343" t="s">
        <v>521</v>
      </c>
      <c r="F87" s="197" t="s">
        <v>388</v>
      </c>
      <c r="G87" s="359" t="s">
        <v>332</v>
      </c>
      <c r="H87" s="362">
        <v>3</v>
      </c>
      <c r="I87" s="359" t="s">
        <v>34</v>
      </c>
      <c r="J87" s="364" t="s">
        <v>19</v>
      </c>
      <c r="K87" s="343" t="s">
        <v>523</v>
      </c>
      <c r="L87" s="343" t="s">
        <v>134</v>
      </c>
      <c r="M87" s="166"/>
      <c r="N87" s="176"/>
      <c r="O87" s="176"/>
      <c r="P87" s="176"/>
      <c r="Q87" s="176"/>
      <c r="R87" s="185"/>
      <c r="S87" s="185"/>
      <c r="T87" s="167"/>
      <c r="U87" s="374" t="s">
        <v>335</v>
      </c>
      <c r="V87" s="374" t="s">
        <v>33</v>
      </c>
      <c r="W87" s="364" t="s">
        <v>17</v>
      </c>
      <c r="X87" s="343" t="s">
        <v>526</v>
      </c>
      <c r="Y87" s="343" t="s">
        <v>527</v>
      </c>
      <c r="Z87" s="404">
        <v>43132</v>
      </c>
      <c r="AA87" s="404">
        <v>43449</v>
      </c>
      <c r="AB87" s="343" t="s">
        <v>319</v>
      </c>
      <c r="AC87" s="343" t="s">
        <v>322</v>
      </c>
      <c r="AD87" s="343" t="s">
        <v>529</v>
      </c>
      <c r="AE87" s="405" t="s">
        <v>530</v>
      </c>
      <c r="AF87" s="408" t="s">
        <v>361</v>
      </c>
    </row>
    <row r="88" spans="1:32" ht="33.75" customHeight="1" x14ac:dyDescent="0.2">
      <c r="A88" s="354"/>
      <c r="B88" s="333"/>
      <c r="C88" s="392"/>
      <c r="D88" s="401"/>
      <c r="E88" s="333"/>
      <c r="F88" s="196" t="s">
        <v>510</v>
      </c>
      <c r="G88" s="360"/>
      <c r="H88" s="363"/>
      <c r="I88" s="360"/>
      <c r="J88" s="365"/>
      <c r="K88" s="333"/>
      <c r="L88" s="333"/>
      <c r="M88" s="164"/>
      <c r="N88" s="171"/>
      <c r="O88" s="171"/>
      <c r="P88" s="171"/>
      <c r="Q88" s="171"/>
      <c r="R88" s="172"/>
      <c r="S88" s="172"/>
      <c r="T88" s="162"/>
      <c r="U88" s="367"/>
      <c r="V88" s="367"/>
      <c r="W88" s="365"/>
      <c r="X88" s="333"/>
      <c r="Y88" s="333"/>
      <c r="Z88" s="398"/>
      <c r="AA88" s="398"/>
      <c r="AB88" s="333"/>
      <c r="AC88" s="333"/>
      <c r="AD88" s="333"/>
      <c r="AE88" s="406"/>
      <c r="AF88" s="409"/>
    </row>
    <row r="89" spans="1:32" ht="18" customHeight="1" x14ac:dyDescent="0.2">
      <c r="A89" s="354"/>
      <c r="B89" s="333"/>
      <c r="C89" s="392" t="s">
        <v>414</v>
      </c>
      <c r="D89" s="401"/>
      <c r="E89" s="333"/>
      <c r="F89" s="422" t="s">
        <v>520</v>
      </c>
      <c r="G89" s="360"/>
      <c r="H89" s="363"/>
      <c r="I89" s="360"/>
      <c r="J89" s="365"/>
      <c r="K89" s="333"/>
      <c r="L89" s="333"/>
      <c r="M89" s="164"/>
      <c r="N89" s="171"/>
      <c r="O89" s="171"/>
      <c r="P89" s="171"/>
      <c r="Q89" s="171"/>
      <c r="R89" s="172"/>
      <c r="S89" s="172"/>
      <c r="T89" s="162"/>
      <c r="U89" s="367"/>
      <c r="V89" s="367"/>
      <c r="W89" s="365"/>
      <c r="X89" s="333"/>
      <c r="Y89" s="333"/>
      <c r="Z89" s="398"/>
      <c r="AA89" s="398"/>
      <c r="AB89" s="333"/>
      <c r="AC89" s="333"/>
      <c r="AD89" s="333"/>
      <c r="AE89" s="406"/>
      <c r="AF89" s="409"/>
    </row>
    <row r="90" spans="1:32" ht="72.75" customHeight="1" thickBot="1" x14ac:dyDescent="0.25">
      <c r="A90" s="354"/>
      <c r="B90" s="333"/>
      <c r="C90" s="392"/>
      <c r="D90" s="401"/>
      <c r="E90" s="333"/>
      <c r="F90" s="422"/>
      <c r="G90" s="360"/>
      <c r="H90" s="396"/>
      <c r="I90" s="360"/>
      <c r="J90" s="365"/>
      <c r="K90" s="179" t="s">
        <v>524</v>
      </c>
      <c r="L90" s="333"/>
      <c r="M90" s="165"/>
      <c r="N90" s="160"/>
      <c r="O90" s="160"/>
      <c r="P90" s="160"/>
      <c r="Q90" s="160"/>
      <c r="R90" s="161"/>
      <c r="S90" s="161"/>
      <c r="T90" s="163"/>
      <c r="U90" s="367"/>
      <c r="V90" s="367"/>
      <c r="W90" s="365"/>
      <c r="X90" s="333" t="s">
        <v>525</v>
      </c>
      <c r="Y90" s="383" t="s">
        <v>528</v>
      </c>
      <c r="Z90" s="398">
        <v>43132</v>
      </c>
      <c r="AA90" s="398">
        <v>43449</v>
      </c>
      <c r="AB90" s="333"/>
      <c r="AC90" s="333"/>
      <c r="AD90" s="333"/>
      <c r="AE90" s="406"/>
      <c r="AF90" s="409"/>
    </row>
    <row r="91" spans="1:32" ht="51" customHeight="1" thickBot="1" x14ac:dyDescent="0.25">
      <c r="A91" s="355"/>
      <c r="B91" s="356"/>
      <c r="C91" s="210" t="s">
        <v>415</v>
      </c>
      <c r="D91" s="402"/>
      <c r="E91" s="356"/>
      <c r="F91" s="423"/>
      <c r="G91" s="361"/>
      <c r="H91" s="201"/>
      <c r="I91" s="361"/>
      <c r="J91" s="366"/>
      <c r="K91" s="180"/>
      <c r="L91" s="356"/>
      <c r="M91" s="168"/>
      <c r="N91" s="168"/>
      <c r="O91" s="168"/>
      <c r="P91" s="168"/>
      <c r="Q91" s="168"/>
      <c r="R91" s="168"/>
      <c r="S91" s="168"/>
      <c r="T91" s="168"/>
      <c r="U91" s="381"/>
      <c r="V91" s="381"/>
      <c r="W91" s="366"/>
      <c r="X91" s="356"/>
      <c r="Y91" s="384"/>
      <c r="Z91" s="399"/>
      <c r="AA91" s="399"/>
      <c r="AB91" s="356"/>
      <c r="AC91" s="356"/>
      <c r="AD91" s="356"/>
      <c r="AE91" s="407"/>
      <c r="AF91" s="410"/>
    </row>
    <row r="92" spans="1:32" ht="54" customHeight="1" x14ac:dyDescent="0.2">
      <c r="A92" s="353" t="s">
        <v>63</v>
      </c>
      <c r="B92" s="343" t="s">
        <v>532</v>
      </c>
      <c r="C92" s="199" t="s">
        <v>535</v>
      </c>
      <c r="D92" s="400" t="s">
        <v>533</v>
      </c>
      <c r="E92" s="343" t="s">
        <v>534</v>
      </c>
      <c r="F92" s="197" t="s">
        <v>539</v>
      </c>
      <c r="G92" s="359" t="s">
        <v>332</v>
      </c>
      <c r="H92" s="362">
        <v>3</v>
      </c>
      <c r="I92" s="359" t="s">
        <v>34</v>
      </c>
      <c r="J92" s="364" t="s">
        <v>19</v>
      </c>
      <c r="K92" s="343" t="s">
        <v>542</v>
      </c>
      <c r="L92" s="343" t="s">
        <v>134</v>
      </c>
      <c r="M92" s="166"/>
      <c r="N92" s="176"/>
      <c r="O92" s="176"/>
      <c r="P92" s="176"/>
      <c r="Q92" s="176"/>
      <c r="R92" s="185"/>
      <c r="S92" s="185"/>
      <c r="T92" s="167"/>
      <c r="U92" s="374" t="s">
        <v>335</v>
      </c>
      <c r="V92" s="374" t="s">
        <v>33</v>
      </c>
      <c r="W92" s="364" t="s">
        <v>17</v>
      </c>
      <c r="X92" s="343" t="s">
        <v>547</v>
      </c>
      <c r="Y92" s="343" t="s">
        <v>548</v>
      </c>
      <c r="Z92" s="404">
        <v>43160</v>
      </c>
      <c r="AA92" s="404">
        <v>43449</v>
      </c>
      <c r="AB92" s="343" t="s">
        <v>319</v>
      </c>
      <c r="AC92" s="343" t="s">
        <v>322</v>
      </c>
      <c r="AD92" s="343" t="s">
        <v>550</v>
      </c>
      <c r="AE92" s="405" t="s">
        <v>551</v>
      </c>
      <c r="AF92" s="408" t="s">
        <v>361</v>
      </c>
    </row>
    <row r="93" spans="1:32" ht="54" x14ac:dyDescent="0.2">
      <c r="A93" s="354"/>
      <c r="B93" s="333"/>
      <c r="C93" s="200" t="s">
        <v>536</v>
      </c>
      <c r="D93" s="401"/>
      <c r="E93" s="333"/>
      <c r="F93" s="196" t="s">
        <v>540</v>
      </c>
      <c r="G93" s="360"/>
      <c r="H93" s="363"/>
      <c r="I93" s="360"/>
      <c r="J93" s="365"/>
      <c r="K93" s="333"/>
      <c r="L93" s="333"/>
      <c r="M93" s="164"/>
      <c r="N93" s="171"/>
      <c r="O93" s="171"/>
      <c r="P93" s="171"/>
      <c r="Q93" s="171"/>
      <c r="R93" s="172"/>
      <c r="S93" s="172"/>
      <c r="T93" s="162"/>
      <c r="U93" s="367"/>
      <c r="V93" s="367"/>
      <c r="W93" s="365"/>
      <c r="X93" s="333"/>
      <c r="Y93" s="333"/>
      <c r="Z93" s="398"/>
      <c r="AA93" s="398"/>
      <c r="AB93" s="333"/>
      <c r="AC93" s="333"/>
      <c r="AD93" s="333"/>
      <c r="AE93" s="406"/>
      <c r="AF93" s="409"/>
    </row>
    <row r="94" spans="1:32" ht="18" customHeight="1" x14ac:dyDescent="0.2">
      <c r="A94" s="354"/>
      <c r="B94" s="333"/>
      <c r="C94" s="392" t="s">
        <v>537</v>
      </c>
      <c r="D94" s="401"/>
      <c r="E94" s="333"/>
      <c r="F94" s="413" t="s">
        <v>484</v>
      </c>
      <c r="G94" s="360"/>
      <c r="H94" s="363"/>
      <c r="I94" s="360"/>
      <c r="J94" s="365"/>
      <c r="K94" s="333" t="s">
        <v>543</v>
      </c>
      <c r="L94" s="333" t="s">
        <v>134</v>
      </c>
      <c r="M94" s="164"/>
      <c r="N94" s="171"/>
      <c r="O94" s="171"/>
      <c r="P94" s="171"/>
      <c r="Q94" s="171"/>
      <c r="R94" s="172"/>
      <c r="S94" s="172"/>
      <c r="T94" s="162"/>
      <c r="U94" s="367"/>
      <c r="V94" s="367"/>
      <c r="W94" s="365"/>
      <c r="X94" s="333" t="s">
        <v>546</v>
      </c>
      <c r="Y94" s="333" t="s">
        <v>545</v>
      </c>
      <c r="Z94" s="398">
        <v>43313</v>
      </c>
      <c r="AA94" s="398">
        <v>43343</v>
      </c>
      <c r="AB94" s="333"/>
      <c r="AC94" s="333"/>
      <c r="AD94" s="333"/>
      <c r="AE94" s="406"/>
      <c r="AF94" s="409"/>
    </row>
    <row r="95" spans="1:32" ht="96" customHeight="1" thickBot="1" x14ac:dyDescent="0.25">
      <c r="A95" s="354"/>
      <c r="B95" s="333"/>
      <c r="C95" s="392"/>
      <c r="D95" s="401"/>
      <c r="E95" s="333"/>
      <c r="F95" s="413"/>
      <c r="G95" s="360"/>
      <c r="H95" s="396"/>
      <c r="I95" s="360"/>
      <c r="J95" s="365"/>
      <c r="K95" s="333"/>
      <c r="L95" s="333"/>
      <c r="M95" s="165"/>
      <c r="N95" s="160"/>
      <c r="O95" s="160"/>
      <c r="P95" s="160"/>
      <c r="Q95" s="160"/>
      <c r="R95" s="161"/>
      <c r="S95" s="161"/>
      <c r="T95" s="163"/>
      <c r="U95" s="367"/>
      <c r="V95" s="367"/>
      <c r="W95" s="365"/>
      <c r="X95" s="333"/>
      <c r="Y95" s="333"/>
      <c r="Z95" s="398"/>
      <c r="AA95" s="398"/>
      <c r="AB95" s="333"/>
      <c r="AC95" s="333"/>
      <c r="AD95" s="333"/>
      <c r="AE95" s="406"/>
      <c r="AF95" s="409"/>
    </row>
    <row r="96" spans="1:32" ht="90.75" thickBot="1" x14ac:dyDescent="0.25">
      <c r="A96" s="355"/>
      <c r="B96" s="356"/>
      <c r="C96" s="210" t="s">
        <v>538</v>
      </c>
      <c r="D96" s="402"/>
      <c r="E96" s="356"/>
      <c r="F96" s="198" t="s">
        <v>541</v>
      </c>
      <c r="G96" s="361"/>
      <c r="H96" s="201"/>
      <c r="I96" s="361"/>
      <c r="J96" s="366"/>
      <c r="K96" s="180" t="s">
        <v>544</v>
      </c>
      <c r="L96" s="180" t="s">
        <v>134</v>
      </c>
      <c r="M96" s="168"/>
      <c r="N96" s="168"/>
      <c r="O96" s="168"/>
      <c r="P96" s="168"/>
      <c r="Q96" s="168"/>
      <c r="R96" s="168"/>
      <c r="S96" s="168"/>
      <c r="T96" s="168"/>
      <c r="U96" s="381"/>
      <c r="V96" s="381"/>
      <c r="W96" s="366"/>
      <c r="X96" s="180" t="s">
        <v>549</v>
      </c>
      <c r="Y96" s="178" t="s">
        <v>545</v>
      </c>
      <c r="Z96" s="182">
        <v>43192</v>
      </c>
      <c r="AA96" s="182">
        <v>43220</v>
      </c>
      <c r="AB96" s="356"/>
      <c r="AC96" s="356"/>
      <c r="AD96" s="356"/>
      <c r="AE96" s="407"/>
      <c r="AF96" s="410"/>
    </row>
    <row r="97" spans="1:32" ht="54" customHeight="1" x14ac:dyDescent="0.2">
      <c r="A97" s="353" t="s">
        <v>64</v>
      </c>
      <c r="B97" s="343" t="s">
        <v>552</v>
      </c>
      <c r="C97" s="199" t="s">
        <v>553</v>
      </c>
      <c r="D97" s="400" t="s">
        <v>565</v>
      </c>
      <c r="E97" s="343" t="s">
        <v>557</v>
      </c>
      <c r="F97" s="197" t="s">
        <v>298</v>
      </c>
      <c r="G97" s="359" t="s">
        <v>332</v>
      </c>
      <c r="H97" s="362">
        <v>3</v>
      </c>
      <c r="I97" s="359" t="s">
        <v>34</v>
      </c>
      <c r="J97" s="364" t="s">
        <v>19</v>
      </c>
      <c r="K97" s="343" t="s">
        <v>558</v>
      </c>
      <c r="L97" s="343" t="s">
        <v>134</v>
      </c>
      <c r="M97" s="166"/>
      <c r="N97" s="176"/>
      <c r="O97" s="176"/>
      <c r="P97" s="176"/>
      <c r="Q97" s="176"/>
      <c r="R97" s="185"/>
      <c r="S97" s="185"/>
      <c r="T97" s="167"/>
      <c r="U97" s="374" t="s">
        <v>335</v>
      </c>
      <c r="V97" s="374" t="s">
        <v>33</v>
      </c>
      <c r="W97" s="364" t="s">
        <v>17</v>
      </c>
      <c r="X97" s="343" t="s">
        <v>559</v>
      </c>
      <c r="Y97" s="343" t="s">
        <v>562</v>
      </c>
      <c r="Z97" s="404">
        <v>43313</v>
      </c>
      <c r="AA97" s="404">
        <v>43343</v>
      </c>
      <c r="AB97" s="343" t="s">
        <v>319</v>
      </c>
      <c r="AC97" s="343" t="s">
        <v>322</v>
      </c>
      <c r="AD97" s="343" t="s">
        <v>550</v>
      </c>
      <c r="AE97" s="405" t="s">
        <v>563</v>
      </c>
      <c r="AF97" s="408" t="s">
        <v>361</v>
      </c>
    </row>
    <row r="98" spans="1:32" ht="18" customHeight="1" x14ac:dyDescent="0.2">
      <c r="A98" s="354"/>
      <c r="B98" s="333"/>
      <c r="C98" s="392" t="s">
        <v>554</v>
      </c>
      <c r="D98" s="401"/>
      <c r="E98" s="333"/>
      <c r="F98" s="413" t="s">
        <v>484</v>
      </c>
      <c r="G98" s="360"/>
      <c r="H98" s="363"/>
      <c r="I98" s="360"/>
      <c r="J98" s="365"/>
      <c r="K98" s="333"/>
      <c r="L98" s="333"/>
      <c r="M98" s="164"/>
      <c r="N98" s="171"/>
      <c r="O98" s="171"/>
      <c r="P98" s="171"/>
      <c r="Q98" s="171"/>
      <c r="R98" s="172"/>
      <c r="S98" s="172"/>
      <c r="T98" s="162"/>
      <c r="U98" s="367"/>
      <c r="V98" s="367"/>
      <c r="W98" s="365"/>
      <c r="X98" s="333"/>
      <c r="Y98" s="333"/>
      <c r="Z98" s="398"/>
      <c r="AA98" s="398"/>
      <c r="AB98" s="333"/>
      <c r="AC98" s="333"/>
      <c r="AD98" s="333"/>
      <c r="AE98" s="406"/>
      <c r="AF98" s="409"/>
    </row>
    <row r="99" spans="1:32" ht="18" customHeight="1" x14ac:dyDescent="0.2">
      <c r="A99" s="354"/>
      <c r="B99" s="333"/>
      <c r="C99" s="392"/>
      <c r="D99" s="401"/>
      <c r="E99" s="333"/>
      <c r="F99" s="413"/>
      <c r="G99" s="360"/>
      <c r="H99" s="363"/>
      <c r="I99" s="360"/>
      <c r="J99" s="365"/>
      <c r="K99" s="333"/>
      <c r="L99" s="333"/>
      <c r="M99" s="164"/>
      <c r="N99" s="171"/>
      <c r="O99" s="171"/>
      <c r="P99" s="171"/>
      <c r="Q99" s="171"/>
      <c r="R99" s="172"/>
      <c r="S99" s="172"/>
      <c r="T99" s="162"/>
      <c r="U99" s="367"/>
      <c r="V99" s="367"/>
      <c r="W99" s="365"/>
      <c r="X99" s="333" t="s">
        <v>560</v>
      </c>
      <c r="Y99" s="333" t="s">
        <v>561</v>
      </c>
      <c r="Z99" s="398">
        <v>43192</v>
      </c>
      <c r="AA99" s="398">
        <v>43220</v>
      </c>
      <c r="AB99" s="333"/>
      <c r="AC99" s="333"/>
      <c r="AD99" s="333"/>
      <c r="AE99" s="406"/>
      <c r="AF99" s="409"/>
    </row>
    <row r="100" spans="1:32" ht="18.75" thickBot="1" x14ac:dyDescent="0.25">
      <c r="A100" s="354"/>
      <c r="B100" s="333"/>
      <c r="C100" s="392"/>
      <c r="D100" s="401"/>
      <c r="E100" s="333"/>
      <c r="F100" s="413"/>
      <c r="G100" s="360"/>
      <c r="H100" s="396"/>
      <c r="I100" s="360"/>
      <c r="J100" s="365"/>
      <c r="K100" s="333"/>
      <c r="L100" s="333"/>
      <c r="M100" s="165"/>
      <c r="N100" s="160"/>
      <c r="O100" s="160"/>
      <c r="P100" s="160"/>
      <c r="Q100" s="160"/>
      <c r="R100" s="161"/>
      <c r="S100" s="161"/>
      <c r="T100" s="163"/>
      <c r="U100" s="367"/>
      <c r="V100" s="367"/>
      <c r="W100" s="365"/>
      <c r="X100" s="333"/>
      <c r="Y100" s="333"/>
      <c r="Z100" s="398"/>
      <c r="AA100" s="398"/>
      <c r="AB100" s="333"/>
      <c r="AC100" s="333"/>
      <c r="AD100" s="333"/>
      <c r="AE100" s="406"/>
      <c r="AF100" s="409"/>
    </row>
    <row r="101" spans="1:32" ht="54.75" thickBot="1" x14ac:dyDescent="0.25">
      <c r="A101" s="355"/>
      <c r="B101" s="356"/>
      <c r="C101" s="210" t="s">
        <v>555</v>
      </c>
      <c r="D101" s="402"/>
      <c r="E101" s="356"/>
      <c r="F101" s="198" t="s">
        <v>556</v>
      </c>
      <c r="G101" s="361"/>
      <c r="H101" s="201"/>
      <c r="I101" s="361"/>
      <c r="J101" s="366"/>
      <c r="K101" s="356"/>
      <c r="L101" s="356"/>
      <c r="M101" s="168"/>
      <c r="N101" s="168"/>
      <c r="O101" s="168"/>
      <c r="P101" s="168"/>
      <c r="Q101" s="168"/>
      <c r="R101" s="168"/>
      <c r="S101" s="168"/>
      <c r="T101" s="168"/>
      <c r="U101" s="381"/>
      <c r="V101" s="381"/>
      <c r="W101" s="366"/>
      <c r="X101" s="356"/>
      <c r="Y101" s="356"/>
      <c r="Z101" s="399"/>
      <c r="AA101" s="399"/>
      <c r="AB101" s="356"/>
      <c r="AC101" s="356"/>
      <c r="AD101" s="356"/>
      <c r="AE101" s="407"/>
      <c r="AF101" s="410"/>
    </row>
    <row r="102" spans="1:32" ht="54" customHeight="1" x14ac:dyDescent="0.2">
      <c r="A102" s="353" t="s">
        <v>61</v>
      </c>
      <c r="B102" s="343" t="s">
        <v>564</v>
      </c>
      <c r="C102" s="199" t="s">
        <v>554</v>
      </c>
      <c r="D102" s="400" t="s">
        <v>566</v>
      </c>
      <c r="E102" s="343" t="s">
        <v>567</v>
      </c>
      <c r="F102" s="197" t="s">
        <v>569</v>
      </c>
      <c r="G102" s="359" t="s">
        <v>572</v>
      </c>
      <c r="H102" s="362">
        <v>3</v>
      </c>
      <c r="I102" s="359" t="s">
        <v>34</v>
      </c>
      <c r="J102" s="364" t="s">
        <v>19</v>
      </c>
      <c r="K102" s="343" t="s">
        <v>573</v>
      </c>
      <c r="L102" s="343" t="s">
        <v>134</v>
      </c>
      <c r="M102" s="166"/>
      <c r="N102" s="176"/>
      <c r="O102" s="176"/>
      <c r="P102" s="176"/>
      <c r="Q102" s="176"/>
      <c r="R102" s="185"/>
      <c r="S102" s="185"/>
      <c r="T102" s="167"/>
      <c r="U102" s="374" t="s">
        <v>335</v>
      </c>
      <c r="V102" s="374" t="s">
        <v>33</v>
      </c>
      <c r="W102" s="364" t="s">
        <v>17</v>
      </c>
      <c r="X102" s="343" t="s">
        <v>576</v>
      </c>
      <c r="Y102" s="343" t="s">
        <v>577</v>
      </c>
      <c r="Z102" s="404">
        <v>43174</v>
      </c>
      <c r="AA102" s="404">
        <v>43434</v>
      </c>
      <c r="AB102" s="343" t="s">
        <v>319</v>
      </c>
      <c r="AC102" s="343" t="s">
        <v>322</v>
      </c>
      <c r="AD102" s="343" t="s">
        <v>550</v>
      </c>
      <c r="AE102" s="405" t="s">
        <v>563</v>
      </c>
      <c r="AF102" s="408" t="s">
        <v>361</v>
      </c>
    </row>
    <row r="103" spans="1:32" ht="54" x14ac:dyDescent="0.2">
      <c r="A103" s="354"/>
      <c r="B103" s="333"/>
      <c r="C103" s="392" t="s">
        <v>555</v>
      </c>
      <c r="D103" s="401"/>
      <c r="E103" s="333"/>
      <c r="F103" s="196" t="s">
        <v>570</v>
      </c>
      <c r="G103" s="360"/>
      <c r="H103" s="363"/>
      <c r="I103" s="360"/>
      <c r="J103" s="365"/>
      <c r="K103" s="333"/>
      <c r="L103" s="333"/>
      <c r="M103" s="164"/>
      <c r="N103" s="171"/>
      <c r="O103" s="171"/>
      <c r="P103" s="171"/>
      <c r="Q103" s="171"/>
      <c r="R103" s="172"/>
      <c r="S103" s="172"/>
      <c r="T103" s="162"/>
      <c r="U103" s="367"/>
      <c r="V103" s="367"/>
      <c r="W103" s="365"/>
      <c r="X103" s="333"/>
      <c r="Y103" s="333"/>
      <c r="Z103" s="398"/>
      <c r="AA103" s="398"/>
      <c r="AB103" s="333"/>
      <c r="AC103" s="333"/>
      <c r="AD103" s="333"/>
      <c r="AE103" s="406"/>
      <c r="AF103" s="409"/>
    </row>
    <row r="104" spans="1:32" ht="36" customHeight="1" x14ac:dyDescent="0.2">
      <c r="A104" s="354"/>
      <c r="B104" s="333"/>
      <c r="C104" s="392"/>
      <c r="D104" s="401"/>
      <c r="E104" s="333"/>
      <c r="F104" s="196" t="s">
        <v>571</v>
      </c>
      <c r="G104" s="360"/>
      <c r="H104" s="363"/>
      <c r="I104" s="360"/>
      <c r="J104" s="365"/>
      <c r="K104" s="333" t="s">
        <v>574</v>
      </c>
      <c r="L104" s="333" t="s">
        <v>134</v>
      </c>
      <c r="M104" s="164"/>
      <c r="N104" s="171"/>
      <c r="O104" s="171"/>
      <c r="P104" s="171"/>
      <c r="Q104" s="171"/>
      <c r="R104" s="172"/>
      <c r="S104" s="172"/>
      <c r="T104" s="162"/>
      <c r="U104" s="367"/>
      <c r="V104" s="367"/>
      <c r="W104" s="365"/>
      <c r="X104" s="333" t="s">
        <v>578</v>
      </c>
      <c r="Y104" s="333" t="s">
        <v>561</v>
      </c>
      <c r="Z104" s="398">
        <v>43174</v>
      </c>
      <c r="AA104" s="398">
        <v>43343</v>
      </c>
      <c r="AB104" s="333"/>
      <c r="AC104" s="333"/>
      <c r="AD104" s="333"/>
      <c r="AE104" s="406"/>
      <c r="AF104" s="409"/>
    </row>
    <row r="105" spans="1:32" ht="18.75" customHeight="1" thickBot="1" x14ac:dyDescent="0.25">
      <c r="A105" s="354"/>
      <c r="B105" s="333"/>
      <c r="C105" s="200" t="s">
        <v>568</v>
      </c>
      <c r="D105" s="401"/>
      <c r="E105" s="333"/>
      <c r="F105" s="413" t="s">
        <v>412</v>
      </c>
      <c r="G105" s="360"/>
      <c r="H105" s="396"/>
      <c r="I105" s="360"/>
      <c r="J105" s="365"/>
      <c r="K105" s="333"/>
      <c r="L105" s="333"/>
      <c r="M105" s="165"/>
      <c r="N105" s="160"/>
      <c r="O105" s="160"/>
      <c r="P105" s="160"/>
      <c r="Q105" s="160"/>
      <c r="R105" s="161"/>
      <c r="S105" s="161"/>
      <c r="T105" s="163"/>
      <c r="U105" s="367"/>
      <c r="V105" s="367"/>
      <c r="W105" s="365"/>
      <c r="X105" s="333"/>
      <c r="Y105" s="333"/>
      <c r="Z105" s="398"/>
      <c r="AA105" s="398"/>
      <c r="AB105" s="333"/>
      <c r="AC105" s="333"/>
      <c r="AD105" s="333"/>
      <c r="AE105" s="406"/>
      <c r="AF105" s="409"/>
    </row>
    <row r="106" spans="1:32" ht="81" customHeight="1" thickBot="1" x14ac:dyDescent="0.25">
      <c r="A106" s="355"/>
      <c r="B106" s="356"/>
      <c r="C106" s="210" t="s">
        <v>292</v>
      </c>
      <c r="D106" s="402"/>
      <c r="E106" s="356"/>
      <c r="F106" s="414"/>
      <c r="G106" s="361"/>
      <c r="H106" s="201"/>
      <c r="I106" s="361"/>
      <c r="J106" s="366"/>
      <c r="K106" s="180" t="s">
        <v>575</v>
      </c>
      <c r="L106" s="180" t="s">
        <v>134</v>
      </c>
      <c r="M106" s="168"/>
      <c r="N106" s="168"/>
      <c r="O106" s="168"/>
      <c r="P106" s="168"/>
      <c r="Q106" s="168"/>
      <c r="R106" s="168"/>
      <c r="S106" s="168"/>
      <c r="T106" s="168"/>
      <c r="U106" s="381"/>
      <c r="V106" s="381"/>
      <c r="W106" s="366"/>
      <c r="X106" s="356"/>
      <c r="Y106" s="356"/>
      <c r="Z106" s="399"/>
      <c r="AA106" s="399"/>
      <c r="AB106" s="356"/>
      <c r="AC106" s="356"/>
      <c r="AD106" s="356"/>
      <c r="AE106" s="407"/>
      <c r="AF106" s="410"/>
    </row>
    <row r="107" spans="1:32" ht="29.25" customHeight="1" x14ac:dyDescent="0.2">
      <c r="A107" s="353" t="s">
        <v>51</v>
      </c>
      <c r="B107" s="343" t="s">
        <v>579</v>
      </c>
      <c r="C107" s="420" t="s">
        <v>328</v>
      </c>
      <c r="D107" s="400" t="s">
        <v>580</v>
      </c>
      <c r="E107" s="343" t="s">
        <v>581</v>
      </c>
      <c r="F107" s="197" t="s">
        <v>388</v>
      </c>
      <c r="G107" s="359" t="s">
        <v>332</v>
      </c>
      <c r="H107" s="362">
        <v>3</v>
      </c>
      <c r="I107" s="359" t="s">
        <v>33</v>
      </c>
      <c r="J107" s="364" t="s">
        <v>18</v>
      </c>
      <c r="K107" s="343" t="s">
        <v>583</v>
      </c>
      <c r="L107" s="343" t="s">
        <v>134</v>
      </c>
      <c r="M107" s="166"/>
      <c r="N107" s="176"/>
      <c r="O107" s="176"/>
      <c r="P107" s="176"/>
      <c r="Q107" s="176"/>
      <c r="R107" s="185"/>
      <c r="S107" s="185"/>
      <c r="T107" s="167"/>
      <c r="U107" s="374" t="s">
        <v>335</v>
      </c>
      <c r="V107" s="374" t="s">
        <v>33</v>
      </c>
      <c r="W107" s="364" t="s">
        <v>17</v>
      </c>
      <c r="X107" s="343" t="s">
        <v>587</v>
      </c>
      <c r="Y107" s="343" t="s">
        <v>589</v>
      </c>
      <c r="Z107" s="404">
        <v>43132</v>
      </c>
      <c r="AA107" s="404">
        <v>43449</v>
      </c>
      <c r="AB107" s="343" t="s">
        <v>319</v>
      </c>
      <c r="AC107" s="343" t="s">
        <v>322</v>
      </c>
      <c r="AD107" s="343" t="s">
        <v>794</v>
      </c>
      <c r="AE107" s="405" t="s">
        <v>563</v>
      </c>
      <c r="AF107" s="408" t="s">
        <v>361</v>
      </c>
    </row>
    <row r="108" spans="1:32" ht="37.5" customHeight="1" x14ac:dyDescent="0.2">
      <c r="A108" s="354"/>
      <c r="B108" s="333"/>
      <c r="C108" s="392"/>
      <c r="D108" s="401"/>
      <c r="E108" s="333"/>
      <c r="F108" s="196" t="s">
        <v>298</v>
      </c>
      <c r="G108" s="360"/>
      <c r="H108" s="363"/>
      <c r="I108" s="360"/>
      <c r="J108" s="365"/>
      <c r="K108" s="333"/>
      <c r="L108" s="333"/>
      <c r="M108" s="164"/>
      <c r="N108" s="171"/>
      <c r="O108" s="171"/>
      <c r="P108" s="171"/>
      <c r="Q108" s="171"/>
      <c r="R108" s="172"/>
      <c r="S108" s="172"/>
      <c r="T108" s="162"/>
      <c r="U108" s="367"/>
      <c r="V108" s="367"/>
      <c r="W108" s="365"/>
      <c r="X108" s="333"/>
      <c r="Y108" s="333"/>
      <c r="Z108" s="398"/>
      <c r="AA108" s="398"/>
      <c r="AB108" s="333"/>
      <c r="AC108" s="333"/>
      <c r="AD108" s="333"/>
      <c r="AE108" s="406"/>
      <c r="AF108" s="409"/>
    </row>
    <row r="109" spans="1:32" ht="30" customHeight="1" x14ac:dyDescent="0.2">
      <c r="A109" s="354"/>
      <c r="B109" s="333"/>
      <c r="C109" s="392"/>
      <c r="D109" s="401"/>
      <c r="E109" s="333"/>
      <c r="F109" s="196" t="s">
        <v>299</v>
      </c>
      <c r="G109" s="360"/>
      <c r="H109" s="363"/>
      <c r="I109" s="360"/>
      <c r="J109" s="365"/>
      <c r="K109" s="333" t="s">
        <v>584</v>
      </c>
      <c r="L109" s="333" t="s">
        <v>586</v>
      </c>
      <c r="M109" s="164"/>
      <c r="N109" s="171"/>
      <c r="O109" s="171"/>
      <c r="P109" s="171"/>
      <c r="Q109" s="171"/>
      <c r="R109" s="172"/>
      <c r="S109" s="172"/>
      <c r="T109" s="162"/>
      <c r="U109" s="367"/>
      <c r="V109" s="367"/>
      <c r="W109" s="365"/>
      <c r="X109" s="333"/>
      <c r="Y109" s="333"/>
      <c r="Z109" s="398"/>
      <c r="AA109" s="398"/>
      <c r="AB109" s="333"/>
      <c r="AC109" s="333"/>
      <c r="AD109" s="333"/>
      <c r="AE109" s="406"/>
      <c r="AF109" s="409"/>
    </row>
    <row r="110" spans="1:32" ht="18.75" customHeight="1" thickBot="1" x14ac:dyDescent="0.25">
      <c r="A110" s="354"/>
      <c r="B110" s="333"/>
      <c r="C110" s="200" t="s">
        <v>582</v>
      </c>
      <c r="D110" s="401"/>
      <c r="E110" s="333"/>
      <c r="F110" s="413" t="s">
        <v>412</v>
      </c>
      <c r="G110" s="360"/>
      <c r="H110" s="396"/>
      <c r="I110" s="360"/>
      <c r="J110" s="365"/>
      <c r="K110" s="333"/>
      <c r="L110" s="333"/>
      <c r="M110" s="165"/>
      <c r="N110" s="160"/>
      <c r="O110" s="160"/>
      <c r="P110" s="160"/>
      <c r="Q110" s="160"/>
      <c r="R110" s="161"/>
      <c r="S110" s="161"/>
      <c r="T110" s="163"/>
      <c r="U110" s="367"/>
      <c r="V110" s="367"/>
      <c r="W110" s="365"/>
      <c r="X110" s="333"/>
      <c r="Y110" s="333"/>
      <c r="Z110" s="398"/>
      <c r="AA110" s="398"/>
      <c r="AB110" s="333"/>
      <c r="AC110" s="333"/>
      <c r="AD110" s="333"/>
      <c r="AE110" s="406"/>
      <c r="AF110" s="409"/>
    </row>
    <row r="111" spans="1:32" ht="72.75" customHeight="1" thickBot="1" x14ac:dyDescent="0.25">
      <c r="A111" s="355"/>
      <c r="B111" s="356"/>
      <c r="C111" s="210"/>
      <c r="D111" s="402"/>
      <c r="E111" s="356"/>
      <c r="F111" s="414"/>
      <c r="G111" s="361"/>
      <c r="H111" s="201"/>
      <c r="I111" s="361"/>
      <c r="J111" s="366"/>
      <c r="K111" s="180" t="s">
        <v>585</v>
      </c>
      <c r="L111" s="180" t="s">
        <v>134</v>
      </c>
      <c r="M111" s="168"/>
      <c r="N111" s="168"/>
      <c r="O111" s="168"/>
      <c r="P111" s="168"/>
      <c r="Q111" s="168"/>
      <c r="R111" s="168"/>
      <c r="S111" s="168"/>
      <c r="T111" s="168"/>
      <c r="U111" s="381"/>
      <c r="V111" s="381"/>
      <c r="W111" s="366"/>
      <c r="X111" s="180" t="s">
        <v>588</v>
      </c>
      <c r="Y111" s="180" t="s">
        <v>590</v>
      </c>
      <c r="Z111" s="182">
        <v>43132</v>
      </c>
      <c r="AA111" s="182">
        <v>43449</v>
      </c>
      <c r="AB111" s="356"/>
      <c r="AC111" s="356"/>
      <c r="AD111" s="356"/>
      <c r="AE111" s="407"/>
      <c r="AF111" s="410"/>
    </row>
    <row r="112" spans="1:32" ht="75.75" customHeight="1" x14ac:dyDescent="0.2">
      <c r="A112" s="353" t="s">
        <v>59</v>
      </c>
      <c r="B112" s="343" t="s">
        <v>591</v>
      </c>
      <c r="C112" s="420" t="s">
        <v>593</v>
      </c>
      <c r="D112" s="400" t="s">
        <v>595</v>
      </c>
      <c r="E112" s="343" t="s">
        <v>596</v>
      </c>
      <c r="F112" s="421" t="s">
        <v>388</v>
      </c>
      <c r="G112" s="359" t="s">
        <v>597</v>
      </c>
      <c r="H112" s="362">
        <v>3</v>
      </c>
      <c r="I112" s="359" t="s">
        <v>34</v>
      </c>
      <c r="J112" s="364" t="s">
        <v>19</v>
      </c>
      <c r="K112" s="343" t="s">
        <v>594</v>
      </c>
      <c r="L112" s="343" t="s">
        <v>134</v>
      </c>
      <c r="M112" s="166"/>
      <c r="N112" s="176"/>
      <c r="O112" s="176"/>
      <c r="P112" s="176"/>
      <c r="Q112" s="176"/>
      <c r="R112" s="185"/>
      <c r="S112" s="185"/>
      <c r="T112" s="167"/>
      <c r="U112" s="374" t="s">
        <v>335</v>
      </c>
      <c r="V112" s="374" t="s">
        <v>33</v>
      </c>
      <c r="W112" s="364" t="s">
        <v>17</v>
      </c>
      <c r="X112" s="187" t="s">
        <v>599</v>
      </c>
      <c r="Y112" s="187" t="s">
        <v>603</v>
      </c>
      <c r="Z112" s="188">
        <v>43132</v>
      </c>
      <c r="AA112" s="188">
        <v>43434</v>
      </c>
      <c r="AB112" s="343" t="s">
        <v>319</v>
      </c>
      <c r="AC112" s="343" t="s">
        <v>322</v>
      </c>
      <c r="AD112" s="343" t="s">
        <v>602</v>
      </c>
      <c r="AE112" s="405" t="s">
        <v>606</v>
      </c>
      <c r="AF112" s="408" t="s">
        <v>361</v>
      </c>
    </row>
    <row r="113" spans="1:32" ht="47.25" customHeight="1" x14ac:dyDescent="0.2">
      <c r="A113" s="354"/>
      <c r="B113" s="333"/>
      <c r="C113" s="392"/>
      <c r="D113" s="401"/>
      <c r="E113" s="333"/>
      <c r="F113" s="413"/>
      <c r="G113" s="360"/>
      <c r="H113" s="363"/>
      <c r="I113" s="360"/>
      <c r="J113" s="365"/>
      <c r="K113" s="333"/>
      <c r="L113" s="333"/>
      <c r="M113" s="164"/>
      <c r="N113" s="171"/>
      <c r="O113" s="171"/>
      <c r="P113" s="171"/>
      <c r="Q113" s="171"/>
      <c r="R113" s="172"/>
      <c r="S113" s="172"/>
      <c r="T113" s="162"/>
      <c r="U113" s="367"/>
      <c r="V113" s="367"/>
      <c r="W113" s="365"/>
      <c r="X113" s="333" t="s">
        <v>600</v>
      </c>
      <c r="Y113" s="333" t="s">
        <v>604</v>
      </c>
      <c r="Z113" s="398">
        <v>43132</v>
      </c>
      <c r="AA113" s="398">
        <v>43434</v>
      </c>
      <c r="AB113" s="333"/>
      <c r="AC113" s="333"/>
      <c r="AD113" s="333"/>
      <c r="AE113" s="406"/>
      <c r="AF113" s="409"/>
    </row>
    <row r="114" spans="1:32" ht="39" customHeight="1" x14ac:dyDescent="0.2">
      <c r="A114" s="354"/>
      <c r="B114" s="333"/>
      <c r="C114" s="392" t="s">
        <v>592</v>
      </c>
      <c r="D114" s="401"/>
      <c r="E114" s="333"/>
      <c r="F114" s="413" t="s">
        <v>598</v>
      </c>
      <c r="G114" s="360"/>
      <c r="H114" s="363"/>
      <c r="I114" s="360"/>
      <c r="J114" s="365"/>
      <c r="K114" s="333"/>
      <c r="L114" s="333"/>
      <c r="M114" s="164"/>
      <c r="N114" s="171"/>
      <c r="O114" s="171"/>
      <c r="P114" s="171"/>
      <c r="Q114" s="171"/>
      <c r="R114" s="172"/>
      <c r="S114" s="172"/>
      <c r="T114" s="162"/>
      <c r="U114" s="367"/>
      <c r="V114" s="367"/>
      <c r="W114" s="365"/>
      <c r="X114" s="333"/>
      <c r="Y114" s="333"/>
      <c r="Z114" s="398"/>
      <c r="AA114" s="398"/>
      <c r="AB114" s="333"/>
      <c r="AC114" s="333"/>
      <c r="AD114" s="333"/>
      <c r="AE114" s="406"/>
      <c r="AF114" s="409"/>
    </row>
    <row r="115" spans="1:32" ht="33.75" customHeight="1" thickBot="1" x14ac:dyDescent="0.25">
      <c r="A115" s="354"/>
      <c r="B115" s="333"/>
      <c r="C115" s="392"/>
      <c r="D115" s="401"/>
      <c r="E115" s="333"/>
      <c r="F115" s="413"/>
      <c r="G115" s="360"/>
      <c r="H115" s="396"/>
      <c r="I115" s="360"/>
      <c r="J115" s="365"/>
      <c r="K115" s="333"/>
      <c r="L115" s="333"/>
      <c r="M115" s="165"/>
      <c r="N115" s="160"/>
      <c r="O115" s="160"/>
      <c r="P115" s="160"/>
      <c r="Q115" s="160"/>
      <c r="R115" s="161"/>
      <c r="S115" s="161"/>
      <c r="T115" s="163"/>
      <c r="U115" s="367"/>
      <c r="V115" s="367"/>
      <c r="W115" s="365"/>
      <c r="X115" s="333" t="s">
        <v>601</v>
      </c>
      <c r="Y115" s="333" t="s">
        <v>605</v>
      </c>
      <c r="Z115" s="398">
        <v>43132</v>
      </c>
      <c r="AA115" s="398">
        <v>43434</v>
      </c>
      <c r="AB115" s="333"/>
      <c r="AC115" s="333"/>
      <c r="AD115" s="333"/>
      <c r="AE115" s="406"/>
      <c r="AF115" s="409"/>
    </row>
    <row r="116" spans="1:32" ht="79.5" customHeight="1" thickBot="1" x14ac:dyDescent="0.25">
      <c r="A116" s="355"/>
      <c r="B116" s="356"/>
      <c r="C116" s="210"/>
      <c r="D116" s="402"/>
      <c r="E116" s="356"/>
      <c r="F116" s="414"/>
      <c r="G116" s="361"/>
      <c r="H116" s="201"/>
      <c r="I116" s="361"/>
      <c r="J116" s="366"/>
      <c r="K116" s="356"/>
      <c r="L116" s="356"/>
      <c r="M116" s="168"/>
      <c r="N116" s="168"/>
      <c r="O116" s="168"/>
      <c r="P116" s="168"/>
      <c r="Q116" s="168"/>
      <c r="R116" s="168"/>
      <c r="S116" s="168"/>
      <c r="T116" s="168"/>
      <c r="U116" s="381"/>
      <c r="V116" s="381"/>
      <c r="W116" s="366"/>
      <c r="X116" s="356"/>
      <c r="Y116" s="356"/>
      <c r="Z116" s="399"/>
      <c r="AA116" s="399"/>
      <c r="AB116" s="356"/>
      <c r="AC116" s="356"/>
      <c r="AD116" s="356"/>
      <c r="AE116" s="407"/>
      <c r="AF116" s="410"/>
    </row>
    <row r="117" spans="1:32" ht="51.75" customHeight="1" x14ac:dyDescent="0.2">
      <c r="A117" s="353" t="s">
        <v>179</v>
      </c>
      <c r="B117" s="343" t="s">
        <v>608</v>
      </c>
      <c r="C117" s="420" t="s">
        <v>404</v>
      </c>
      <c r="D117" s="400" t="s">
        <v>607</v>
      </c>
      <c r="E117" s="343" t="s">
        <v>610</v>
      </c>
      <c r="F117" s="197" t="s">
        <v>611</v>
      </c>
      <c r="G117" s="359" t="s">
        <v>332</v>
      </c>
      <c r="H117" s="362">
        <v>3</v>
      </c>
      <c r="I117" s="359" t="s">
        <v>33</v>
      </c>
      <c r="J117" s="364" t="s">
        <v>18</v>
      </c>
      <c r="K117" s="343" t="s">
        <v>612</v>
      </c>
      <c r="L117" s="343" t="s">
        <v>134</v>
      </c>
      <c r="M117" s="166"/>
      <c r="N117" s="176"/>
      <c r="O117" s="176"/>
      <c r="P117" s="176"/>
      <c r="Q117" s="176"/>
      <c r="R117" s="185"/>
      <c r="S117" s="185"/>
      <c r="T117" s="167"/>
      <c r="U117" s="374" t="s">
        <v>335</v>
      </c>
      <c r="V117" s="374" t="s">
        <v>33</v>
      </c>
      <c r="W117" s="364" t="s">
        <v>17</v>
      </c>
      <c r="X117" s="343" t="s">
        <v>614</v>
      </c>
      <c r="Y117" s="343" t="s">
        <v>615</v>
      </c>
      <c r="Z117" s="404">
        <v>43124</v>
      </c>
      <c r="AA117" s="404">
        <v>43465</v>
      </c>
      <c r="AB117" s="343" t="s">
        <v>319</v>
      </c>
      <c r="AC117" s="343" t="s">
        <v>322</v>
      </c>
      <c r="AD117" s="343" t="s">
        <v>602</v>
      </c>
      <c r="AE117" s="405" t="s">
        <v>616</v>
      </c>
      <c r="AF117" s="408" t="s">
        <v>361</v>
      </c>
    </row>
    <row r="118" spans="1:32" ht="31.5" customHeight="1" x14ac:dyDescent="0.2">
      <c r="A118" s="354"/>
      <c r="B118" s="333"/>
      <c r="C118" s="392"/>
      <c r="D118" s="401"/>
      <c r="E118" s="333"/>
      <c r="F118" s="196" t="s">
        <v>598</v>
      </c>
      <c r="G118" s="360"/>
      <c r="H118" s="363"/>
      <c r="I118" s="360"/>
      <c r="J118" s="365"/>
      <c r="K118" s="333"/>
      <c r="L118" s="333"/>
      <c r="M118" s="164"/>
      <c r="N118" s="171"/>
      <c r="O118" s="171"/>
      <c r="P118" s="171"/>
      <c r="Q118" s="171"/>
      <c r="R118" s="172"/>
      <c r="S118" s="172"/>
      <c r="T118" s="162"/>
      <c r="U118" s="367"/>
      <c r="V118" s="367"/>
      <c r="W118" s="365"/>
      <c r="X118" s="333"/>
      <c r="Y118" s="333"/>
      <c r="Z118" s="398"/>
      <c r="AA118" s="398"/>
      <c r="AB118" s="333"/>
      <c r="AC118" s="333"/>
      <c r="AD118" s="333"/>
      <c r="AE118" s="406"/>
      <c r="AF118" s="409"/>
    </row>
    <row r="119" spans="1:32" ht="18" customHeight="1" x14ac:dyDescent="0.2">
      <c r="A119" s="354"/>
      <c r="B119" s="333"/>
      <c r="C119" s="392" t="s">
        <v>609</v>
      </c>
      <c r="D119" s="401"/>
      <c r="E119" s="333"/>
      <c r="F119" s="413" t="s">
        <v>299</v>
      </c>
      <c r="G119" s="360"/>
      <c r="H119" s="363"/>
      <c r="I119" s="360"/>
      <c r="J119" s="365"/>
      <c r="K119" s="333" t="s">
        <v>613</v>
      </c>
      <c r="L119" s="333" t="s">
        <v>134</v>
      </c>
      <c r="M119" s="164"/>
      <c r="N119" s="171"/>
      <c r="O119" s="171"/>
      <c r="P119" s="171"/>
      <c r="Q119" s="171"/>
      <c r="R119" s="172"/>
      <c r="S119" s="172"/>
      <c r="T119" s="162"/>
      <c r="U119" s="367"/>
      <c r="V119" s="367"/>
      <c r="W119" s="365"/>
      <c r="X119" s="333"/>
      <c r="Y119" s="333"/>
      <c r="Z119" s="398"/>
      <c r="AA119" s="398"/>
      <c r="AB119" s="333"/>
      <c r="AC119" s="333"/>
      <c r="AD119" s="333"/>
      <c r="AE119" s="406"/>
      <c r="AF119" s="409"/>
    </row>
    <row r="120" spans="1:32" ht="18.75" thickBot="1" x14ac:dyDescent="0.25">
      <c r="A120" s="354"/>
      <c r="B120" s="333"/>
      <c r="C120" s="392"/>
      <c r="D120" s="401"/>
      <c r="E120" s="333"/>
      <c r="F120" s="413"/>
      <c r="G120" s="360"/>
      <c r="H120" s="396"/>
      <c r="I120" s="360"/>
      <c r="J120" s="365"/>
      <c r="K120" s="333"/>
      <c r="L120" s="333"/>
      <c r="M120" s="165"/>
      <c r="N120" s="160"/>
      <c r="O120" s="160"/>
      <c r="P120" s="160"/>
      <c r="Q120" s="160"/>
      <c r="R120" s="161"/>
      <c r="S120" s="161"/>
      <c r="T120" s="163"/>
      <c r="U120" s="367"/>
      <c r="V120" s="367"/>
      <c r="W120" s="365"/>
      <c r="X120" s="333"/>
      <c r="Y120" s="333"/>
      <c r="Z120" s="398"/>
      <c r="AA120" s="398"/>
      <c r="AB120" s="333"/>
      <c r="AC120" s="333"/>
      <c r="AD120" s="333"/>
      <c r="AE120" s="406"/>
      <c r="AF120" s="409"/>
    </row>
    <row r="121" spans="1:32" ht="43.5" customHeight="1" thickBot="1" x14ac:dyDescent="0.25">
      <c r="A121" s="355"/>
      <c r="B121" s="356"/>
      <c r="C121" s="210"/>
      <c r="D121" s="402"/>
      <c r="E121" s="356"/>
      <c r="F121" s="414"/>
      <c r="G121" s="361"/>
      <c r="H121" s="201"/>
      <c r="I121" s="361"/>
      <c r="J121" s="366"/>
      <c r="K121" s="356"/>
      <c r="L121" s="356"/>
      <c r="M121" s="168"/>
      <c r="N121" s="168"/>
      <c r="O121" s="168"/>
      <c r="P121" s="168"/>
      <c r="Q121" s="168"/>
      <c r="R121" s="168"/>
      <c r="S121" s="168"/>
      <c r="T121" s="168"/>
      <c r="U121" s="381"/>
      <c r="V121" s="381"/>
      <c r="W121" s="366"/>
      <c r="X121" s="356"/>
      <c r="Y121" s="356"/>
      <c r="Z121" s="399"/>
      <c r="AA121" s="399"/>
      <c r="AB121" s="356"/>
      <c r="AC121" s="356"/>
      <c r="AD121" s="356"/>
      <c r="AE121" s="407"/>
      <c r="AF121" s="410"/>
    </row>
    <row r="122" spans="1:32" ht="61.5" customHeight="1" x14ac:dyDescent="0.2">
      <c r="A122" s="353" t="s">
        <v>618</v>
      </c>
      <c r="B122" s="343" t="s">
        <v>617</v>
      </c>
      <c r="C122" s="215" t="s">
        <v>621</v>
      </c>
      <c r="D122" s="400" t="s">
        <v>619</v>
      </c>
      <c r="E122" s="343" t="s">
        <v>620</v>
      </c>
      <c r="F122" s="197" t="s">
        <v>388</v>
      </c>
      <c r="G122" s="359" t="s">
        <v>332</v>
      </c>
      <c r="H122" s="362">
        <v>3</v>
      </c>
      <c r="I122" s="359" t="s">
        <v>34</v>
      </c>
      <c r="J122" s="364" t="s">
        <v>19</v>
      </c>
      <c r="K122" s="343" t="s">
        <v>625</v>
      </c>
      <c r="L122" s="343" t="s">
        <v>134</v>
      </c>
      <c r="M122" s="166"/>
      <c r="N122" s="176"/>
      <c r="O122" s="176"/>
      <c r="P122" s="176"/>
      <c r="Q122" s="176"/>
      <c r="R122" s="185"/>
      <c r="S122" s="185"/>
      <c r="T122" s="167"/>
      <c r="U122" s="374" t="s">
        <v>335</v>
      </c>
      <c r="V122" s="374" t="s">
        <v>33</v>
      </c>
      <c r="W122" s="364" t="s">
        <v>17</v>
      </c>
      <c r="X122" s="343" t="s">
        <v>628</v>
      </c>
      <c r="Y122" s="343" t="s">
        <v>629</v>
      </c>
      <c r="Z122" s="404">
        <v>43132</v>
      </c>
      <c r="AA122" s="404">
        <v>43465</v>
      </c>
      <c r="AB122" s="343" t="s">
        <v>319</v>
      </c>
      <c r="AC122" s="362" t="s">
        <v>322</v>
      </c>
      <c r="AD122" s="362" t="s">
        <v>640</v>
      </c>
      <c r="AE122" s="417" t="s">
        <v>630</v>
      </c>
      <c r="AF122" s="408" t="s">
        <v>361</v>
      </c>
    </row>
    <row r="123" spans="1:32" ht="117.75" customHeight="1" x14ac:dyDescent="0.2">
      <c r="A123" s="354"/>
      <c r="B123" s="333"/>
      <c r="C123" s="216" t="s">
        <v>622</v>
      </c>
      <c r="D123" s="401"/>
      <c r="E123" s="333"/>
      <c r="F123" s="196" t="s">
        <v>540</v>
      </c>
      <c r="G123" s="360"/>
      <c r="H123" s="363"/>
      <c r="I123" s="360"/>
      <c r="J123" s="365"/>
      <c r="K123" s="333"/>
      <c r="L123" s="333"/>
      <c r="M123" s="164"/>
      <c r="N123" s="171"/>
      <c r="O123" s="171"/>
      <c r="P123" s="171"/>
      <c r="Q123" s="171"/>
      <c r="R123" s="172"/>
      <c r="S123" s="172"/>
      <c r="T123" s="162"/>
      <c r="U123" s="367"/>
      <c r="V123" s="367"/>
      <c r="W123" s="365"/>
      <c r="X123" s="333"/>
      <c r="Y123" s="333"/>
      <c r="Z123" s="398"/>
      <c r="AA123" s="398"/>
      <c r="AB123" s="333"/>
      <c r="AC123" s="363"/>
      <c r="AD123" s="363"/>
      <c r="AE123" s="418"/>
      <c r="AF123" s="409"/>
    </row>
    <row r="124" spans="1:32" ht="102" customHeight="1" x14ac:dyDescent="0.2">
      <c r="A124" s="354"/>
      <c r="B124" s="333"/>
      <c r="C124" s="216" t="s">
        <v>623</v>
      </c>
      <c r="D124" s="401"/>
      <c r="E124" s="333"/>
      <c r="F124" s="413" t="s">
        <v>299</v>
      </c>
      <c r="G124" s="360"/>
      <c r="H124" s="363"/>
      <c r="I124" s="360"/>
      <c r="J124" s="365"/>
      <c r="K124" s="179" t="s">
        <v>626</v>
      </c>
      <c r="L124" s="179" t="s">
        <v>134</v>
      </c>
      <c r="M124" s="164"/>
      <c r="N124" s="171"/>
      <c r="O124" s="171"/>
      <c r="P124" s="171"/>
      <c r="Q124" s="171"/>
      <c r="R124" s="172"/>
      <c r="S124" s="172"/>
      <c r="T124" s="162"/>
      <c r="U124" s="367"/>
      <c r="V124" s="367"/>
      <c r="W124" s="365"/>
      <c r="X124" s="333"/>
      <c r="Y124" s="333"/>
      <c r="Z124" s="398"/>
      <c r="AA124" s="398"/>
      <c r="AB124" s="333"/>
      <c r="AC124" s="363"/>
      <c r="AD124" s="363"/>
      <c r="AE124" s="418"/>
      <c r="AF124" s="409"/>
    </row>
    <row r="125" spans="1:32" ht="109.5" customHeight="1" thickBot="1" x14ac:dyDescent="0.25">
      <c r="A125" s="355"/>
      <c r="B125" s="356"/>
      <c r="C125" s="216" t="s">
        <v>624</v>
      </c>
      <c r="D125" s="401"/>
      <c r="E125" s="333"/>
      <c r="F125" s="414"/>
      <c r="G125" s="361"/>
      <c r="H125" s="396"/>
      <c r="I125" s="361"/>
      <c r="J125" s="366"/>
      <c r="K125" s="179" t="s">
        <v>627</v>
      </c>
      <c r="L125" s="179" t="s">
        <v>134</v>
      </c>
      <c r="M125" s="165"/>
      <c r="N125" s="160"/>
      <c r="O125" s="160"/>
      <c r="P125" s="160"/>
      <c r="Q125" s="160"/>
      <c r="R125" s="161"/>
      <c r="S125" s="161"/>
      <c r="T125" s="163"/>
      <c r="U125" s="381"/>
      <c r="V125" s="381"/>
      <c r="W125" s="366"/>
      <c r="X125" s="356"/>
      <c r="Y125" s="356"/>
      <c r="Z125" s="399"/>
      <c r="AA125" s="399"/>
      <c r="AB125" s="356"/>
      <c r="AC125" s="403"/>
      <c r="AD125" s="403"/>
      <c r="AE125" s="419"/>
      <c r="AF125" s="410"/>
    </row>
    <row r="126" spans="1:32" ht="44.25" customHeight="1" x14ac:dyDescent="0.2">
      <c r="A126" s="353" t="s">
        <v>45</v>
      </c>
      <c r="B126" s="343" t="s">
        <v>631</v>
      </c>
      <c r="C126" s="215" t="s">
        <v>294</v>
      </c>
      <c r="D126" s="400" t="s">
        <v>632</v>
      </c>
      <c r="E126" s="343" t="s">
        <v>633</v>
      </c>
      <c r="F126" s="197" t="s">
        <v>388</v>
      </c>
      <c r="G126" s="359" t="s">
        <v>332</v>
      </c>
      <c r="H126" s="416">
        <v>3</v>
      </c>
      <c r="I126" s="359" t="s">
        <v>34</v>
      </c>
      <c r="J126" s="364" t="s">
        <v>19</v>
      </c>
      <c r="K126" s="343" t="s">
        <v>636</v>
      </c>
      <c r="L126" s="343" t="s">
        <v>134</v>
      </c>
      <c r="M126" s="166"/>
      <c r="N126" s="176"/>
      <c r="O126" s="176"/>
      <c r="P126" s="176"/>
      <c r="Q126" s="176"/>
      <c r="R126" s="185"/>
      <c r="S126" s="185"/>
      <c r="T126" s="167"/>
      <c r="U126" s="374" t="s">
        <v>335</v>
      </c>
      <c r="V126" s="374" t="s">
        <v>33</v>
      </c>
      <c r="W126" s="364" t="s">
        <v>17</v>
      </c>
      <c r="X126" s="343" t="s">
        <v>374</v>
      </c>
      <c r="Y126" s="343" t="s">
        <v>639</v>
      </c>
      <c r="Z126" s="404">
        <v>43160</v>
      </c>
      <c r="AA126" s="404">
        <v>43465</v>
      </c>
      <c r="AB126" s="343" t="s">
        <v>319</v>
      </c>
      <c r="AC126" s="343" t="s">
        <v>322</v>
      </c>
      <c r="AD126" s="343" t="s">
        <v>637</v>
      </c>
      <c r="AE126" s="405" t="s">
        <v>638</v>
      </c>
      <c r="AF126" s="408" t="s">
        <v>361</v>
      </c>
    </row>
    <row r="127" spans="1:32" ht="72" x14ac:dyDescent="0.2">
      <c r="A127" s="354"/>
      <c r="B127" s="333"/>
      <c r="C127" s="216" t="s">
        <v>634</v>
      </c>
      <c r="D127" s="401"/>
      <c r="E127" s="333"/>
      <c r="F127" s="196" t="s">
        <v>540</v>
      </c>
      <c r="G127" s="360"/>
      <c r="H127" s="363"/>
      <c r="I127" s="360"/>
      <c r="J127" s="365"/>
      <c r="K127" s="333"/>
      <c r="L127" s="333"/>
      <c r="M127" s="164"/>
      <c r="N127" s="171"/>
      <c r="O127" s="171"/>
      <c r="P127" s="171"/>
      <c r="Q127" s="171"/>
      <c r="R127" s="172"/>
      <c r="S127" s="172"/>
      <c r="T127" s="162"/>
      <c r="U127" s="367"/>
      <c r="V127" s="367"/>
      <c r="W127" s="365"/>
      <c r="X127" s="333"/>
      <c r="Y127" s="333"/>
      <c r="Z127" s="398"/>
      <c r="AA127" s="398"/>
      <c r="AB127" s="333"/>
      <c r="AC127" s="333"/>
      <c r="AD127" s="333"/>
      <c r="AE127" s="406"/>
      <c r="AF127" s="409"/>
    </row>
    <row r="128" spans="1:32" ht="18" customHeight="1" x14ac:dyDescent="0.2">
      <c r="A128" s="354"/>
      <c r="B128" s="333"/>
      <c r="C128" s="411" t="s">
        <v>635</v>
      </c>
      <c r="D128" s="401"/>
      <c r="E128" s="333"/>
      <c r="F128" s="413"/>
      <c r="G128" s="360"/>
      <c r="H128" s="363"/>
      <c r="I128" s="360"/>
      <c r="J128" s="365"/>
      <c r="K128" s="333" t="s">
        <v>636</v>
      </c>
      <c r="L128" s="333" t="s">
        <v>134</v>
      </c>
      <c r="M128" s="164"/>
      <c r="N128" s="171"/>
      <c r="O128" s="171"/>
      <c r="P128" s="171"/>
      <c r="Q128" s="171"/>
      <c r="R128" s="172"/>
      <c r="S128" s="172"/>
      <c r="T128" s="162"/>
      <c r="U128" s="367"/>
      <c r="V128" s="367"/>
      <c r="W128" s="365"/>
      <c r="X128" s="333"/>
      <c r="Y128" s="333"/>
      <c r="Z128" s="398"/>
      <c r="AA128" s="398"/>
      <c r="AB128" s="333"/>
      <c r="AC128" s="333"/>
      <c r="AD128" s="333"/>
      <c r="AE128" s="406"/>
      <c r="AF128" s="409"/>
    </row>
    <row r="129" spans="1:32" ht="18.75" thickBot="1" x14ac:dyDescent="0.25">
      <c r="A129" s="355"/>
      <c r="B129" s="356"/>
      <c r="C129" s="415"/>
      <c r="D129" s="401"/>
      <c r="E129" s="333"/>
      <c r="F129" s="414"/>
      <c r="G129" s="361"/>
      <c r="H129" s="396"/>
      <c r="I129" s="361"/>
      <c r="J129" s="366"/>
      <c r="K129" s="356"/>
      <c r="L129" s="356"/>
      <c r="M129" s="165"/>
      <c r="N129" s="160"/>
      <c r="O129" s="160"/>
      <c r="P129" s="160"/>
      <c r="Q129" s="160"/>
      <c r="R129" s="161"/>
      <c r="S129" s="161"/>
      <c r="T129" s="163"/>
      <c r="U129" s="381"/>
      <c r="V129" s="381"/>
      <c r="W129" s="366"/>
      <c r="X129" s="356"/>
      <c r="Y129" s="356"/>
      <c r="Z129" s="399"/>
      <c r="AA129" s="399"/>
      <c r="AB129" s="356"/>
      <c r="AC129" s="356"/>
      <c r="AD129" s="356"/>
      <c r="AE129" s="407"/>
      <c r="AF129" s="410"/>
    </row>
    <row r="130" spans="1:32" ht="54" customHeight="1" x14ac:dyDescent="0.2">
      <c r="A130" s="353" t="s">
        <v>46</v>
      </c>
      <c r="B130" s="343" t="s">
        <v>641</v>
      </c>
      <c r="C130" s="215" t="s">
        <v>644</v>
      </c>
      <c r="D130" s="400" t="s">
        <v>632</v>
      </c>
      <c r="E130" s="343" t="s">
        <v>642</v>
      </c>
      <c r="F130" s="197" t="s">
        <v>388</v>
      </c>
      <c r="G130" s="359" t="s">
        <v>332</v>
      </c>
      <c r="H130" s="416">
        <v>3</v>
      </c>
      <c r="I130" s="359" t="s">
        <v>34</v>
      </c>
      <c r="J130" s="364" t="s">
        <v>19</v>
      </c>
      <c r="K130" s="343" t="s">
        <v>647</v>
      </c>
      <c r="L130" s="343" t="s">
        <v>134</v>
      </c>
      <c r="M130" s="166"/>
      <c r="N130" s="176"/>
      <c r="O130" s="176"/>
      <c r="P130" s="176"/>
      <c r="Q130" s="176"/>
      <c r="R130" s="185"/>
      <c r="S130" s="185"/>
      <c r="T130" s="167"/>
      <c r="U130" s="374" t="s">
        <v>335</v>
      </c>
      <c r="V130" s="374" t="s">
        <v>33</v>
      </c>
      <c r="W130" s="364" t="s">
        <v>17</v>
      </c>
      <c r="X130" s="343" t="s">
        <v>374</v>
      </c>
      <c r="Y130" s="343" t="s">
        <v>639</v>
      </c>
      <c r="Z130" s="404">
        <v>43160</v>
      </c>
      <c r="AA130" s="404">
        <v>43465</v>
      </c>
      <c r="AB130" s="343" t="s">
        <v>319</v>
      </c>
      <c r="AC130" s="343" t="s">
        <v>322</v>
      </c>
      <c r="AD130" s="343" t="s">
        <v>637</v>
      </c>
      <c r="AE130" s="405" t="s">
        <v>638</v>
      </c>
      <c r="AF130" s="408" t="s">
        <v>361</v>
      </c>
    </row>
    <row r="131" spans="1:32" ht="72" x14ac:dyDescent="0.2">
      <c r="A131" s="354"/>
      <c r="B131" s="333"/>
      <c r="C131" s="216" t="s">
        <v>645</v>
      </c>
      <c r="D131" s="401"/>
      <c r="E131" s="333"/>
      <c r="F131" s="196" t="s">
        <v>540</v>
      </c>
      <c r="G131" s="360"/>
      <c r="H131" s="363"/>
      <c r="I131" s="360"/>
      <c r="J131" s="365"/>
      <c r="K131" s="333"/>
      <c r="L131" s="333"/>
      <c r="M131" s="164"/>
      <c r="N131" s="171"/>
      <c r="O131" s="171"/>
      <c r="P131" s="171"/>
      <c r="Q131" s="171"/>
      <c r="R131" s="172"/>
      <c r="S131" s="172"/>
      <c r="T131" s="162"/>
      <c r="U131" s="367"/>
      <c r="V131" s="367"/>
      <c r="W131" s="365"/>
      <c r="X131" s="333"/>
      <c r="Y131" s="333"/>
      <c r="Z131" s="398"/>
      <c r="AA131" s="398"/>
      <c r="AB131" s="333"/>
      <c r="AC131" s="333"/>
      <c r="AD131" s="333"/>
      <c r="AE131" s="406"/>
      <c r="AF131" s="409"/>
    </row>
    <row r="132" spans="1:32" ht="18" customHeight="1" x14ac:dyDescent="0.2">
      <c r="A132" s="354"/>
      <c r="B132" s="333"/>
      <c r="C132" s="411" t="s">
        <v>646</v>
      </c>
      <c r="D132" s="401"/>
      <c r="E132" s="333"/>
      <c r="F132" s="413" t="s">
        <v>643</v>
      </c>
      <c r="G132" s="360"/>
      <c r="H132" s="363"/>
      <c r="I132" s="360"/>
      <c r="J132" s="365"/>
      <c r="K132" s="333" t="s">
        <v>636</v>
      </c>
      <c r="L132" s="333" t="s">
        <v>134</v>
      </c>
      <c r="M132" s="164"/>
      <c r="N132" s="171"/>
      <c r="O132" s="171"/>
      <c r="P132" s="171"/>
      <c r="Q132" s="171"/>
      <c r="R132" s="172"/>
      <c r="S132" s="172"/>
      <c r="T132" s="162"/>
      <c r="U132" s="367"/>
      <c r="V132" s="367"/>
      <c r="W132" s="365"/>
      <c r="X132" s="333"/>
      <c r="Y132" s="333"/>
      <c r="Z132" s="398"/>
      <c r="AA132" s="398"/>
      <c r="AB132" s="333"/>
      <c r="AC132" s="333"/>
      <c r="AD132" s="333"/>
      <c r="AE132" s="406"/>
      <c r="AF132" s="409"/>
    </row>
    <row r="133" spans="1:32" ht="55.5" customHeight="1" thickBot="1" x14ac:dyDescent="0.25">
      <c r="A133" s="355"/>
      <c r="B133" s="356"/>
      <c r="C133" s="412"/>
      <c r="D133" s="401"/>
      <c r="E133" s="333"/>
      <c r="F133" s="414"/>
      <c r="G133" s="361"/>
      <c r="H133" s="403"/>
      <c r="I133" s="361"/>
      <c r="J133" s="366"/>
      <c r="K133" s="356"/>
      <c r="L133" s="356"/>
      <c r="M133" s="202"/>
      <c r="N133" s="184"/>
      <c r="O133" s="184"/>
      <c r="P133" s="184"/>
      <c r="Q133" s="184"/>
      <c r="R133" s="173"/>
      <c r="S133" s="173"/>
      <c r="T133" s="203"/>
      <c r="U133" s="381"/>
      <c r="V133" s="381"/>
      <c r="W133" s="366"/>
      <c r="X133" s="356"/>
      <c r="Y133" s="356"/>
      <c r="Z133" s="399"/>
      <c r="AA133" s="399"/>
      <c r="AB133" s="356"/>
      <c r="AC133" s="356"/>
      <c r="AD133" s="356"/>
      <c r="AE133" s="407"/>
      <c r="AF133" s="410"/>
    </row>
    <row r="134" spans="1:32" ht="31.5" customHeight="1" x14ac:dyDescent="0.2">
      <c r="A134" s="353" t="s">
        <v>41</v>
      </c>
      <c r="B134" s="343" t="s">
        <v>648</v>
      </c>
      <c r="C134" s="217" t="s">
        <v>649</v>
      </c>
      <c r="D134" s="400" t="s">
        <v>653</v>
      </c>
      <c r="E134" s="343" t="s">
        <v>652</v>
      </c>
      <c r="F134" s="217" t="s">
        <v>388</v>
      </c>
      <c r="G134" s="359" t="s">
        <v>332</v>
      </c>
      <c r="H134" s="362">
        <v>3</v>
      </c>
      <c r="I134" s="359" t="s">
        <v>655</v>
      </c>
      <c r="J134" s="364" t="s">
        <v>19</v>
      </c>
      <c r="K134" s="343" t="s">
        <v>656</v>
      </c>
      <c r="L134" s="343" t="s">
        <v>134</v>
      </c>
      <c r="M134" s="166"/>
      <c r="N134" s="176"/>
      <c r="O134" s="176"/>
      <c r="P134" s="176"/>
      <c r="Q134" s="176"/>
      <c r="R134" s="185"/>
      <c r="S134" s="185"/>
      <c r="T134" s="167"/>
      <c r="U134" s="374" t="s">
        <v>335</v>
      </c>
      <c r="V134" s="374" t="s">
        <v>34</v>
      </c>
      <c r="W134" s="364" t="s">
        <v>18</v>
      </c>
      <c r="X134" s="343" t="s">
        <v>659</v>
      </c>
      <c r="Y134" s="343" t="s">
        <v>661</v>
      </c>
      <c r="Z134" s="404">
        <v>43146</v>
      </c>
      <c r="AA134" s="404">
        <v>43449</v>
      </c>
      <c r="AB134" s="343" t="s">
        <v>319</v>
      </c>
      <c r="AC134" s="343" t="s">
        <v>322</v>
      </c>
      <c r="AD134" s="343" t="s">
        <v>663</v>
      </c>
      <c r="AE134" s="405" t="s">
        <v>662</v>
      </c>
      <c r="AF134" s="408" t="s">
        <v>361</v>
      </c>
    </row>
    <row r="135" spans="1:32" ht="24" customHeight="1" x14ac:dyDescent="0.2">
      <c r="A135" s="354"/>
      <c r="B135" s="333"/>
      <c r="C135" s="216" t="s">
        <v>508</v>
      </c>
      <c r="D135" s="401"/>
      <c r="E135" s="333"/>
      <c r="F135" s="216" t="s">
        <v>510</v>
      </c>
      <c r="G135" s="360"/>
      <c r="H135" s="363"/>
      <c r="I135" s="360"/>
      <c r="J135" s="365"/>
      <c r="K135" s="333"/>
      <c r="L135" s="333"/>
      <c r="M135" s="164"/>
      <c r="N135" s="171"/>
      <c r="O135" s="171"/>
      <c r="P135" s="171"/>
      <c r="Q135" s="171"/>
      <c r="R135" s="172"/>
      <c r="S135" s="172"/>
      <c r="T135" s="162"/>
      <c r="U135" s="367"/>
      <c r="V135" s="367"/>
      <c r="W135" s="365"/>
      <c r="X135" s="333"/>
      <c r="Y135" s="333"/>
      <c r="Z135" s="398"/>
      <c r="AA135" s="398"/>
      <c r="AB135" s="333"/>
      <c r="AC135" s="333"/>
      <c r="AD135" s="333"/>
      <c r="AE135" s="406"/>
      <c r="AF135" s="409"/>
    </row>
    <row r="136" spans="1:32" ht="29.25" customHeight="1" x14ac:dyDescent="0.2">
      <c r="A136" s="354"/>
      <c r="B136" s="333"/>
      <c r="C136" s="216" t="s">
        <v>650</v>
      </c>
      <c r="D136" s="401"/>
      <c r="E136" s="333"/>
      <c r="F136" s="216" t="s">
        <v>299</v>
      </c>
      <c r="G136" s="360"/>
      <c r="H136" s="363"/>
      <c r="I136" s="360"/>
      <c r="J136" s="365"/>
      <c r="K136" s="333" t="s">
        <v>657</v>
      </c>
      <c r="L136" s="333" t="s">
        <v>134</v>
      </c>
      <c r="M136" s="164"/>
      <c r="N136" s="171"/>
      <c r="O136" s="171"/>
      <c r="P136" s="171"/>
      <c r="Q136" s="171"/>
      <c r="R136" s="172"/>
      <c r="S136" s="172"/>
      <c r="T136" s="162"/>
      <c r="U136" s="367"/>
      <c r="V136" s="367"/>
      <c r="W136" s="365"/>
      <c r="X136" s="333"/>
      <c r="Y136" s="333"/>
      <c r="Z136" s="398"/>
      <c r="AA136" s="398"/>
      <c r="AB136" s="333"/>
      <c r="AC136" s="333"/>
      <c r="AD136" s="333"/>
      <c r="AE136" s="406"/>
      <c r="AF136" s="409"/>
    </row>
    <row r="137" spans="1:32" ht="27" customHeight="1" x14ac:dyDescent="0.2">
      <c r="A137" s="354"/>
      <c r="B137" s="333"/>
      <c r="C137" s="216"/>
      <c r="D137" s="401"/>
      <c r="E137" s="333"/>
      <c r="F137" s="216" t="s">
        <v>654</v>
      </c>
      <c r="G137" s="360"/>
      <c r="H137" s="363"/>
      <c r="I137" s="360"/>
      <c r="J137" s="365"/>
      <c r="K137" s="333"/>
      <c r="L137" s="333"/>
      <c r="M137" s="202"/>
      <c r="N137" s="184"/>
      <c r="O137" s="184"/>
      <c r="P137" s="184"/>
      <c r="Q137" s="184"/>
      <c r="R137" s="173"/>
      <c r="S137" s="173"/>
      <c r="T137" s="203"/>
      <c r="U137" s="367"/>
      <c r="V137" s="367"/>
      <c r="W137" s="365"/>
      <c r="X137" s="333" t="s">
        <v>658</v>
      </c>
      <c r="Y137" s="333" t="s">
        <v>660</v>
      </c>
      <c r="Z137" s="398">
        <v>43146</v>
      </c>
      <c r="AA137" s="398">
        <v>43449</v>
      </c>
      <c r="AB137" s="333"/>
      <c r="AC137" s="333"/>
      <c r="AD137" s="333"/>
      <c r="AE137" s="406"/>
      <c r="AF137" s="409"/>
    </row>
    <row r="138" spans="1:32" ht="54.75" thickBot="1" x14ac:dyDescent="0.25">
      <c r="A138" s="355"/>
      <c r="B138" s="356"/>
      <c r="C138" s="218" t="s">
        <v>651</v>
      </c>
      <c r="D138" s="402"/>
      <c r="E138" s="356"/>
      <c r="F138" s="218" t="s">
        <v>213</v>
      </c>
      <c r="G138" s="361"/>
      <c r="H138" s="403"/>
      <c r="I138" s="361"/>
      <c r="J138" s="366"/>
      <c r="K138" s="356"/>
      <c r="L138" s="356"/>
      <c r="M138" s="205"/>
      <c r="N138" s="177"/>
      <c r="O138" s="177"/>
      <c r="P138" s="177"/>
      <c r="Q138" s="177"/>
      <c r="R138" s="186"/>
      <c r="S138" s="186"/>
      <c r="T138" s="206"/>
      <c r="U138" s="381"/>
      <c r="V138" s="381"/>
      <c r="W138" s="366"/>
      <c r="X138" s="356"/>
      <c r="Y138" s="356"/>
      <c r="Z138" s="399"/>
      <c r="AA138" s="399"/>
      <c r="AB138" s="356"/>
      <c r="AC138" s="356"/>
      <c r="AD138" s="356"/>
      <c r="AE138" s="407"/>
      <c r="AF138" s="410"/>
    </row>
    <row r="139" spans="1:32" ht="102" customHeight="1" x14ac:dyDescent="0.2">
      <c r="A139" s="388" t="s">
        <v>57</v>
      </c>
      <c r="B139" s="388" t="s">
        <v>664</v>
      </c>
      <c r="C139" s="219" t="s">
        <v>665</v>
      </c>
      <c r="D139" s="397" t="s">
        <v>666</v>
      </c>
      <c r="E139" s="397" t="s">
        <v>667</v>
      </c>
      <c r="F139" s="219" t="s">
        <v>668</v>
      </c>
      <c r="G139" s="359" t="s">
        <v>332</v>
      </c>
      <c r="H139" s="362">
        <v>3</v>
      </c>
      <c r="I139" s="359" t="s">
        <v>34</v>
      </c>
      <c r="J139" s="364" t="s">
        <v>19</v>
      </c>
      <c r="K139" s="343" t="s">
        <v>669</v>
      </c>
      <c r="L139" s="343" t="s">
        <v>134</v>
      </c>
      <c r="U139" s="374" t="s">
        <v>335</v>
      </c>
      <c r="V139" s="374" t="s">
        <v>33</v>
      </c>
      <c r="W139" s="364" t="s">
        <v>17</v>
      </c>
      <c r="X139" s="343" t="s">
        <v>670</v>
      </c>
      <c r="Y139" s="343" t="s">
        <v>671</v>
      </c>
      <c r="Z139" s="368">
        <v>43132</v>
      </c>
      <c r="AA139" s="368">
        <v>43449</v>
      </c>
      <c r="AB139" s="343" t="s">
        <v>319</v>
      </c>
      <c r="AC139" s="343" t="s">
        <v>322</v>
      </c>
      <c r="AD139" s="343" t="s">
        <v>672</v>
      </c>
      <c r="AE139" s="343" t="s">
        <v>673</v>
      </c>
      <c r="AF139" s="343" t="s">
        <v>674</v>
      </c>
    </row>
    <row r="140" spans="1:32" ht="99.75" customHeight="1" x14ac:dyDescent="0.2">
      <c r="A140" s="389"/>
      <c r="B140" s="389"/>
      <c r="C140" s="200" t="s">
        <v>675</v>
      </c>
      <c r="D140" s="389"/>
      <c r="E140" s="389"/>
      <c r="F140" s="200" t="s">
        <v>676</v>
      </c>
      <c r="G140" s="360"/>
      <c r="H140" s="363"/>
      <c r="I140" s="360"/>
      <c r="J140" s="365"/>
      <c r="K140" s="333"/>
      <c r="L140" s="333"/>
      <c r="U140" s="367"/>
      <c r="V140" s="367"/>
      <c r="W140" s="365"/>
      <c r="X140" s="333"/>
      <c r="Y140" s="333"/>
      <c r="Z140" s="335"/>
      <c r="AA140" s="335"/>
      <c r="AB140" s="333"/>
      <c r="AC140" s="333"/>
      <c r="AD140" s="333"/>
      <c r="AE140" s="333"/>
      <c r="AF140" s="333"/>
    </row>
    <row r="141" spans="1:32" ht="51" customHeight="1" x14ac:dyDescent="0.2">
      <c r="A141" s="389"/>
      <c r="B141" s="389"/>
      <c r="C141" s="200" t="s">
        <v>677</v>
      </c>
      <c r="D141" s="389"/>
      <c r="E141" s="389"/>
      <c r="F141" s="200" t="s">
        <v>678</v>
      </c>
      <c r="G141" s="360"/>
      <c r="H141" s="363"/>
      <c r="I141" s="360"/>
      <c r="J141" s="365"/>
      <c r="K141" s="333" t="s">
        <v>679</v>
      </c>
      <c r="L141" s="333" t="s">
        <v>134</v>
      </c>
      <c r="U141" s="367"/>
      <c r="V141" s="367"/>
      <c r="W141" s="365"/>
      <c r="X141" s="333"/>
      <c r="Y141" s="333"/>
      <c r="Z141" s="335"/>
      <c r="AA141" s="335"/>
      <c r="AB141" s="333"/>
      <c r="AC141" s="333"/>
      <c r="AD141" s="333"/>
      <c r="AE141" s="333"/>
      <c r="AF141" s="333"/>
    </row>
    <row r="142" spans="1:32" ht="90" customHeight="1" thickBot="1" x14ac:dyDescent="0.25">
      <c r="A142" s="389"/>
      <c r="B142" s="389"/>
      <c r="C142" s="200"/>
      <c r="D142" s="389"/>
      <c r="E142" s="389"/>
      <c r="F142" s="200" t="s">
        <v>680</v>
      </c>
      <c r="G142" s="360"/>
      <c r="H142" s="396"/>
      <c r="I142" s="360"/>
      <c r="J142" s="365"/>
      <c r="K142" s="333"/>
      <c r="L142" s="333"/>
      <c r="U142" s="367"/>
      <c r="V142" s="367"/>
      <c r="W142" s="365"/>
      <c r="X142" s="333" t="s">
        <v>681</v>
      </c>
      <c r="Y142" s="333" t="s">
        <v>682</v>
      </c>
      <c r="Z142" s="335">
        <v>43132</v>
      </c>
      <c r="AA142" s="335">
        <v>43449</v>
      </c>
      <c r="AB142" s="333"/>
      <c r="AC142" s="333"/>
      <c r="AD142" s="333"/>
      <c r="AE142" s="333"/>
      <c r="AF142" s="333"/>
    </row>
    <row r="143" spans="1:32" ht="90.75" thickBot="1" x14ac:dyDescent="0.25">
      <c r="A143" s="389"/>
      <c r="B143" s="389"/>
      <c r="C143" s="200"/>
      <c r="D143" s="389"/>
      <c r="E143" s="389"/>
      <c r="F143" s="200" t="s">
        <v>683</v>
      </c>
      <c r="G143" s="360"/>
      <c r="H143" s="168"/>
      <c r="I143" s="360"/>
      <c r="J143" s="365"/>
      <c r="K143" s="333" t="s">
        <v>684</v>
      </c>
      <c r="L143" s="333" t="s">
        <v>134</v>
      </c>
      <c r="U143" s="367"/>
      <c r="V143" s="367"/>
      <c r="W143" s="365"/>
      <c r="X143" s="333"/>
      <c r="Y143" s="333"/>
      <c r="Z143" s="335"/>
      <c r="AA143" s="335"/>
      <c r="AB143" s="333"/>
      <c r="AC143" s="333"/>
      <c r="AD143" s="333"/>
      <c r="AE143" s="333"/>
      <c r="AF143" s="333"/>
    </row>
    <row r="144" spans="1:32" ht="72" x14ac:dyDescent="0.2">
      <c r="A144" s="389"/>
      <c r="B144" s="389"/>
      <c r="C144" s="200"/>
      <c r="D144" s="389"/>
      <c r="E144" s="389"/>
      <c r="F144" s="200" t="s">
        <v>685</v>
      </c>
      <c r="G144" s="360"/>
      <c r="I144" s="360"/>
      <c r="J144" s="365"/>
      <c r="K144" s="333"/>
      <c r="L144" s="333"/>
      <c r="U144" s="367"/>
      <c r="V144" s="367"/>
      <c r="W144" s="365"/>
      <c r="X144" s="333"/>
      <c r="Y144" s="333"/>
      <c r="Z144" s="335"/>
      <c r="AA144" s="335"/>
      <c r="AB144" s="333"/>
      <c r="AC144" s="333"/>
      <c r="AD144" s="333"/>
      <c r="AE144" s="333"/>
      <c r="AF144" s="333"/>
    </row>
    <row r="145" spans="1:32" ht="54.75" thickBot="1" x14ac:dyDescent="0.25">
      <c r="A145" s="389"/>
      <c r="B145" s="389"/>
      <c r="C145" s="200"/>
      <c r="D145" s="389"/>
      <c r="E145" s="389"/>
      <c r="F145" s="200" t="s">
        <v>686</v>
      </c>
      <c r="G145" s="360"/>
      <c r="I145" s="360"/>
      <c r="J145" s="365"/>
      <c r="K145" s="333"/>
      <c r="L145" s="333"/>
      <c r="U145" s="367"/>
      <c r="V145" s="367"/>
      <c r="W145" s="365"/>
      <c r="X145" s="333"/>
      <c r="Y145" s="333"/>
      <c r="Z145" s="335"/>
      <c r="AA145" s="335"/>
      <c r="AB145" s="333"/>
      <c r="AC145" s="333"/>
      <c r="AD145" s="333"/>
      <c r="AE145" s="333"/>
      <c r="AF145" s="333"/>
    </row>
    <row r="146" spans="1:32" ht="102" customHeight="1" x14ac:dyDescent="0.2">
      <c r="A146" s="393" t="s">
        <v>57</v>
      </c>
      <c r="B146" s="388" t="s">
        <v>664</v>
      </c>
      <c r="C146" s="199" t="s">
        <v>665</v>
      </c>
      <c r="D146" s="388" t="s">
        <v>687</v>
      </c>
      <c r="E146" s="388" t="s">
        <v>688</v>
      </c>
      <c r="F146" s="199" t="s">
        <v>689</v>
      </c>
      <c r="G146" s="359" t="s">
        <v>332</v>
      </c>
      <c r="H146" s="362">
        <v>3</v>
      </c>
      <c r="I146" s="359" t="s">
        <v>34</v>
      </c>
      <c r="J146" s="364" t="s">
        <v>19</v>
      </c>
      <c r="K146" s="343" t="s">
        <v>690</v>
      </c>
      <c r="L146" s="343" t="s">
        <v>134</v>
      </c>
      <c r="M146" s="222"/>
      <c r="N146" s="222"/>
      <c r="O146" s="222"/>
      <c r="P146" s="222"/>
      <c r="Q146" s="222"/>
      <c r="R146" s="222"/>
      <c r="S146" s="222"/>
      <c r="T146" s="222"/>
      <c r="U146" s="374" t="s">
        <v>335</v>
      </c>
      <c r="V146" s="374" t="s">
        <v>33</v>
      </c>
      <c r="W146" s="364" t="s">
        <v>17</v>
      </c>
      <c r="X146" s="343" t="s">
        <v>691</v>
      </c>
      <c r="Y146" s="343" t="s">
        <v>692</v>
      </c>
      <c r="Z146" s="368">
        <v>43132</v>
      </c>
      <c r="AA146" s="368">
        <v>43449</v>
      </c>
      <c r="AB146" s="343" t="s">
        <v>319</v>
      </c>
      <c r="AC146" s="343" t="s">
        <v>322</v>
      </c>
      <c r="AD146" s="343" t="s">
        <v>672</v>
      </c>
      <c r="AE146" s="343" t="s">
        <v>673</v>
      </c>
      <c r="AF146" s="376" t="s">
        <v>674</v>
      </c>
    </row>
    <row r="147" spans="1:32" ht="99.75" customHeight="1" x14ac:dyDescent="0.2">
      <c r="A147" s="394"/>
      <c r="B147" s="389"/>
      <c r="C147" s="200" t="s">
        <v>675</v>
      </c>
      <c r="D147" s="389"/>
      <c r="E147" s="389"/>
      <c r="F147" s="200" t="s">
        <v>676</v>
      </c>
      <c r="G147" s="360"/>
      <c r="H147" s="363"/>
      <c r="I147" s="360"/>
      <c r="J147" s="365"/>
      <c r="K147" s="333"/>
      <c r="L147" s="333"/>
      <c r="M147" s="29"/>
      <c r="N147" s="29"/>
      <c r="O147" s="29"/>
      <c r="P147" s="29"/>
      <c r="Q147" s="29"/>
      <c r="R147" s="29"/>
      <c r="S147" s="29"/>
      <c r="T147" s="29"/>
      <c r="U147" s="367"/>
      <c r="V147" s="367"/>
      <c r="W147" s="365"/>
      <c r="X147" s="333"/>
      <c r="Y147" s="333"/>
      <c r="Z147" s="335"/>
      <c r="AA147" s="335"/>
      <c r="AB147" s="333"/>
      <c r="AC147" s="333"/>
      <c r="AD147" s="333"/>
      <c r="AE147" s="333"/>
      <c r="AF147" s="377"/>
    </row>
    <row r="148" spans="1:32" ht="57.75" customHeight="1" x14ac:dyDescent="0.2">
      <c r="A148" s="394"/>
      <c r="B148" s="389"/>
      <c r="C148" s="200" t="s">
        <v>677</v>
      </c>
      <c r="D148" s="389"/>
      <c r="E148" s="389"/>
      <c r="F148" s="392" t="s">
        <v>678</v>
      </c>
      <c r="G148" s="360"/>
      <c r="H148" s="363"/>
      <c r="I148" s="360"/>
      <c r="J148" s="365"/>
      <c r="K148" s="333" t="s">
        <v>693</v>
      </c>
      <c r="L148" s="333" t="s">
        <v>134</v>
      </c>
      <c r="M148" s="29"/>
      <c r="N148" s="29"/>
      <c r="O148" s="29"/>
      <c r="P148" s="29"/>
      <c r="Q148" s="29"/>
      <c r="R148" s="29"/>
      <c r="S148" s="29"/>
      <c r="T148" s="29"/>
      <c r="U148" s="367"/>
      <c r="V148" s="367"/>
      <c r="W148" s="365"/>
      <c r="X148" s="333"/>
      <c r="Y148" s="333"/>
      <c r="Z148" s="335"/>
      <c r="AA148" s="335"/>
      <c r="AB148" s="333"/>
      <c r="AC148" s="333"/>
      <c r="AD148" s="333"/>
      <c r="AE148" s="333"/>
      <c r="AF148" s="377"/>
    </row>
    <row r="149" spans="1:32" ht="90" customHeight="1" thickBot="1" x14ac:dyDescent="0.25">
      <c r="A149" s="394"/>
      <c r="B149" s="389"/>
      <c r="C149" s="200"/>
      <c r="D149" s="389"/>
      <c r="E149" s="389"/>
      <c r="F149" s="392"/>
      <c r="G149" s="360"/>
      <c r="H149" s="396"/>
      <c r="I149" s="360"/>
      <c r="J149" s="365"/>
      <c r="K149" s="333"/>
      <c r="L149" s="333"/>
      <c r="M149" s="29"/>
      <c r="N149" s="29"/>
      <c r="O149" s="29"/>
      <c r="P149" s="29"/>
      <c r="Q149" s="29"/>
      <c r="R149" s="29"/>
      <c r="S149" s="29"/>
      <c r="T149" s="29"/>
      <c r="U149" s="367"/>
      <c r="V149" s="367"/>
      <c r="W149" s="365"/>
      <c r="X149" s="333"/>
      <c r="Y149" s="333"/>
      <c r="Z149" s="335"/>
      <c r="AA149" s="335"/>
      <c r="AB149" s="333"/>
      <c r="AC149" s="333"/>
      <c r="AD149" s="333"/>
      <c r="AE149" s="333"/>
      <c r="AF149" s="377"/>
    </row>
    <row r="150" spans="1:32" ht="72.75" thickBot="1" x14ac:dyDescent="0.25">
      <c r="A150" s="394"/>
      <c r="B150" s="389"/>
      <c r="C150" s="200"/>
      <c r="D150" s="389"/>
      <c r="E150" s="389"/>
      <c r="F150" s="200" t="s">
        <v>694</v>
      </c>
      <c r="G150" s="360"/>
      <c r="H150" s="168"/>
      <c r="I150" s="360"/>
      <c r="J150" s="365"/>
      <c r="K150" s="333"/>
      <c r="L150" s="333"/>
      <c r="M150" s="29"/>
      <c r="N150" s="29"/>
      <c r="O150" s="29"/>
      <c r="P150" s="29"/>
      <c r="Q150" s="29"/>
      <c r="R150" s="29"/>
      <c r="S150" s="29"/>
      <c r="T150" s="29"/>
      <c r="U150" s="367"/>
      <c r="V150" s="367"/>
      <c r="W150" s="365"/>
      <c r="X150" s="333"/>
      <c r="Y150" s="333"/>
      <c r="Z150" s="335"/>
      <c r="AA150" s="335"/>
      <c r="AB150" s="333"/>
      <c r="AC150" s="333"/>
      <c r="AD150" s="333"/>
      <c r="AE150" s="333"/>
      <c r="AF150" s="377"/>
    </row>
    <row r="151" spans="1:32" ht="18" x14ac:dyDescent="0.2">
      <c r="A151" s="394"/>
      <c r="B151" s="389"/>
      <c r="C151" s="200"/>
      <c r="D151" s="389"/>
      <c r="E151" s="389"/>
      <c r="F151" s="200"/>
      <c r="G151" s="360"/>
      <c r="H151" s="29"/>
      <c r="I151" s="360"/>
      <c r="J151" s="365"/>
      <c r="K151" s="333"/>
      <c r="L151" s="333"/>
      <c r="M151" s="29"/>
      <c r="N151" s="29"/>
      <c r="O151" s="29"/>
      <c r="P151" s="29"/>
      <c r="Q151" s="29"/>
      <c r="R151" s="29"/>
      <c r="S151" s="29"/>
      <c r="T151" s="29"/>
      <c r="U151" s="367"/>
      <c r="V151" s="367"/>
      <c r="W151" s="365"/>
      <c r="X151" s="333"/>
      <c r="Y151" s="333"/>
      <c r="Z151" s="335"/>
      <c r="AA151" s="335"/>
      <c r="AB151" s="333"/>
      <c r="AC151" s="333"/>
      <c r="AD151" s="333"/>
      <c r="AE151" s="333"/>
      <c r="AF151" s="377"/>
    </row>
    <row r="152" spans="1:32" ht="18.75" thickBot="1" x14ac:dyDescent="0.25">
      <c r="A152" s="395"/>
      <c r="B152" s="390"/>
      <c r="C152" s="223"/>
      <c r="D152" s="390"/>
      <c r="E152" s="390"/>
      <c r="F152" s="223"/>
      <c r="G152" s="361"/>
      <c r="H152" s="224"/>
      <c r="I152" s="361"/>
      <c r="J152" s="366"/>
      <c r="K152" s="356"/>
      <c r="L152" s="356"/>
      <c r="M152" s="224"/>
      <c r="N152" s="224"/>
      <c r="O152" s="224"/>
      <c r="P152" s="224"/>
      <c r="Q152" s="224"/>
      <c r="R152" s="224"/>
      <c r="S152" s="224"/>
      <c r="T152" s="224"/>
      <c r="U152" s="381"/>
      <c r="V152" s="381"/>
      <c r="W152" s="366"/>
      <c r="X152" s="356"/>
      <c r="Y152" s="356"/>
      <c r="Z152" s="378"/>
      <c r="AA152" s="378"/>
      <c r="AB152" s="356"/>
      <c r="AC152" s="356"/>
      <c r="AD152" s="356"/>
      <c r="AE152" s="356"/>
      <c r="AF152" s="380"/>
    </row>
    <row r="153" spans="1:32" ht="102" customHeight="1" x14ac:dyDescent="0.2">
      <c r="A153" s="389" t="s">
        <v>60</v>
      </c>
      <c r="B153" s="389" t="s">
        <v>695</v>
      </c>
      <c r="C153" s="200" t="s">
        <v>292</v>
      </c>
      <c r="D153" s="389" t="s">
        <v>696</v>
      </c>
      <c r="E153" s="389" t="s">
        <v>697</v>
      </c>
      <c r="F153" s="200" t="s">
        <v>388</v>
      </c>
      <c r="G153" s="360" t="s">
        <v>332</v>
      </c>
      <c r="H153" s="363">
        <v>3</v>
      </c>
      <c r="I153" s="360" t="s">
        <v>34</v>
      </c>
      <c r="J153" s="365" t="s">
        <v>19</v>
      </c>
      <c r="K153" s="333" t="s">
        <v>698</v>
      </c>
      <c r="L153" s="333" t="s">
        <v>134</v>
      </c>
      <c r="U153" s="367" t="s">
        <v>335</v>
      </c>
      <c r="V153" s="367" t="s">
        <v>33</v>
      </c>
      <c r="W153" s="365" t="s">
        <v>17</v>
      </c>
      <c r="X153" s="333" t="s">
        <v>699</v>
      </c>
      <c r="Y153" s="333" t="s">
        <v>700</v>
      </c>
      <c r="Z153" s="335">
        <v>43132</v>
      </c>
      <c r="AA153" s="335">
        <v>43429</v>
      </c>
      <c r="AB153" s="333" t="s">
        <v>319</v>
      </c>
      <c r="AC153" s="333" t="s">
        <v>322</v>
      </c>
      <c r="AD153" s="333" t="s">
        <v>701</v>
      </c>
      <c r="AE153" s="383" t="s">
        <v>793</v>
      </c>
      <c r="AF153" s="333" t="s">
        <v>702</v>
      </c>
    </row>
    <row r="154" spans="1:32" ht="99.75" customHeight="1" x14ac:dyDescent="0.2">
      <c r="A154" s="389"/>
      <c r="B154" s="389"/>
      <c r="C154" s="200" t="s">
        <v>294</v>
      </c>
      <c r="D154" s="389"/>
      <c r="E154" s="389"/>
      <c r="F154" s="200" t="s">
        <v>298</v>
      </c>
      <c r="G154" s="360"/>
      <c r="H154" s="363"/>
      <c r="I154" s="360"/>
      <c r="J154" s="365"/>
      <c r="K154" s="333"/>
      <c r="L154" s="333"/>
      <c r="U154" s="367"/>
      <c r="V154" s="367"/>
      <c r="W154" s="365"/>
      <c r="X154" s="333"/>
      <c r="Y154" s="333"/>
      <c r="Z154" s="335"/>
      <c r="AA154" s="335"/>
      <c r="AB154" s="333"/>
      <c r="AC154" s="333"/>
      <c r="AD154" s="333"/>
      <c r="AE154" s="383"/>
      <c r="AF154" s="333"/>
    </row>
    <row r="155" spans="1:32" ht="57.75" customHeight="1" x14ac:dyDescent="0.2">
      <c r="A155" s="389"/>
      <c r="B155" s="389"/>
      <c r="C155" s="200" t="s">
        <v>328</v>
      </c>
      <c r="D155" s="389"/>
      <c r="E155" s="389"/>
      <c r="F155" s="392" t="s">
        <v>299</v>
      </c>
      <c r="G155" s="360"/>
      <c r="H155" s="363"/>
      <c r="I155" s="360"/>
      <c r="J155" s="365"/>
      <c r="K155" s="333" t="s">
        <v>703</v>
      </c>
      <c r="L155" s="333" t="s">
        <v>134</v>
      </c>
      <c r="U155" s="367"/>
      <c r="V155" s="367"/>
      <c r="W155" s="365"/>
      <c r="X155" s="333" t="s">
        <v>704</v>
      </c>
      <c r="Y155" s="333" t="s">
        <v>705</v>
      </c>
      <c r="Z155" s="335">
        <v>43221</v>
      </c>
      <c r="AA155" s="335">
        <v>43406</v>
      </c>
      <c r="AB155" s="333"/>
      <c r="AC155" s="333"/>
      <c r="AD155" s="333"/>
      <c r="AE155" s="383"/>
      <c r="AF155" s="333"/>
    </row>
    <row r="156" spans="1:32" ht="90" customHeight="1" thickBot="1" x14ac:dyDescent="0.25">
      <c r="A156" s="389"/>
      <c r="B156" s="389"/>
      <c r="C156" s="200" t="s">
        <v>706</v>
      </c>
      <c r="D156" s="389"/>
      <c r="E156" s="389"/>
      <c r="F156" s="392"/>
      <c r="G156" s="360"/>
      <c r="H156" s="396"/>
      <c r="I156" s="360"/>
      <c r="J156" s="365"/>
      <c r="K156" s="333"/>
      <c r="L156" s="333"/>
      <c r="U156" s="367"/>
      <c r="V156" s="367"/>
      <c r="W156" s="365"/>
      <c r="X156" s="333"/>
      <c r="Y156" s="333"/>
      <c r="Z156" s="335"/>
      <c r="AA156" s="335"/>
      <c r="AB156" s="333"/>
      <c r="AC156" s="333"/>
      <c r="AD156" s="333"/>
      <c r="AE156" s="383"/>
      <c r="AF156" s="333"/>
    </row>
    <row r="157" spans="1:32" ht="90.75" customHeight="1" thickBot="1" x14ac:dyDescent="0.25">
      <c r="A157" s="389"/>
      <c r="B157" s="389"/>
      <c r="C157" s="200" t="s">
        <v>707</v>
      </c>
      <c r="D157" s="389"/>
      <c r="E157" s="389"/>
      <c r="F157" s="200" t="s">
        <v>412</v>
      </c>
      <c r="G157" s="360"/>
      <c r="H157" s="168"/>
      <c r="I157" s="360"/>
      <c r="J157" s="365"/>
      <c r="K157" s="333" t="s">
        <v>708</v>
      </c>
      <c r="L157" s="333" t="s">
        <v>134</v>
      </c>
      <c r="U157" s="367"/>
      <c r="V157" s="367"/>
      <c r="W157" s="365"/>
      <c r="X157" s="333" t="s">
        <v>709</v>
      </c>
      <c r="Y157" s="333" t="s">
        <v>710</v>
      </c>
      <c r="Z157" s="335">
        <v>43132</v>
      </c>
      <c r="AA157" s="335">
        <v>43406</v>
      </c>
      <c r="AB157" s="333"/>
      <c r="AC157" s="333"/>
      <c r="AD157" s="333"/>
      <c r="AE157" s="383"/>
      <c r="AF157" s="333"/>
    </row>
    <row r="158" spans="1:32" ht="54" x14ac:dyDescent="0.2">
      <c r="A158" s="389"/>
      <c r="B158" s="389"/>
      <c r="C158" s="200"/>
      <c r="D158" s="389"/>
      <c r="E158" s="389"/>
      <c r="F158" s="200" t="s">
        <v>711</v>
      </c>
      <c r="G158" s="360"/>
      <c r="I158" s="360"/>
      <c r="J158" s="365"/>
      <c r="K158" s="333"/>
      <c r="L158" s="333"/>
      <c r="U158" s="367"/>
      <c r="V158" s="367"/>
      <c r="W158" s="365"/>
      <c r="X158" s="333"/>
      <c r="Y158" s="333"/>
      <c r="Z158" s="335"/>
      <c r="AA158" s="335"/>
      <c r="AB158" s="333"/>
      <c r="AC158" s="333"/>
      <c r="AD158" s="333"/>
      <c r="AE158" s="383"/>
      <c r="AF158" s="333"/>
    </row>
    <row r="159" spans="1:32" ht="18.75" thickBot="1" x14ac:dyDescent="0.25">
      <c r="A159" s="389"/>
      <c r="B159" s="389"/>
      <c r="C159" s="200"/>
      <c r="D159" s="389"/>
      <c r="E159" s="389"/>
      <c r="F159" s="200" t="s">
        <v>712</v>
      </c>
      <c r="G159" s="360"/>
      <c r="I159" s="360"/>
      <c r="J159" s="365"/>
      <c r="K159" s="333"/>
      <c r="L159" s="333"/>
      <c r="U159" s="367"/>
      <c r="V159" s="367"/>
      <c r="W159" s="365"/>
      <c r="X159" s="333"/>
      <c r="Y159" s="333"/>
      <c r="Z159" s="335"/>
      <c r="AA159" s="335"/>
      <c r="AB159" s="333"/>
      <c r="AC159" s="333"/>
      <c r="AD159" s="333"/>
      <c r="AE159" s="383"/>
      <c r="AF159" s="333"/>
    </row>
    <row r="160" spans="1:32" ht="102" customHeight="1" x14ac:dyDescent="0.2">
      <c r="A160" s="385" t="s">
        <v>65</v>
      </c>
      <c r="B160" s="388" t="s">
        <v>790</v>
      </c>
      <c r="C160" s="199" t="s">
        <v>328</v>
      </c>
      <c r="D160" s="388" t="s">
        <v>713</v>
      </c>
      <c r="E160" s="388" t="s">
        <v>714</v>
      </c>
      <c r="F160" s="199" t="s">
        <v>429</v>
      </c>
      <c r="G160" s="208"/>
      <c r="H160" s="189"/>
      <c r="I160" s="208"/>
      <c r="J160" s="364" t="s">
        <v>18</v>
      </c>
      <c r="K160" s="343" t="s">
        <v>715</v>
      </c>
      <c r="L160" s="343" t="s">
        <v>134</v>
      </c>
      <c r="M160" s="222"/>
      <c r="N160" s="222"/>
      <c r="O160" s="222"/>
      <c r="P160" s="222"/>
      <c r="Q160" s="222"/>
      <c r="R160" s="222"/>
      <c r="S160" s="222"/>
      <c r="T160" s="222"/>
      <c r="U160" s="374" t="s">
        <v>335</v>
      </c>
      <c r="V160" s="374" t="s">
        <v>33</v>
      </c>
      <c r="W160" s="364" t="s">
        <v>17</v>
      </c>
      <c r="X160" s="343" t="s">
        <v>716</v>
      </c>
      <c r="Y160" s="343" t="s">
        <v>717</v>
      </c>
      <c r="Z160" s="368">
        <v>43132</v>
      </c>
      <c r="AA160" s="368">
        <v>43449</v>
      </c>
      <c r="AB160" s="343" t="s">
        <v>319</v>
      </c>
      <c r="AC160" s="343" t="s">
        <v>322</v>
      </c>
      <c r="AD160" s="343" t="s">
        <v>718</v>
      </c>
      <c r="AE160" s="349" t="s">
        <v>719</v>
      </c>
      <c r="AF160" s="376" t="s">
        <v>361</v>
      </c>
    </row>
    <row r="161" spans="1:32" ht="99.75" customHeight="1" x14ac:dyDescent="0.2">
      <c r="A161" s="386"/>
      <c r="B161" s="389"/>
      <c r="C161" s="200" t="s">
        <v>720</v>
      </c>
      <c r="D161" s="389"/>
      <c r="E161" s="389"/>
      <c r="F161" s="200" t="s">
        <v>721</v>
      </c>
      <c r="G161" s="360" t="s">
        <v>317</v>
      </c>
      <c r="H161" s="391">
        <v>3</v>
      </c>
      <c r="I161" s="360" t="s">
        <v>33</v>
      </c>
      <c r="J161" s="365"/>
      <c r="K161" s="333"/>
      <c r="L161" s="333"/>
      <c r="M161" s="29"/>
      <c r="N161" s="29"/>
      <c r="O161" s="29"/>
      <c r="P161" s="29"/>
      <c r="Q161" s="29"/>
      <c r="R161" s="29"/>
      <c r="S161" s="29"/>
      <c r="T161" s="29"/>
      <c r="U161" s="367"/>
      <c r="V161" s="367"/>
      <c r="W161" s="365"/>
      <c r="X161" s="333"/>
      <c r="Y161" s="333"/>
      <c r="Z161" s="335"/>
      <c r="AA161" s="335"/>
      <c r="AB161" s="333"/>
      <c r="AC161" s="333"/>
      <c r="AD161" s="333"/>
      <c r="AE161" s="350"/>
      <c r="AF161" s="377"/>
    </row>
    <row r="162" spans="1:32" ht="57.75" customHeight="1" x14ac:dyDescent="0.2">
      <c r="A162" s="386"/>
      <c r="B162" s="389"/>
      <c r="C162" s="200" t="s">
        <v>722</v>
      </c>
      <c r="D162" s="389"/>
      <c r="E162" s="389"/>
      <c r="F162" s="200" t="s">
        <v>723</v>
      </c>
      <c r="G162" s="360"/>
      <c r="H162" s="363"/>
      <c r="I162" s="360"/>
      <c r="J162" s="365"/>
      <c r="K162" s="333" t="s">
        <v>724</v>
      </c>
      <c r="L162" s="333" t="s">
        <v>134</v>
      </c>
      <c r="M162" s="29"/>
      <c r="N162" s="29"/>
      <c r="O162" s="29"/>
      <c r="P162" s="29"/>
      <c r="Q162" s="29"/>
      <c r="R162" s="29"/>
      <c r="S162" s="29"/>
      <c r="T162" s="29"/>
      <c r="U162" s="367"/>
      <c r="V162" s="367"/>
      <c r="W162" s="365"/>
      <c r="X162" s="333" t="s">
        <v>725</v>
      </c>
      <c r="Y162" s="333" t="s">
        <v>726</v>
      </c>
      <c r="Z162" s="335">
        <v>43132</v>
      </c>
      <c r="AA162" s="335">
        <v>43182</v>
      </c>
      <c r="AB162" s="333"/>
      <c r="AC162" s="333"/>
      <c r="AD162" s="333"/>
      <c r="AE162" s="350"/>
      <c r="AF162" s="377"/>
    </row>
    <row r="163" spans="1:32" ht="90" customHeight="1" x14ac:dyDescent="0.2">
      <c r="A163" s="386"/>
      <c r="B163" s="389"/>
      <c r="C163" s="200" t="s">
        <v>727</v>
      </c>
      <c r="D163" s="389"/>
      <c r="E163" s="389"/>
      <c r="F163" s="200" t="s">
        <v>728</v>
      </c>
      <c r="G163" s="360"/>
      <c r="H163" s="363"/>
      <c r="I163" s="360"/>
      <c r="J163" s="365"/>
      <c r="K163" s="333"/>
      <c r="L163" s="333"/>
      <c r="M163" s="29"/>
      <c r="N163" s="29"/>
      <c r="O163" s="29"/>
      <c r="P163" s="29"/>
      <c r="Q163" s="29"/>
      <c r="R163" s="29"/>
      <c r="S163" s="29"/>
      <c r="T163" s="29"/>
      <c r="U163" s="367"/>
      <c r="V163" s="367"/>
      <c r="W163" s="365"/>
      <c r="X163" s="333"/>
      <c r="Y163" s="333"/>
      <c r="Z163" s="335"/>
      <c r="AA163" s="335"/>
      <c r="AB163" s="333"/>
      <c r="AC163" s="333"/>
      <c r="AD163" s="333"/>
      <c r="AE163" s="350"/>
      <c r="AF163" s="377"/>
    </row>
    <row r="164" spans="1:32" ht="90.75" customHeight="1" x14ac:dyDescent="0.2">
      <c r="A164" s="386"/>
      <c r="B164" s="389"/>
      <c r="C164" s="200" t="s">
        <v>729</v>
      </c>
      <c r="D164" s="389"/>
      <c r="E164" s="389"/>
      <c r="F164" s="200" t="s">
        <v>730</v>
      </c>
      <c r="G164" s="360"/>
      <c r="H164" s="363"/>
      <c r="I164" s="360"/>
      <c r="J164" s="365"/>
      <c r="K164" s="333" t="s">
        <v>731</v>
      </c>
      <c r="L164" s="333" t="s">
        <v>134</v>
      </c>
      <c r="M164" s="29"/>
      <c r="N164" s="29"/>
      <c r="O164" s="29"/>
      <c r="P164" s="29"/>
      <c r="Q164" s="29"/>
      <c r="R164" s="29"/>
      <c r="S164" s="29"/>
      <c r="T164" s="29"/>
      <c r="U164" s="367"/>
      <c r="V164" s="367"/>
      <c r="W164" s="365"/>
      <c r="X164" s="333"/>
      <c r="Y164" s="333"/>
      <c r="Z164" s="335"/>
      <c r="AA164" s="335"/>
      <c r="AB164" s="333"/>
      <c r="AC164" s="333"/>
      <c r="AD164" s="333"/>
      <c r="AE164" s="350"/>
      <c r="AF164" s="377"/>
    </row>
    <row r="165" spans="1:32" ht="18" x14ac:dyDescent="0.2">
      <c r="A165" s="386"/>
      <c r="B165" s="389"/>
      <c r="C165" s="200"/>
      <c r="D165" s="389"/>
      <c r="E165" s="389"/>
      <c r="F165" s="200"/>
      <c r="G165" s="360"/>
      <c r="H165" s="29"/>
      <c r="I165" s="360"/>
      <c r="J165" s="365"/>
      <c r="K165" s="333"/>
      <c r="L165" s="333"/>
      <c r="M165" s="29"/>
      <c r="N165" s="29"/>
      <c r="O165" s="29"/>
      <c r="P165" s="29"/>
      <c r="Q165" s="29"/>
      <c r="R165" s="29"/>
      <c r="S165" s="29"/>
      <c r="T165" s="29"/>
      <c r="U165" s="367"/>
      <c r="V165" s="367"/>
      <c r="W165" s="365"/>
      <c r="X165" s="333"/>
      <c r="Y165" s="333"/>
      <c r="Z165" s="335"/>
      <c r="AA165" s="335"/>
      <c r="AB165" s="333"/>
      <c r="AC165" s="333"/>
      <c r="AD165" s="333"/>
      <c r="AE165" s="350"/>
      <c r="AF165" s="377"/>
    </row>
    <row r="166" spans="1:32" ht="18.75" thickBot="1" x14ac:dyDescent="0.25">
      <c r="A166" s="387"/>
      <c r="B166" s="390"/>
      <c r="C166" s="223"/>
      <c r="D166" s="390"/>
      <c r="E166" s="390"/>
      <c r="F166" s="223"/>
      <c r="G166" s="361"/>
      <c r="H166" s="224"/>
      <c r="I166" s="361"/>
      <c r="J166" s="366"/>
      <c r="K166" s="356"/>
      <c r="L166" s="356"/>
      <c r="M166" s="224"/>
      <c r="N166" s="224"/>
      <c r="O166" s="224"/>
      <c r="P166" s="224"/>
      <c r="Q166" s="224"/>
      <c r="R166" s="224"/>
      <c r="S166" s="224"/>
      <c r="T166" s="224"/>
      <c r="U166" s="381"/>
      <c r="V166" s="381"/>
      <c r="W166" s="366"/>
      <c r="X166" s="356"/>
      <c r="Y166" s="356"/>
      <c r="Z166" s="378"/>
      <c r="AA166" s="378"/>
      <c r="AB166" s="356"/>
      <c r="AC166" s="356"/>
      <c r="AD166" s="356"/>
      <c r="AE166" s="375"/>
      <c r="AF166" s="380"/>
    </row>
    <row r="167" spans="1:32" ht="99.75" customHeight="1" x14ac:dyDescent="0.2">
      <c r="A167" s="333" t="s">
        <v>66</v>
      </c>
      <c r="B167" s="383" t="s">
        <v>791</v>
      </c>
      <c r="C167" s="200" t="s">
        <v>732</v>
      </c>
      <c r="D167" s="331" t="s">
        <v>733</v>
      </c>
      <c r="E167" s="333" t="s">
        <v>734</v>
      </c>
      <c r="F167" s="200" t="s">
        <v>735</v>
      </c>
      <c r="G167" s="360" t="s">
        <v>332</v>
      </c>
      <c r="H167" s="363"/>
      <c r="I167" s="360" t="s">
        <v>33</v>
      </c>
      <c r="J167" s="365" t="s">
        <v>18</v>
      </c>
      <c r="K167" s="33" t="s">
        <v>736</v>
      </c>
      <c r="L167" s="191" t="s">
        <v>134</v>
      </c>
      <c r="U167" s="367" t="s">
        <v>335</v>
      </c>
      <c r="V167" s="367" t="s">
        <v>33</v>
      </c>
      <c r="W167" s="365" t="s">
        <v>17</v>
      </c>
      <c r="X167" s="333" t="s">
        <v>737</v>
      </c>
      <c r="Y167" s="333" t="s">
        <v>738</v>
      </c>
      <c r="Z167" s="335" t="s">
        <v>739</v>
      </c>
      <c r="AA167" s="335">
        <v>43449</v>
      </c>
      <c r="AB167" s="333" t="s">
        <v>319</v>
      </c>
      <c r="AC167" s="333" t="s">
        <v>322</v>
      </c>
      <c r="AD167" s="333" t="s">
        <v>718</v>
      </c>
      <c r="AE167" s="350" t="s">
        <v>740</v>
      </c>
      <c r="AF167" s="333" t="s">
        <v>361</v>
      </c>
    </row>
    <row r="168" spans="1:32" ht="57.75" customHeight="1" x14ac:dyDescent="0.2">
      <c r="A168" s="333"/>
      <c r="B168" s="383"/>
      <c r="C168" s="200" t="s">
        <v>741</v>
      </c>
      <c r="D168" s="331"/>
      <c r="E168" s="333"/>
      <c r="F168" s="200" t="s">
        <v>742</v>
      </c>
      <c r="G168" s="360"/>
      <c r="H168" s="363"/>
      <c r="I168" s="360"/>
      <c r="J168" s="365"/>
      <c r="K168" s="333" t="s">
        <v>731</v>
      </c>
      <c r="L168" s="333" t="s">
        <v>134</v>
      </c>
      <c r="U168" s="367"/>
      <c r="V168" s="367"/>
      <c r="W168" s="365"/>
      <c r="X168" s="333"/>
      <c r="Y168" s="333"/>
      <c r="Z168" s="335"/>
      <c r="AA168" s="335"/>
      <c r="AB168" s="333"/>
      <c r="AC168" s="333"/>
      <c r="AD168" s="333"/>
      <c r="AE168" s="350"/>
      <c r="AF168" s="333"/>
    </row>
    <row r="169" spans="1:32" ht="90" customHeight="1" x14ac:dyDescent="0.2">
      <c r="A169" s="333"/>
      <c r="B169" s="383"/>
      <c r="C169" s="200" t="s">
        <v>729</v>
      </c>
      <c r="D169" s="331"/>
      <c r="E169" s="333"/>
      <c r="F169" s="200" t="s">
        <v>743</v>
      </c>
      <c r="G169" s="360"/>
      <c r="H169" s="363"/>
      <c r="I169" s="360"/>
      <c r="J169" s="365"/>
      <c r="K169" s="333"/>
      <c r="L169" s="333"/>
      <c r="U169" s="367"/>
      <c r="V169" s="367"/>
      <c r="W169" s="365"/>
      <c r="X169" s="333" t="s">
        <v>744</v>
      </c>
      <c r="Y169" s="333" t="s">
        <v>745</v>
      </c>
      <c r="Z169" s="335">
        <v>43132</v>
      </c>
      <c r="AA169" s="335">
        <v>43203</v>
      </c>
      <c r="AB169" s="333"/>
      <c r="AC169" s="333"/>
      <c r="AD169" s="333"/>
      <c r="AE169" s="350"/>
      <c r="AF169" s="333"/>
    </row>
    <row r="170" spans="1:32" ht="90.75" customHeight="1" x14ac:dyDescent="0.2">
      <c r="A170" s="333"/>
      <c r="B170" s="383"/>
      <c r="C170" s="200" t="s">
        <v>746</v>
      </c>
      <c r="D170" s="331"/>
      <c r="E170" s="333"/>
      <c r="F170" s="200" t="s">
        <v>747</v>
      </c>
      <c r="G170" s="360"/>
      <c r="H170" s="363"/>
      <c r="I170" s="360"/>
      <c r="J170" s="365"/>
      <c r="K170" s="333" t="s">
        <v>748</v>
      </c>
      <c r="L170" s="333" t="s">
        <v>134</v>
      </c>
      <c r="U170" s="367"/>
      <c r="V170" s="367"/>
      <c r="W170" s="365"/>
      <c r="X170" s="333"/>
      <c r="Y170" s="333"/>
      <c r="Z170" s="335"/>
      <c r="AA170" s="335"/>
      <c r="AB170" s="333"/>
      <c r="AC170" s="333"/>
      <c r="AD170" s="333"/>
      <c r="AE170" s="350"/>
      <c r="AF170" s="333"/>
    </row>
    <row r="171" spans="1:32" ht="36" x14ac:dyDescent="0.2">
      <c r="A171" s="333"/>
      <c r="B171" s="383"/>
      <c r="C171" s="200" t="s">
        <v>749</v>
      </c>
      <c r="D171" s="331"/>
      <c r="E171" s="333"/>
      <c r="F171" s="200" t="s">
        <v>750</v>
      </c>
      <c r="G171" s="360"/>
      <c r="I171" s="360"/>
      <c r="J171" s="365"/>
      <c r="K171" s="333"/>
      <c r="L171" s="333"/>
      <c r="U171" s="367"/>
      <c r="V171" s="367"/>
      <c r="W171" s="365"/>
      <c r="X171" s="333" t="s">
        <v>751</v>
      </c>
      <c r="Y171" s="333" t="s">
        <v>752</v>
      </c>
      <c r="Z171" s="335" t="s">
        <v>739</v>
      </c>
      <c r="AA171" s="335">
        <v>43203</v>
      </c>
      <c r="AB171" s="333"/>
      <c r="AC171" s="333"/>
      <c r="AD171" s="333"/>
      <c r="AE171" s="350"/>
      <c r="AF171" s="333"/>
    </row>
    <row r="172" spans="1:32" ht="42.75" customHeight="1" thickBot="1" x14ac:dyDescent="0.25">
      <c r="A172" s="333"/>
      <c r="B172" s="383"/>
      <c r="C172" s="200"/>
      <c r="D172" s="331"/>
      <c r="E172" s="333"/>
      <c r="F172" s="200"/>
      <c r="G172" s="360"/>
      <c r="I172" s="360"/>
      <c r="J172" s="365"/>
      <c r="K172" s="333"/>
      <c r="L172" s="333"/>
      <c r="U172" s="367"/>
      <c r="V172" s="367"/>
      <c r="W172" s="365"/>
      <c r="X172" s="333"/>
      <c r="Y172" s="333"/>
      <c r="Z172" s="335"/>
      <c r="AA172" s="335"/>
      <c r="AB172" s="333"/>
      <c r="AC172" s="333"/>
      <c r="AD172" s="333"/>
      <c r="AE172" s="350"/>
      <c r="AF172" s="333"/>
    </row>
    <row r="173" spans="1:32" ht="126" customHeight="1" x14ac:dyDescent="0.2">
      <c r="A173" s="353" t="s">
        <v>67</v>
      </c>
      <c r="B173" s="382" t="s">
        <v>792</v>
      </c>
      <c r="C173" s="199" t="s">
        <v>328</v>
      </c>
      <c r="D173" s="357" t="s">
        <v>753</v>
      </c>
      <c r="E173" s="343" t="s">
        <v>754</v>
      </c>
      <c r="F173" s="199" t="s">
        <v>429</v>
      </c>
      <c r="G173" s="359" t="s">
        <v>332</v>
      </c>
      <c r="H173" s="362"/>
      <c r="I173" s="359" t="s">
        <v>33</v>
      </c>
      <c r="J173" s="364" t="s">
        <v>18</v>
      </c>
      <c r="K173" s="225" t="s">
        <v>715</v>
      </c>
      <c r="L173" s="190" t="s">
        <v>134</v>
      </c>
      <c r="M173" s="222"/>
      <c r="N173" s="222"/>
      <c r="O173" s="222"/>
      <c r="P173" s="222"/>
      <c r="Q173" s="222"/>
      <c r="R173" s="222"/>
      <c r="S173" s="222"/>
      <c r="T173" s="222"/>
      <c r="U173" s="374" t="s">
        <v>335</v>
      </c>
      <c r="V173" s="374" t="s">
        <v>33</v>
      </c>
      <c r="W173" s="364" t="s">
        <v>17</v>
      </c>
      <c r="X173" s="190" t="s">
        <v>716</v>
      </c>
      <c r="Y173" s="190" t="s">
        <v>717</v>
      </c>
      <c r="Z173" s="193">
        <v>43132</v>
      </c>
      <c r="AA173" s="193">
        <v>43449</v>
      </c>
      <c r="AB173" s="343" t="s">
        <v>319</v>
      </c>
      <c r="AC173" s="343" t="s">
        <v>322</v>
      </c>
      <c r="AD173" s="343" t="s">
        <v>718</v>
      </c>
      <c r="AE173" s="349" t="s">
        <v>755</v>
      </c>
      <c r="AF173" s="376" t="s">
        <v>361</v>
      </c>
    </row>
    <row r="174" spans="1:32" ht="72" x14ac:dyDescent="0.2">
      <c r="A174" s="354"/>
      <c r="B174" s="383"/>
      <c r="C174" s="200" t="s">
        <v>294</v>
      </c>
      <c r="D174" s="331"/>
      <c r="E174" s="333"/>
      <c r="F174" s="200" t="s">
        <v>756</v>
      </c>
      <c r="G174" s="360"/>
      <c r="H174" s="363"/>
      <c r="I174" s="360"/>
      <c r="J174" s="365"/>
      <c r="K174" s="333" t="s">
        <v>724</v>
      </c>
      <c r="L174" s="333" t="s">
        <v>134</v>
      </c>
      <c r="M174" s="29"/>
      <c r="N174" s="29"/>
      <c r="O174" s="29"/>
      <c r="P174" s="29"/>
      <c r="Q174" s="29"/>
      <c r="R174" s="29"/>
      <c r="S174" s="29"/>
      <c r="T174" s="29"/>
      <c r="U174" s="367"/>
      <c r="V174" s="367"/>
      <c r="W174" s="365"/>
      <c r="X174" s="191" t="s">
        <v>757</v>
      </c>
      <c r="Y174" s="191" t="s">
        <v>758</v>
      </c>
      <c r="Z174" s="194">
        <v>43132</v>
      </c>
      <c r="AA174" s="194">
        <v>43217</v>
      </c>
      <c r="AB174" s="333"/>
      <c r="AC174" s="333"/>
      <c r="AD174" s="333"/>
      <c r="AE174" s="350"/>
      <c r="AF174" s="377"/>
    </row>
    <row r="175" spans="1:32" ht="72" x14ac:dyDescent="0.2">
      <c r="A175" s="354"/>
      <c r="B175" s="383"/>
      <c r="C175" s="200" t="s">
        <v>759</v>
      </c>
      <c r="D175" s="331"/>
      <c r="E175" s="333"/>
      <c r="F175" s="200" t="s">
        <v>760</v>
      </c>
      <c r="G175" s="360"/>
      <c r="H175" s="363"/>
      <c r="I175" s="360"/>
      <c r="J175" s="365"/>
      <c r="K175" s="333"/>
      <c r="L175" s="333"/>
      <c r="M175" s="29"/>
      <c r="N175" s="29"/>
      <c r="O175" s="29"/>
      <c r="P175" s="29"/>
      <c r="Q175" s="29"/>
      <c r="R175" s="29"/>
      <c r="S175" s="29"/>
      <c r="T175" s="29"/>
      <c r="U175" s="367"/>
      <c r="V175" s="367"/>
      <c r="W175" s="365"/>
      <c r="X175" s="333" t="s">
        <v>761</v>
      </c>
      <c r="Y175" s="333" t="s">
        <v>762</v>
      </c>
      <c r="Z175" s="335">
        <v>43132</v>
      </c>
      <c r="AA175" s="335">
        <v>43217</v>
      </c>
      <c r="AB175" s="333"/>
      <c r="AC175" s="333"/>
      <c r="AD175" s="333"/>
      <c r="AE175" s="350"/>
      <c r="AF175" s="377"/>
    </row>
    <row r="176" spans="1:32" ht="18" customHeight="1" x14ac:dyDescent="0.2">
      <c r="A176" s="354"/>
      <c r="B176" s="383"/>
      <c r="C176" s="200" t="s">
        <v>763</v>
      </c>
      <c r="D176" s="331"/>
      <c r="E176" s="333"/>
      <c r="F176" s="200"/>
      <c r="G176" s="360"/>
      <c r="H176" s="363"/>
      <c r="I176" s="360"/>
      <c r="J176" s="365"/>
      <c r="K176" s="333" t="s">
        <v>731</v>
      </c>
      <c r="L176" s="333" t="s">
        <v>134</v>
      </c>
      <c r="M176" s="29"/>
      <c r="N176" s="29"/>
      <c r="O176" s="29"/>
      <c r="P176" s="29"/>
      <c r="Q176" s="29"/>
      <c r="R176" s="29"/>
      <c r="S176" s="29"/>
      <c r="T176" s="29"/>
      <c r="U176" s="367"/>
      <c r="V176" s="367"/>
      <c r="W176" s="365"/>
      <c r="X176" s="333"/>
      <c r="Y176" s="333"/>
      <c r="Z176" s="335"/>
      <c r="AA176" s="335"/>
      <c r="AB176" s="333"/>
      <c r="AC176" s="333"/>
      <c r="AD176" s="333"/>
      <c r="AE176" s="350"/>
      <c r="AF176" s="377"/>
    </row>
    <row r="177" spans="1:32" ht="36" customHeight="1" x14ac:dyDescent="0.2">
      <c r="A177" s="354"/>
      <c r="B177" s="383"/>
      <c r="C177" s="200" t="s">
        <v>722</v>
      </c>
      <c r="D177" s="331"/>
      <c r="E177" s="333"/>
      <c r="F177" s="200"/>
      <c r="G177" s="360"/>
      <c r="H177" s="29"/>
      <c r="I177" s="360"/>
      <c r="J177" s="365"/>
      <c r="K177" s="333"/>
      <c r="L177" s="333"/>
      <c r="M177" s="29"/>
      <c r="N177" s="29"/>
      <c r="O177" s="29"/>
      <c r="P177" s="29"/>
      <c r="Q177" s="29"/>
      <c r="R177" s="29"/>
      <c r="S177" s="29"/>
      <c r="T177" s="29"/>
      <c r="U177" s="367"/>
      <c r="V177" s="367"/>
      <c r="W177" s="365"/>
      <c r="X177" s="333" t="s">
        <v>764</v>
      </c>
      <c r="Y177" s="333" t="s">
        <v>765</v>
      </c>
      <c r="Z177" s="335">
        <v>43132</v>
      </c>
      <c r="AA177" s="335">
        <v>43217</v>
      </c>
      <c r="AB177" s="333"/>
      <c r="AC177" s="333"/>
      <c r="AD177" s="333"/>
      <c r="AE177" s="350"/>
      <c r="AF177" s="377"/>
    </row>
    <row r="178" spans="1:32" ht="18.75" thickBot="1" x14ac:dyDescent="0.25">
      <c r="A178" s="355"/>
      <c r="B178" s="384"/>
      <c r="C178" s="223"/>
      <c r="D178" s="358"/>
      <c r="E178" s="356"/>
      <c r="F178" s="223"/>
      <c r="G178" s="361"/>
      <c r="H178" s="224"/>
      <c r="I178" s="361"/>
      <c r="J178" s="366"/>
      <c r="K178" s="356"/>
      <c r="L178" s="356"/>
      <c r="M178" s="224"/>
      <c r="N178" s="224"/>
      <c r="O178" s="224"/>
      <c r="P178" s="224"/>
      <c r="Q178" s="224"/>
      <c r="R178" s="224"/>
      <c r="S178" s="224"/>
      <c r="T178" s="224"/>
      <c r="U178" s="381"/>
      <c r="V178" s="381"/>
      <c r="W178" s="366"/>
      <c r="X178" s="356"/>
      <c r="Y178" s="356"/>
      <c r="Z178" s="378"/>
      <c r="AA178" s="378"/>
      <c r="AB178" s="356"/>
      <c r="AC178" s="356"/>
      <c r="AD178" s="356"/>
      <c r="AE178" s="375"/>
      <c r="AF178" s="380"/>
    </row>
    <row r="179" spans="1:32" ht="68.25" customHeight="1" x14ac:dyDescent="0.2">
      <c r="A179" s="333" t="s">
        <v>52</v>
      </c>
      <c r="B179" s="333" t="s">
        <v>766</v>
      </c>
      <c r="C179" s="200" t="s">
        <v>328</v>
      </c>
      <c r="D179" s="331" t="s">
        <v>767</v>
      </c>
      <c r="E179" s="333" t="s">
        <v>768</v>
      </c>
      <c r="F179" s="200" t="s">
        <v>388</v>
      </c>
      <c r="G179" s="360" t="s">
        <v>332</v>
      </c>
      <c r="H179" s="363"/>
      <c r="I179" s="360" t="s">
        <v>33</v>
      </c>
      <c r="J179" s="365" t="s">
        <v>18</v>
      </c>
      <c r="K179" s="33" t="s">
        <v>769</v>
      </c>
      <c r="L179" s="191" t="s">
        <v>134</v>
      </c>
      <c r="U179" s="367" t="s">
        <v>335</v>
      </c>
      <c r="V179" s="367" t="s">
        <v>33</v>
      </c>
      <c r="W179" s="365" t="s">
        <v>17</v>
      </c>
      <c r="X179" s="333" t="s">
        <v>770</v>
      </c>
      <c r="Y179" s="333" t="s">
        <v>771</v>
      </c>
      <c r="Z179" s="335">
        <v>43132</v>
      </c>
      <c r="AA179" s="335">
        <v>43434</v>
      </c>
      <c r="AB179" s="333" t="s">
        <v>319</v>
      </c>
      <c r="AC179" s="333" t="s">
        <v>322</v>
      </c>
      <c r="AD179" s="333" t="s">
        <v>772</v>
      </c>
      <c r="AE179" s="350" t="s">
        <v>773</v>
      </c>
      <c r="AF179" s="333" t="s">
        <v>361</v>
      </c>
    </row>
    <row r="180" spans="1:32" ht="36" customHeight="1" x14ac:dyDescent="0.2">
      <c r="A180" s="333"/>
      <c r="B180" s="333"/>
      <c r="C180" s="200" t="s">
        <v>649</v>
      </c>
      <c r="D180" s="331"/>
      <c r="E180" s="333"/>
      <c r="F180" s="200" t="s">
        <v>298</v>
      </c>
      <c r="G180" s="360"/>
      <c r="H180" s="363"/>
      <c r="I180" s="360"/>
      <c r="J180" s="365"/>
      <c r="K180" s="333" t="s">
        <v>774</v>
      </c>
      <c r="L180" s="333" t="s">
        <v>113</v>
      </c>
      <c r="U180" s="367"/>
      <c r="V180" s="367"/>
      <c r="W180" s="365"/>
      <c r="X180" s="333"/>
      <c r="Y180" s="333"/>
      <c r="Z180" s="335"/>
      <c r="AA180" s="335"/>
      <c r="AB180" s="333"/>
      <c r="AC180" s="333"/>
      <c r="AD180" s="333"/>
      <c r="AE180" s="350"/>
      <c r="AF180" s="333"/>
    </row>
    <row r="181" spans="1:32" ht="90.75" customHeight="1" x14ac:dyDescent="0.2">
      <c r="A181" s="333"/>
      <c r="B181" s="333"/>
      <c r="C181" s="200" t="s">
        <v>775</v>
      </c>
      <c r="D181" s="331"/>
      <c r="E181" s="333"/>
      <c r="F181" s="214" t="s">
        <v>299</v>
      </c>
      <c r="G181" s="360"/>
      <c r="H181" s="363"/>
      <c r="I181" s="360"/>
      <c r="J181" s="365"/>
      <c r="K181" s="333"/>
      <c r="L181" s="333"/>
      <c r="U181" s="367"/>
      <c r="V181" s="367"/>
      <c r="W181" s="365"/>
      <c r="X181" s="333"/>
      <c r="Y181" s="333"/>
      <c r="Z181" s="335"/>
      <c r="AA181" s="335"/>
      <c r="AB181" s="333"/>
      <c r="AC181" s="333"/>
      <c r="AD181" s="333"/>
      <c r="AE181" s="350"/>
      <c r="AF181" s="333"/>
    </row>
    <row r="182" spans="1:32" ht="72" x14ac:dyDescent="0.2">
      <c r="A182" s="333"/>
      <c r="B182" s="333"/>
      <c r="C182" s="200" t="s">
        <v>776</v>
      </c>
      <c r="D182" s="331"/>
      <c r="E182" s="333"/>
      <c r="F182" s="200" t="s">
        <v>412</v>
      </c>
      <c r="G182" s="360"/>
      <c r="H182" s="363"/>
      <c r="I182" s="360"/>
      <c r="J182" s="365"/>
      <c r="K182" s="333" t="s">
        <v>777</v>
      </c>
      <c r="L182" s="333" t="s">
        <v>134</v>
      </c>
      <c r="U182" s="367"/>
      <c r="V182" s="367"/>
      <c r="W182" s="365"/>
      <c r="X182" s="333"/>
      <c r="Y182" s="333"/>
      <c r="Z182" s="335"/>
      <c r="AA182" s="335"/>
      <c r="AB182" s="333"/>
      <c r="AC182" s="333"/>
      <c r="AD182" s="333"/>
      <c r="AE182" s="350"/>
      <c r="AF182" s="333"/>
    </row>
    <row r="183" spans="1:32" ht="36" x14ac:dyDescent="0.2">
      <c r="A183" s="333"/>
      <c r="B183" s="333"/>
      <c r="C183" s="200"/>
      <c r="D183" s="331"/>
      <c r="E183" s="333"/>
      <c r="F183" s="200" t="s">
        <v>778</v>
      </c>
      <c r="G183" s="360"/>
      <c r="I183" s="360"/>
      <c r="J183" s="365"/>
      <c r="K183" s="333"/>
      <c r="L183" s="333"/>
      <c r="U183" s="367"/>
      <c r="V183" s="367"/>
      <c r="W183" s="365"/>
      <c r="X183" s="333"/>
      <c r="Y183" s="333"/>
      <c r="Z183" s="335"/>
      <c r="AA183" s="335"/>
      <c r="AB183" s="333"/>
      <c r="AC183" s="333"/>
      <c r="AD183" s="333"/>
      <c r="AE183" s="350"/>
      <c r="AF183" s="333"/>
    </row>
    <row r="184" spans="1:32" ht="18" x14ac:dyDescent="0.2">
      <c r="A184" s="333"/>
      <c r="B184" s="333"/>
      <c r="C184" s="200"/>
      <c r="D184" s="331"/>
      <c r="E184" s="333"/>
      <c r="F184" s="200"/>
      <c r="G184" s="360"/>
      <c r="I184" s="360"/>
      <c r="J184" s="365"/>
      <c r="K184" s="333"/>
      <c r="L184" s="333"/>
      <c r="U184" s="367"/>
      <c r="V184" s="367"/>
      <c r="W184" s="365"/>
      <c r="X184" s="333"/>
      <c r="Y184" s="333"/>
      <c r="Z184" s="335"/>
      <c r="AA184" s="335"/>
      <c r="AB184" s="333"/>
      <c r="AC184" s="333"/>
      <c r="AD184" s="333"/>
      <c r="AE184" s="350"/>
      <c r="AF184" s="333"/>
    </row>
    <row r="185" spans="1:32" ht="72" x14ac:dyDescent="0.2">
      <c r="A185" s="333" t="s">
        <v>38</v>
      </c>
      <c r="B185" s="333" t="s">
        <v>779</v>
      </c>
      <c r="C185" s="200" t="s">
        <v>780</v>
      </c>
      <c r="D185" s="331" t="s">
        <v>781</v>
      </c>
      <c r="E185" s="333" t="s">
        <v>782</v>
      </c>
      <c r="F185" s="200" t="s">
        <v>388</v>
      </c>
      <c r="G185" s="360" t="s">
        <v>332</v>
      </c>
      <c r="H185" s="363"/>
      <c r="I185" s="360" t="s">
        <v>33</v>
      </c>
      <c r="J185" s="365" t="s">
        <v>18</v>
      </c>
      <c r="K185" s="33" t="s">
        <v>783</v>
      </c>
      <c r="L185" s="191" t="s">
        <v>134</v>
      </c>
      <c r="U185" s="367" t="s">
        <v>335</v>
      </c>
      <c r="V185" s="367" t="s">
        <v>33</v>
      </c>
      <c r="W185" s="365" t="s">
        <v>17</v>
      </c>
      <c r="X185" s="333" t="s">
        <v>784</v>
      </c>
      <c r="Y185" s="333" t="s">
        <v>785</v>
      </c>
      <c r="Z185" s="335">
        <v>43132</v>
      </c>
      <c r="AA185" s="335">
        <v>43465</v>
      </c>
      <c r="AB185" s="333" t="s">
        <v>319</v>
      </c>
      <c r="AC185" s="333" t="s">
        <v>322</v>
      </c>
      <c r="AD185" s="333" t="s">
        <v>786</v>
      </c>
      <c r="AE185" s="350" t="s">
        <v>616</v>
      </c>
      <c r="AF185" s="333" t="s">
        <v>361</v>
      </c>
    </row>
    <row r="186" spans="1:32" ht="36" x14ac:dyDescent="0.2">
      <c r="A186" s="333"/>
      <c r="B186" s="333"/>
      <c r="C186" s="200" t="s">
        <v>787</v>
      </c>
      <c r="D186" s="331"/>
      <c r="E186" s="333"/>
      <c r="F186" s="200" t="s">
        <v>298</v>
      </c>
      <c r="G186" s="360"/>
      <c r="H186" s="363"/>
      <c r="I186" s="360"/>
      <c r="J186" s="365"/>
      <c r="K186" s="333" t="s">
        <v>788</v>
      </c>
      <c r="L186" s="333" t="s">
        <v>134</v>
      </c>
      <c r="U186" s="367"/>
      <c r="V186" s="367"/>
      <c r="W186" s="365"/>
      <c r="X186" s="333"/>
      <c r="Y186" s="333"/>
      <c r="Z186" s="335"/>
      <c r="AA186" s="335"/>
      <c r="AB186" s="333"/>
      <c r="AC186" s="333"/>
      <c r="AD186" s="333"/>
      <c r="AE186" s="350"/>
      <c r="AF186" s="333"/>
    </row>
    <row r="187" spans="1:32" ht="54" x14ac:dyDescent="0.2">
      <c r="A187" s="333"/>
      <c r="B187" s="333"/>
      <c r="C187" s="200" t="s">
        <v>328</v>
      </c>
      <c r="D187" s="331"/>
      <c r="E187" s="333"/>
      <c r="F187" s="214" t="s">
        <v>466</v>
      </c>
      <c r="G187" s="360"/>
      <c r="H187" s="363"/>
      <c r="I187" s="360"/>
      <c r="J187" s="365"/>
      <c r="K187" s="333"/>
      <c r="L187" s="333"/>
      <c r="U187" s="367"/>
      <c r="V187" s="367"/>
      <c r="W187" s="365"/>
      <c r="X187" s="333"/>
      <c r="Y187" s="333"/>
      <c r="Z187" s="335"/>
      <c r="AA187" s="335"/>
      <c r="AB187" s="333"/>
      <c r="AC187" s="333"/>
      <c r="AD187" s="333"/>
      <c r="AE187" s="350"/>
      <c r="AF187" s="333"/>
    </row>
    <row r="188" spans="1:32" ht="18" x14ac:dyDescent="0.2">
      <c r="A188" s="333"/>
      <c r="B188" s="333"/>
      <c r="C188" s="200"/>
      <c r="D188" s="331"/>
      <c r="E188" s="333"/>
      <c r="F188" s="200"/>
      <c r="G188" s="360"/>
      <c r="H188" s="363"/>
      <c r="I188" s="360"/>
      <c r="J188" s="365"/>
      <c r="K188" s="333"/>
      <c r="L188" s="333"/>
      <c r="U188" s="367"/>
      <c r="V188" s="367"/>
      <c r="W188" s="365"/>
      <c r="X188" s="333"/>
      <c r="Y188" s="333"/>
      <c r="Z188" s="335"/>
      <c r="AA188" s="335"/>
      <c r="AB188" s="333"/>
      <c r="AC188" s="333"/>
      <c r="AD188" s="333"/>
      <c r="AE188" s="350"/>
      <c r="AF188" s="333"/>
    </row>
    <row r="189" spans="1:32" ht="18" x14ac:dyDescent="0.2">
      <c r="A189" s="333"/>
      <c r="B189" s="333"/>
      <c r="C189" s="200"/>
      <c r="D189" s="331"/>
      <c r="E189" s="333"/>
      <c r="F189" s="200"/>
      <c r="G189" s="360"/>
      <c r="I189" s="360"/>
      <c r="J189" s="365"/>
      <c r="K189" s="333"/>
      <c r="L189" s="333"/>
      <c r="U189" s="367"/>
      <c r="V189" s="367"/>
      <c r="W189" s="365"/>
      <c r="X189" s="333"/>
      <c r="Y189" s="333"/>
      <c r="Z189" s="335"/>
      <c r="AA189" s="335"/>
      <c r="AB189" s="333"/>
      <c r="AC189" s="333"/>
      <c r="AD189" s="333"/>
      <c r="AE189" s="350"/>
      <c r="AF189" s="333"/>
    </row>
    <row r="190" spans="1:32" ht="18.75" thickBot="1" x14ac:dyDescent="0.25">
      <c r="A190" s="333"/>
      <c r="B190" s="333"/>
      <c r="C190" s="200"/>
      <c r="D190" s="331"/>
      <c r="E190" s="333"/>
      <c r="F190" s="200"/>
      <c r="G190" s="360"/>
      <c r="I190" s="360"/>
      <c r="J190" s="365"/>
      <c r="K190" s="333"/>
      <c r="L190" s="333"/>
      <c r="U190" s="367"/>
      <c r="V190" s="367"/>
      <c r="W190" s="365"/>
      <c r="X190" s="333"/>
      <c r="Y190" s="333"/>
      <c r="Z190" s="335"/>
      <c r="AA190" s="335"/>
      <c r="AB190" s="333"/>
      <c r="AC190" s="333"/>
      <c r="AD190" s="333"/>
      <c r="AE190" s="350"/>
      <c r="AF190" s="333"/>
    </row>
    <row r="191" spans="1:32" ht="54" x14ac:dyDescent="0.2">
      <c r="A191" s="353" t="s">
        <v>73</v>
      </c>
      <c r="B191" s="343" t="s">
        <v>797</v>
      </c>
      <c r="C191" s="199" t="s">
        <v>856</v>
      </c>
      <c r="D191" s="357" t="s">
        <v>855</v>
      </c>
      <c r="E191" s="343" t="s">
        <v>795</v>
      </c>
      <c r="F191" s="199" t="s">
        <v>388</v>
      </c>
      <c r="G191" s="359" t="s">
        <v>332</v>
      </c>
      <c r="H191" s="362"/>
      <c r="I191" s="359" t="s">
        <v>34</v>
      </c>
      <c r="J191" s="364" t="s">
        <v>19</v>
      </c>
      <c r="K191" s="225" t="s">
        <v>798</v>
      </c>
      <c r="L191" s="190" t="s">
        <v>134</v>
      </c>
      <c r="M191" s="222"/>
      <c r="N191" s="222"/>
      <c r="O191" s="222"/>
      <c r="P191" s="222"/>
      <c r="Q191" s="222"/>
      <c r="R191" s="222"/>
      <c r="S191" s="222"/>
      <c r="T191" s="222"/>
      <c r="U191" s="374" t="s">
        <v>335</v>
      </c>
      <c r="V191" s="374" t="s">
        <v>34</v>
      </c>
      <c r="W191" s="364" t="s">
        <v>18</v>
      </c>
      <c r="X191" s="343" t="s">
        <v>861</v>
      </c>
      <c r="Y191" s="343" t="s">
        <v>862</v>
      </c>
      <c r="Z191" s="368">
        <v>43132</v>
      </c>
      <c r="AA191" s="368">
        <v>43281</v>
      </c>
      <c r="AB191" s="343" t="s">
        <v>319</v>
      </c>
      <c r="AC191" s="343" t="s">
        <v>322</v>
      </c>
      <c r="AD191" s="343" t="s">
        <v>801</v>
      </c>
      <c r="AE191" s="349" t="s">
        <v>802</v>
      </c>
      <c r="AF191" s="376" t="s">
        <v>361</v>
      </c>
    </row>
    <row r="192" spans="1:32" ht="54" x14ac:dyDescent="0.2">
      <c r="A192" s="354"/>
      <c r="B192" s="333"/>
      <c r="C192" s="200" t="s">
        <v>857</v>
      </c>
      <c r="D192" s="331"/>
      <c r="E192" s="333"/>
      <c r="F192" s="200" t="s">
        <v>298</v>
      </c>
      <c r="G192" s="360"/>
      <c r="H192" s="363"/>
      <c r="I192" s="360"/>
      <c r="J192" s="365"/>
      <c r="K192" s="333" t="s">
        <v>799</v>
      </c>
      <c r="L192" s="333" t="s">
        <v>134</v>
      </c>
      <c r="M192" s="29"/>
      <c r="N192" s="29"/>
      <c r="O192" s="29"/>
      <c r="P192" s="29"/>
      <c r="Q192" s="29"/>
      <c r="R192" s="29"/>
      <c r="S192" s="29"/>
      <c r="T192" s="29"/>
      <c r="U192" s="367"/>
      <c r="V192" s="367"/>
      <c r="W192" s="365"/>
      <c r="X192" s="333"/>
      <c r="Y192" s="333"/>
      <c r="Z192" s="335"/>
      <c r="AA192" s="335"/>
      <c r="AB192" s="333"/>
      <c r="AC192" s="333"/>
      <c r="AD192" s="333"/>
      <c r="AE192" s="350"/>
      <c r="AF192" s="377"/>
    </row>
    <row r="193" spans="1:32" ht="72" x14ac:dyDescent="0.2">
      <c r="A193" s="354"/>
      <c r="B193" s="333"/>
      <c r="C193" s="200" t="s">
        <v>858</v>
      </c>
      <c r="D193" s="331"/>
      <c r="E193" s="333"/>
      <c r="F193" s="221" t="s">
        <v>466</v>
      </c>
      <c r="G193" s="360"/>
      <c r="H193" s="363"/>
      <c r="I193" s="360"/>
      <c r="J193" s="365"/>
      <c r="K193" s="333"/>
      <c r="L193" s="333"/>
      <c r="M193" s="29"/>
      <c r="N193" s="29"/>
      <c r="O193" s="29"/>
      <c r="P193" s="29"/>
      <c r="Q193" s="29"/>
      <c r="R193" s="29"/>
      <c r="S193" s="29"/>
      <c r="T193" s="29"/>
      <c r="U193" s="367"/>
      <c r="V193" s="367"/>
      <c r="W193" s="365"/>
      <c r="X193" s="196" t="s">
        <v>863</v>
      </c>
      <c r="Y193" s="191" t="s">
        <v>864</v>
      </c>
      <c r="Z193" s="220">
        <v>43132</v>
      </c>
      <c r="AA193" s="194">
        <v>43449</v>
      </c>
      <c r="AB193" s="333"/>
      <c r="AC193" s="333"/>
      <c r="AD193" s="333"/>
      <c r="AE193" s="350"/>
      <c r="AF193" s="377"/>
    </row>
    <row r="194" spans="1:32" ht="54" x14ac:dyDescent="0.2">
      <c r="A194" s="354"/>
      <c r="B194" s="333"/>
      <c r="C194" s="200" t="s">
        <v>859</v>
      </c>
      <c r="D194" s="331"/>
      <c r="E194" s="333"/>
      <c r="F194" s="200" t="s">
        <v>654</v>
      </c>
      <c r="G194" s="360"/>
      <c r="H194" s="363"/>
      <c r="I194" s="360"/>
      <c r="J194" s="365"/>
      <c r="K194" s="333" t="s">
        <v>800</v>
      </c>
      <c r="L194" s="333" t="s">
        <v>134</v>
      </c>
      <c r="M194" s="29"/>
      <c r="N194" s="29"/>
      <c r="O194" s="29"/>
      <c r="P194" s="29"/>
      <c r="Q194" s="29"/>
      <c r="R194" s="29"/>
      <c r="S194" s="29"/>
      <c r="T194" s="29"/>
      <c r="U194" s="367"/>
      <c r="V194" s="367"/>
      <c r="W194" s="365"/>
      <c r="X194" s="333" t="s">
        <v>865</v>
      </c>
      <c r="Y194" s="333" t="s">
        <v>866</v>
      </c>
      <c r="Z194" s="335">
        <v>43132</v>
      </c>
      <c r="AA194" s="335">
        <v>43449</v>
      </c>
      <c r="AB194" s="333"/>
      <c r="AC194" s="333"/>
      <c r="AD194" s="333"/>
      <c r="AE194" s="350"/>
      <c r="AF194" s="377"/>
    </row>
    <row r="195" spans="1:32" ht="18" x14ac:dyDescent="0.2">
      <c r="A195" s="354"/>
      <c r="B195" s="333"/>
      <c r="C195" s="200"/>
      <c r="D195" s="331"/>
      <c r="E195" s="333"/>
      <c r="F195" s="389" t="s">
        <v>860</v>
      </c>
      <c r="G195" s="360"/>
      <c r="H195" s="29"/>
      <c r="I195" s="360"/>
      <c r="J195" s="365"/>
      <c r="K195" s="333"/>
      <c r="L195" s="333"/>
      <c r="M195" s="29"/>
      <c r="N195" s="29"/>
      <c r="O195" s="29"/>
      <c r="P195" s="29"/>
      <c r="Q195" s="29"/>
      <c r="R195" s="29"/>
      <c r="S195" s="29"/>
      <c r="T195" s="29"/>
      <c r="U195" s="367"/>
      <c r="V195" s="367"/>
      <c r="W195" s="365"/>
      <c r="X195" s="333"/>
      <c r="Y195" s="333"/>
      <c r="Z195" s="335"/>
      <c r="AA195" s="335"/>
      <c r="AB195" s="333"/>
      <c r="AC195" s="333"/>
      <c r="AD195" s="333"/>
      <c r="AE195" s="350"/>
      <c r="AF195" s="377"/>
    </row>
    <row r="196" spans="1:32" ht="18.75" thickBot="1" x14ac:dyDescent="0.25">
      <c r="A196" s="355"/>
      <c r="B196" s="356"/>
      <c r="C196" s="223"/>
      <c r="D196" s="358"/>
      <c r="E196" s="356"/>
      <c r="F196" s="390"/>
      <c r="G196" s="361"/>
      <c r="H196" s="224"/>
      <c r="I196" s="361"/>
      <c r="J196" s="366"/>
      <c r="K196" s="356"/>
      <c r="L196" s="356"/>
      <c r="M196" s="224"/>
      <c r="N196" s="224"/>
      <c r="O196" s="224"/>
      <c r="P196" s="224"/>
      <c r="Q196" s="224"/>
      <c r="R196" s="224"/>
      <c r="S196" s="224"/>
      <c r="T196" s="224"/>
      <c r="U196" s="381"/>
      <c r="V196" s="381"/>
      <c r="W196" s="366"/>
      <c r="X196" s="356"/>
      <c r="Y196" s="356"/>
      <c r="Z196" s="378"/>
      <c r="AA196" s="378"/>
      <c r="AB196" s="356"/>
      <c r="AC196" s="356"/>
      <c r="AD196" s="356"/>
      <c r="AE196" s="375"/>
      <c r="AF196" s="380"/>
    </row>
    <row r="197" spans="1:32" ht="36" customHeight="1" x14ac:dyDescent="0.2">
      <c r="A197" s="353" t="s">
        <v>54</v>
      </c>
      <c r="B197" s="343" t="s">
        <v>819</v>
      </c>
      <c r="C197" s="199" t="s">
        <v>328</v>
      </c>
      <c r="D197" s="357" t="s">
        <v>808</v>
      </c>
      <c r="E197" s="343" t="s">
        <v>820</v>
      </c>
      <c r="F197" s="199" t="s">
        <v>821</v>
      </c>
      <c r="G197" s="359" t="s">
        <v>597</v>
      </c>
      <c r="H197" s="362"/>
      <c r="I197" s="359" t="s">
        <v>655</v>
      </c>
      <c r="J197" s="364" t="s">
        <v>19</v>
      </c>
      <c r="K197" s="225" t="s">
        <v>824</v>
      </c>
      <c r="L197" s="190" t="s">
        <v>134</v>
      </c>
      <c r="M197" s="222"/>
      <c r="N197" s="222"/>
      <c r="O197" s="222"/>
      <c r="P197" s="222"/>
      <c r="Q197" s="222"/>
      <c r="R197" s="222"/>
      <c r="S197" s="222"/>
      <c r="T197" s="222"/>
      <c r="U197" s="374" t="s">
        <v>332</v>
      </c>
      <c r="V197" s="374" t="s">
        <v>33</v>
      </c>
      <c r="W197" s="364" t="s">
        <v>18</v>
      </c>
      <c r="X197" s="343" t="s">
        <v>828</v>
      </c>
      <c r="Y197" s="343" t="s">
        <v>830</v>
      </c>
      <c r="Z197" s="368">
        <v>43132</v>
      </c>
      <c r="AA197" s="368">
        <v>43448</v>
      </c>
      <c r="AB197" s="343" t="s">
        <v>319</v>
      </c>
      <c r="AC197" s="343" t="s">
        <v>322</v>
      </c>
      <c r="AD197" s="343" t="s">
        <v>817</v>
      </c>
      <c r="AE197" s="349" t="s">
        <v>802</v>
      </c>
      <c r="AF197" s="376" t="s">
        <v>361</v>
      </c>
    </row>
    <row r="198" spans="1:32" ht="54" x14ac:dyDescent="0.2">
      <c r="A198" s="354"/>
      <c r="B198" s="333"/>
      <c r="C198" s="200" t="s">
        <v>292</v>
      </c>
      <c r="D198" s="331"/>
      <c r="E198" s="333"/>
      <c r="F198" s="200" t="s">
        <v>822</v>
      </c>
      <c r="G198" s="360"/>
      <c r="H198" s="363"/>
      <c r="I198" s="360"/>
      <c r="J198" s="365"/>
      <c r="K198" s="191" t="s">
        <v>825</v>
      </c>
      <c r="L198" s="191" t="s">
        <v>134</v>
      </c>
      <c r="M198" s="29"/>
      <c r="N198" s="29"/>
      <c r="O198" s="29"/>
      <c r="P198" s="29"/>
      <c r="Q198" s="29"/>
      <c r="R198" s="29"/>
      <c r="S198" s="29"/>
      <c r="T198" s="29"/>
      <c r="U198" s="367"/>
      <c r="V198" s="367"/>
      <c r="W198" s="365"/>
      <c r="X198" s="333"/>
      <c r="Y198" s="333"/>
      <c r="Z198" s="335"/>
      <c r="AA198" s="335"/>
      <c r="AB198" s="333"/>
      <c r="AC198" s="333"/>
      <c r="AD198" s="333"/>
      <c r="AE198" s="350"/>
      <c r="AF198" s="377"/>
    </row>
    <row r="199" spans="1:32" ht="72" x14ac:dyDescent="0.2">
      <c r="A199" s="354"/>
      <c r="B199" s="333"/>
      <c r="C199" s="200" t="s">
        <v>337</v>
      </c>
      <c r="D199" s="331"/>
      <c r="E199" s="333"/>
      <c r="F199" s="221" t="s">
        <v>823</v>
      </c>
      <c r="G199" s="360"/>
      <c r="H199" s="363"/>
      <c r="I199" s="360"/>
      <c r="J199" s="365"/>
      <c r="K199" s="191" t="s">
        <v>826</v>
      </c>
      <c r="L199" s="191" t="s">
        <v>134</v>
      </c>
      <c r="M199" s="29"/>
      <c r="N199" s="29"/>
      <c r="O199" s="29"/>
      <c r="P199" s="29"/>
      <c r="Q199" s="29"/>
      <c r="R199" s="29"/>
      <c r="S199" s="29"/>
      <c r="T199" s="29"/>
      <c r="U199" s="367"/>
      <c r="V199" s="367"/>
      <c r="W199" s="365"/>
      <c r="X199" s="191" t="s">
        <v>829</v>
      </c>
      <c r="Y199" s="191" t="s">
        <v>816</v>
      </c>
      <c r="Z199" s="194">
        <v>43132</v>
      </c>
      <c r="AA199" s="194">
        <v>43448</v>
      </c>
      <c r="AB199" s="333"/>
      <c r="AC199" s="333"/>
      <c r="AD199" s="333"/>
      <c r="AE199" s="350"/>
      <c r="AF199" s="377"/>
    </row>
    <row r="200" spans="1:32" ht="36.75" thickBot="1" x14ac:dyDescent="0.25">
      <c r="A200" s="355"/>
      <c r="B200" s="356"/>
      <c r="C200" s="223"/>
      <c r="D200" s="358"/>
      <c r="E200" s="356"/>
      <c r="F200" s="226"/>
      <c r="G200" s="361"/>
      <c r="H200" s="209"/>
      <c r="I200" s="361"/>
      <c r="J200" s="366"/>
      <c r="K200" s="168" t="s">
        <v>827</v>
      </c>
      <c r="L200" s="192" t="s">
        <v>134</v>
      </c>
      <c r="M200" s="224"/>
      <c r="N200" s="224"/>
      <c r="O200" s="224"/>
      <c r="P200" s="224"/>
      <c r="Q200" s="224"/>
      <c r="R200" s="224"/>
      <c r="S200" s="224"/>
      <c r="T200" s="224"/>
      <c r="U200" s="381"/>
      <c r="V200" s="381"/>
      <c r="W200" s="366"/>
      <c r="X200" s="192" t="s">
        <v>831</v>
      </c>
      <c r="Y200" s="192" t="s">
        <v>832</v>
      </c>
      <c r="Z200" s="195">
        <v>43132</v>
      </c>
      <c r="AA200" s="195">
        <v>43448</v>
      </c>
      <c r="AB200" s="356"/>
      <c r="AC200" s="356"/>
      <c r="AD200" s="356"/>
      <c r="AE200" s="375"/>
      <c r="AF200" s="380"/>
    </row>
    <row r="201" spans="1:32" ht="54" x14ac:dyDescent="0.2">
      <c r="A201" s="333" t="s">
        <v>55</v>
      </c>
      <c r="B201" s="333" t="s">
        <v>839</v>
      </c>
      <c r="C201" s="200" t="s">
        <v>328</v>
      </c>
      <c r="D201" s="331" t="s">
        <v>834</v>
      </c>
      <c r="E201" s="333" t="s">
        <v>833</v>
      </c>
      <c r="F201" s="200" t="s">
        <v>388</v>
      </c>
      <c r="G201" s="360" t="s">
        <v>597</v>
      </c>
      <c r="H201" s="363"/>
      <c r="I201" s="360" t="s">
        <v>655</v>
      </c>
      <c r="J201" s="365" t="s">
        <v>19</v>
      </c>
      <c r="K201" s="33" t="s">
        <v>840</v>
      </c>
      <c r="L201" s="191" t="s">
        <v>134</v>
      </c>
      <c r="U201" s="367" t="s">
        <v>332</v>
      </c>
      <c r="V201" s="367" t="s">
        <v>34</v>
      </c>
      <c r="W201" s="365" t="s">
        <v>18</v>
      </c>
      <c r="X201" s="333" t="s">
        <v>850</v>
      </c>
      <c r="Y201" s="333" t="s">
        <v>851</v>
      </c>
      <c r="Z201" s="335">
        <v>43132</v>
      </c>
      <c r="AA201" s="335">
        <v>43448</v>
      </c>
      <c r="AB201" s="333" t="s">
        <v>319</v>
      </c>
      <c r="AC201" s="333" t="s">
        <v>322</v>
      </c>
      <c r="AD201" s="333" t="s">
        <v>817</v>
      </c>
      <c r="AE201" s="350" t="s">
        <v>854</v>
      </c>
      <c r="AF201" s="333" t="s">
        <v>361</v>
      </c>
    </row>
    <row r="202" spans="1:32" ht="90" x14ac:dyDescent="0.2">
      <c r="A202" s="333"/>
      <c r="B202" s="333"/>
      <c r="C202" s="200" t="s">
        <v>292</v>
      </c>
      <c r="D202" s="331"/>
      <c r="E202" s="333"/>
      <c r="F202" s="200" t="s">
        <v>540</v>
      </c>
      <c r="G202" s="360"/>
      <c r="H202" s="363"/>
      <c r="I202" s="360"/>
      <c r="J202" s="365"/>
      <c r="K202" s="196" t="s">
        <v>841</v>
      </c>
      <c r="L202" s="333" t="s">
        <v>134</v>
      </c>
      <c r="U202" s="367"/>
      <c r="V202" s="367"/>
      <c r="W202" s="365"/>
      <c r="X202" s="333"/>
      <c r="Y202" s="333"/>
      <c r="Z202" s="335"/>
      <c r="AA202" s="335"/>
      <c r="AB202" s="333"/>
      <c r="AC202" s="333"/>
      <c r="AD202" s="333"/>
      <c r="AE202" s="350"/>
      <c r="AF202" s="333"/>
    </row>
    <row r="203" spans="1:32" ht="72" customHeight="1" x14ac:dyDescent="0.2">
      <c r="A203" s="333"/>
      <c r="B203" s="333"/>
      <c r="C203" s="200" t="s">
        <v>337</v>
      </c>
      <c r="D203" s="331"/>
      <c r="E203" s="333"/>
      <c r="F203" s="214" t="s">
        <v>484</v>
      </c>
      <c r="G203" s="360"/>
      <c r="H203" s="363"/>
      <c r="I203" s="360"/>
      <c r="J203" s="365"/>
      <c r="K203" s="196" t="s">
        <v>842</v>
      </c>
      <c r="L203" s="333"/>
      <c r="U203" s="367"/>
      <c r="V203" s="367"/>
      <c r="W203" s="365"/>
      <c r="X203" s="333" t="s">
        <v>847</v>
      </c>
      <c r="Y203" s="333" t="s">
        <v>852</v>
      </c>
      <c r="Z203" s="335">
        <v>43132</v>
      </c>
      <c r="AA203" s="335">
        <v>43448</v>
      </c>
      <c r="AB203" s="333"/>
      <c r="AC203" s="333"/>
      <c r="AD203" s="333"/>
      <c r="AE203" s="350"/>
      <c r="AF203" s="333"/>
    </row>
    <row r="204" spans="1:32" ht="54" x14ac:dyDescent="0.2">
      <c r="A204" s="333"/>
      <c r="B204" s="333"/>
      <c r="C204" s="200" t="s">
        <v>835</v>
      </c>
      <c r="D204" s="331"/>
      <c r="E204" s="333"/>
      <c r="F204" s="200" t="s">
        <v>837</v>
      </c>
      <c r="G204" s="360"/>
      <c r="H204" s="363"/>
      <c r="I204" s="360"/>
      <c r="J204" s="365"/>
      <c r="K204" s="196" t="s">
        <v>843</v>
      </c>
      <c r="L204" s="333" t="s">
        <v>134</v>
      </c>
      <c r="U204" s="367"/>
      <c r="V204" s="367"/>
      <c r="W204" s="365"/>
      <c r="X204" s="333"/>
      <c r="Y204" s="333"/>
      <c r="Z204" s="335"/>
      <c r="AA204" s="335"/>
      <c r="AB204" s="333"/>
      <c r="AC204" s="333"/>
      <c r="AD204" s="333"/>
      <c r="AE204" s="350"/>
      <c r="AF204" s="333"/>
    </row>
    <row r="205" spans="1:32" ht="54" x14ac:dyDescent="0.2">
      <c r="A205" s="333"/>
      <c r="B205" s="333"/>
      <c r="C205" s="200" t="s">
        <v>836</v>
      </c>
      <c r="D205" s="331"/>
      <c r="E205" s="333"/>
      <c r="F205" s="200" t="s">
        <v>838</v>
      </c>
      <c r="G205" s="360"/>
      <c r="I205" s="360"/>
      <c r="J205" s="365"/>
      <c r="K205" s="196" t="s">
        <v>844</v>
      </c>
      <c r="L205" s="333"/>
      <c r="U205" s="367"/>
      <c r="V205" s="367"/>
      <c r="W205" s="365"/>
      <c r="X205" s="191" t="s">
        <v>848</v>
      </c>
      <c r="Y205" s="234" t="s">
        <v>946</v>
      </c>
      <c r="Z205" s="194">
        <v>43132</v>
      </c>
      <c r="AA205" s="220">
        <v>43448</v>
      </c>
      <c r="AB205" s="333"/>
      <c r="AC205" s="333"/>
      <c r="AD205" s="333"/>
      <c r="AE205" s="350"/>
      <c r="AF205" s="333"/>
    </row>
    <row r="206" spans="1:32" ht="54" x14ac:dyDescent="0.2">
      <c r="A206" s="333"/>
      <c r="B206" s="333"/>
      <c r="C206" s="200" t="s">
        <v>806</v>
      </c>
      <c r="D206" s="331"/>
      <c r="E206" s="333"/>
      <c r="F206" s="200"/>
      <c r="G206" s="360"/>
      <c r="I206" s="360"/>
      <c r="J206" s="365"/>
      <c r="K206" s="196" t="s">
        <v>845</v>
      </c>
      <c r="L206" s="333"/>
      <c r="U206" s="367"/>
      <c r="V206" s="367"/>
      <c r="W206" s="365"/>
      <c r="X206" s="333" t="s">
        <v>849</v>
      </c>
      <c r="Y206" s="333" t="s">
        <v>853</v>
      </c>
      <c r="Z206" s="335">
        <v>43132</v>
      </c>
      <c r="AA206" s="335">
        <v>43448</v>
      </c>
      <c r="AB206" s="333"/>
      <c r="AC206" s="333"/>
      <c r="AD206" s="333"/>
      <c r="AE206" s="350"/>
      <c r="AF206" s="333"/>
    </row>
    <row r="207" spans="1:32" ht="18.75" thickBot="1" x14ac:dyDescent="0.25">
      <c r="A207" s="333"/>
      <c r="B207" s="333"/>
      <c r="C207" s="200"/>
      <c r="D207" s="331"/>
      <c r="E207" s="333"/>
      <c r="F207" s="200"/>
      <c r="G207" s="360"/>
      <c r="I207" s="360"/>
      <c r="J207" s="365"/>
      <c r="K207" s="196" t="s">
        <v>846</v>
      </c>
      <c r="L207" s="333"/>
      <c r="U207" s="367"/>
      <c r="V207" s="367"/>
      <c r="W207" s="365"/>
      <c r="X207" s="333"/>
      <c r="Y207" s="333"/>
      <c r="Z207" s="335"/>
      <c r="AA207" s="335"/>
      <c r="AB207" s="333"/>
      <c r="AC207" s="333"/>
      <c r="AD207" s="333"/>
      <c r="AE207" s="350"/>
      <c r="AF207" s="333"/>
    </row>
    <row r="208" spans="1:32" ht="54" x14ac:dyDescent="0.2">
      <c r="A208" s="353" t="s">
        <v>803</v>
      </c>
      <c r="B208" s="343" t="s">
        <v>804</v>
      </c>
      <c r="C208" s="199" t="s">
        <v>805</v>
      </c>
      <c r="D208" s="357" t="s">
        <v>808</v>
      </c>
      <c r="E208" s="343" t="s">
        <v>809</v>
      </c>
      <c r="F208" s="199" t="s">
        <v>388</v>
      </c>
      <c r="G208" s="359" t="s">
        <v>335</v>
      </c>
      <c r="H208" s="362"/>
      <c r="I208" s="359" t="s">
        <v>33</v>
      </c>
      <c r="J208" s="364" t="s">
        <v>810</v>
      </c>
      <c r="K208" s="343" t="s">
        <v>811</v>
      </c>
      <c r="L208" s="343" t="s">
        <v>134</v>
      </c>
      <c r="M208" s="222"/>
      <c r="N208" s="222"/>
      <c r="O208" s="222"/>
      <c r="P208" s="222"/>
      <c r="Q208" s="222"/>
      <c r="R208" s="222"/>
      <c r="S208" s="222"/>
      <c r="T208" s="222"/>
      <c r="U208" s="374" t="s">
        <v>335</v>
      </c>
      <c r="V208" s="374" t="s">
        <v>34</v>
      </c>
      <c r="W208" s="364" t="s">
        <v>18</v>
      </c>
      <c r="X208" s="343" t="s">
        <v>813</v>
      </c>
      <c r="Y208" s="343" t="s">
        <v>814</v>
      </c>
      <c r="Z208" s="368">
        <v>43132</v>
      </c>
      <c r="AA208" s="368">
        <v>43448</v>
      </c>
      <c r="AB208" s="343" t="s">
        <v>319</v>
      </c>
      <c r="AC208" s="343" t="s">
        <v>322</v>
      </c>
      <c r="AD208" s="343" t="s">
        <v>817</v>
      </c>
      <c r="AE208" s="349" t="s">
        <v>818</v>
      </c>
      <c r="AF208" s="376" t="s">
        <v>361</v>
      </c>
    </row>
    <row r="209" spans="1:32" ht="36" x14ac:dyDescent="0.2">
      <c r="A209" s="354"/>
      <c r="B209" s="333"/>
      <c r="C209" s="200" t="s">
        <v>292</v>
      </c>
      <c r="D209" s="331"/>
      <c r="E209" s="333"/>
      <c r="F209" s="200" t="s">
        <v>540</v>
      </c>
      <c r="G209" s="360"/>
      <c r="H209" s="363"/>
      <c r="I209" s="360"/>
      <c r="J209" s="365"/>
      <c r="K209" s="333"/>
      <c r="L209" s="333"/>
      <c r="M209" s="29"/>
      <c r="N209" s="29"/>
      <c r="O209" s="29"/>
      <c r="P209" s="29"/>
      <c r="Q209" s="29"/>
      <c r="R209" s="29"/>
      <c r="S209" s="29"/>
      <c r="T209" s="29"/>
      <c r="U209" s="367"/>
      <c r="V209" s="367"/>
      <c r="W209" s="365"/>
      <c r="X209" s="333"/>
      <c r="Y209" s="333"/>
      <c r="Z209" s="335"/>
      <c r="AA209" s="335"/>
      <c r="AB209" s="333"/>
      <c r="AC209" s="333"/>
      <c r="AD209" s="333"/>
      <c r="AE209" s="350"/>
      <c r="AF209" s="377"/>
    </row>
    <row r="210" spans="1:32" ht="36" x14ac:dyDescent="0.2">
      <c r="A210" s="354"/>
      <c r="B210" s="333"/>
      <c r="C210" s="200" t="s">
        <v>337</v>
      </c>
      <c r="D210" s="331"/>
      <c r="E210" s="333"/>
      <c r="F210" s="221" t="s">
        <v>807</v>
      </c>
      <c r="G210" s="360"/>
      <c r="H210" s="363"/>
      <c r="I210" s="360"/>
      <c r="J210" s="365"/>
      <c r="K210" s="333"/>
      <c r="L210" s="333"/>
      <c r="M210" s="29"/>
      <c r="N210" s="29"/>
      <c r="O210" s="29"/>
      <c r="P210" s="29"/>
      <c r="Q210" s="29"/>
      <c r="R210" s="29"/>
      <c r="S210" s="29"/>
      <c r="T210" s="29"/>
      <c r="U210" s="367"/>
      <c r="V210" s="367"/>
      <c r="W210" s="365"/>
      <c r="X210" s="333"/>
      <c r="Y210" s="333"/>
      <c r="Z210" s="335"/>
      <c r="AA210" s="335"/>
      <c r="AB210" s="333"/>
      <c r="AC210" s="333"/>
      <c r="AD210" s="333"/>
      <c r="AE210" s="350"/>
      <c r="AF210" s="377"/>
    </row>
    <row r="211" spans="1:32" ht="18" x14ac:dyDescent="0.2">
      <c r="A211" s="354"/>
      <c r="B211" s="333"/>
      <c r="C211" s="200" t="s">
        <v>806</v>
      </c>
      <c r="D211" s="331"/>
      <c r="E211" s="333"/>
      <c r="F211" s="200"/>
      <c r="G211" s="360"/>
      <c r="H211" s="363"/>
      <c r="I211" s="360"/>
      <c r="J211" s="365"/>
      <c r="K211" s="333" t="s">
        <v>812</v>
      </c>
      <c r="L211" s="333" t="s">
        <v>134</v>
      </c>
      <c r="M211" s="29"/>
      <c r="N211" s="29"/>
      <c r="O211" s="29"/>
      <c r="P211" s="29"/>
      <c r="Q211" s="29"/>
      <c r="R211" s="29"/>
      <c r="S211" s="29"/>
      <c r="T211" s="29"/>
      <c r="U211" s="367"/>
      <c r="V211" s="367"/>
      <c r="W211" s="365"/>
      <c r="X211" s="333" t="s">
        <v>815</v>
      </c>
      <c r="Y211" s="333" t="s">
        <v>816</v>
      </c>
      <c r="Z211" s="335">
        <v>43132</v>
      </c>
      <c r="AA211" s="335">
        <v>43448</v>
      </c>
      <c r="AB211" s="333"/>
      <c r="AC211" s="333"/>
      <c r="AD211" s="333"/>
      <c r="AE211" s="350"/>
      <c r="AF211" s="377"/>
    </row>
    <row r="212" spans="1:32" ht="18" x14ac:dyDescent="0.2">
      <c r="A212" s="354"/>
      <c r="B212" s="333"/>
      <c r="C212" s="200" t="s">
        <v>338</v>
      </c>
      <c r="D212" s="331"/>
      <c r="E212" s="333"/>
      <c r="F212" s="200"/>
      <c r="G212" s="360"/>
      <c r="H212" s="29"/>
      <c r="I212" s="360"/>
      <c r="J212" s="365"/>
      <c r="K212" s="333"/>
      <c r="L212" s="333"/>
      <c r="M212" s="29"/>
      <c r="N212" s="29"/>
      <c r="O212" s="29"/>
      <c r="P212" s="29"/>
      <c r="Q212" s="29"/>
      <c r="R212" s="29"/>
      <c r="S212" s="29"/>
      <c r="T212" s="29"/>
      <c r="U212" s="367"/>
      <c r="V212" s="367"/>
      <c r="W212" s="365"/>
      <c r="X212" s="333"/>
      <c r="Y212" s="333"/>
      <c r="Z212" s="335"/>
      <c r="AA212" s="335"/>
      <c r="AB212" s="333"/>
      <c r="AC212" s="333"/>
      <c r="AD212" s="333"/>
      <c r="AE212" s="350"/>
      <c r="AF212" s="377"/>
    </row>
    <row r="213" spans="1:32" ht="36.75" thickBot="1" x14ac:dyDescent="0.25">
      <c r="A213" s="355"/>
      <c r="B213" s="356"/>
      <c r="C213" s="223" t="s">
        <v>836</v>
      </c>
      <c r="D213" s="358"/>
      <c r="E213" s="356"/>
      <c r="F213" s="223"/>
      <c r="G213" s="361"/>
      <c r="H213" s="224"/>
      <c r="I213" s="361"/>
      <c r="J213" s="366"/>
      <c r="K213" s="356"/>
      <c r="L213" s="356"/>
      <c r="M213" s="224"/>
      <c r="N213" s="224"/>
      <c r="O213" s="224"/>
      <c r="P213" s="224"/>
      <c r="Q213" s="224"/>
      <c r="R213" s="224"/>
      <c r="S213" s="224"/>
      <c r="T213" s="224"/>
      <c r="U213" s="381"/>
      <c r="V213" s="381"/>
      <c r="W213" s="366"/>
      <c r="X213" s="356"/>
      <c r="Y213" s="356"/>
      <c r="Z213" s="378"/>
      <c r="AA213" s="378"/>
      <c r="AB213" s="356"/>
      <c r="AC213" s="356"/>
      <c r="AD213" s="356"/>
      <c r="AE213" s="375"/>
      <c r="AF213" s="380"/>
    </row>
    <row r="214" spans="1:32" ht="99.75" customHeight="1" x14ac:dyDescent="0.2">
      <c r="A214" s="353" t="s">
        <v>53</v>
      </c>
      <c r="B214" s="343" t="s">
        <v>871</v>
      </c>
      <c r="C214" s="228" t="s">
        <v>338</v>
      </c>
      <c r="D214" s="357" t="s">
        <v>874</v>
      </c>
      <c r="E214" s="343" t="s">
        <v>875</v>
      </c>
      <c r="F214" s="229" t="s">
        <v>388</v>
      </c>
      <c r="G214" s="359" t="s">
        <v>332</v>
      </c>
      <c r="H214" s="362"/>
      <c r="I214" s="359" t="s">
        <v>34</v>
      </c>
      <c r="J214" s="364" t="s">
        <v>19</v>
      </c>
      <c r="K214" s="311" t="s">
        <v>876</v>
      </c>
      <c r="L214" s="311" t="s">
        <v>134</v>
      </c>
      <c r="M214" s="222"/>
      <c r="N214" s="222"/>
      <c r="O214" s="222"/>
      <c r="P214" s="222"/>
      <c r="Q214" s="222"/>
      <c r="R214" s="222"/>
      <c r="S214" s="222"/>
      <c r="T214" s="222"/>
      <c r="U214" s="367" t="s">
        <v>335</v>
      </c>
      <c r="V214" s="367" t="s">
        <v>33</v>
      </c>
      <c r="W214" s="365" t="s">
        <v>17</v>
      </c>
      <c r="X214" s="343" t="s">
        <v>879</v>
      </c>
      <c r="Y214" s="343" t="s">
        <v>816</v>
      </c>
      <c r="Z214" s="368">
        <v>43132</v>
      </c>
      <c r="AA214" s="368">
        <v>43462</v>
      </c>
      <c r="AB214" s="343" t="s">
        <v>319</v>
      </c>
      <c r="AC214" s="343" t="s">
        <v>322</v>
      </c>
      <c r="AD214" s="343" t="s">
        <v>882</v>
      </c>
      <c r="AE214" s="349" t="s">
        <v>907</v>
      </c>
      <c r="AF214" s="376" t="s">
        <v>361</v>
      </c>
    </row>
    <row r="215" spans="1:32" ht="54" x14ac:dyDescent="0.2">
      <c r="A215" s="354"/>
      <c r="B215" s="333"/>
      <c r="C215" s="228" t="s">
        <v>649</v>
      </c>
      <c r="D215" s="331"/>
      <c r="E215" s="333"/>
      <c r="F215" s="230" t="s">
        <v>721</v>
      </c>
      <c r="G215" s="360"/>
      <c r="H215" s="363"/>
      <c r="I215" s="360"/>
      <c r="J215" s="365"/>
      <c r="K215" s="312"/>
      <c r="L215" s="312"/>
      <c r="M215" s="29"/>
      <c r="N215" s="29"/>
      <c r="O215" s="29"/>
      <c r="P215" s="29"/>
      <c r="Q215" s="29"/>
      <c r="R215" s="29"/>
      <c r="S215" s="29"/>
      <c r="T215" s="29"/>
      <c r="U215" s="367"/>
      <c r="V215" s="367"/>
      <c r="W215" s="365"/>
      <c r="X215" s="333"/>
      <c r="Y215" s="333"/>
      <c r="Z215" s="335"/>
      <c r="AA215" s="335"/>
      <c r="AB215" s="333"/>
      <c r="AC215" s="333"/>
      <c r="AD215" s="333"/>
      <c r="AE215" s="350"/>
      <c r="AF215" s="377"/>
    </row>
    <row r="216" spans="1:32" ht="54" x14ac:dyDescent="0.2">
      <c r="A216" s="354"/>
      <c r="B216" s="333"/>
      <c r="C216" s="228" t="s">
        <v>651</v>
      </c>
      <c r="D216" s="331"/>
      <c r="E216" s="333"/>
      <c r="F216" s="229" t="s">
        <v>299</v>
      </c>
      <c r="G216" s="360"/>
      <c r="H216" s="363"/>
      <c r="I216" s="360"/>
      <c r="J216" s="365"/>
      <c r="K216" s="310" t="s">
        <v>877</v>
      </c>
      <c r="L216" s="310" t="s">
        <v>134</v>
      </c>
      <c r="M216" s="29"/>
      <c r="N216" s="29"/>
      <c r="O216" s="29"/>
      <c r="P216" s="29"/>
      <c r="Q216" s="29"/>
      <c r="R216" s="29"/>
      <c r="S216" s="29"/>
      <c r="T216" s="29"/>
      <c r="U216" s="367"/>
      <c r="V216" s="367"/>
      <c r="W216" s="365"/>
      <c r="X216" s="333"/>
      <c r="Y216" s="333"/>
      <c r="Z216" s="335"/>
      <c r="AA216" s="335"/>
      <c r="AB216" s="333"/>
      <c r="AC216" s="333"/>
      <c r="AD216" s="333"/>
      <c r="AE216" s="350"/>
      <c r="AF216" s="377"/>
    </row>
    <row r="217" spans="1:32" ht="30.75" customHeight="1" x14ac:dyDescent="0.2">
      <c r="A217" s="354"/>
      <c r="B217" s="333"/>
      <c r="C217" s="228" t="s">
        <v>872</v>
      </c>
      <c r="D217" s="331"/>
      <c r="E217" s="333"/>
      <c r="F217" s="229" t="s">
        <v>412</v>
      </c>
      <c r="G217" s="360"/>
      <c r="H217" s="363"/>
      <c r="I217" s="360"/>
      <c r="J217" s="365"/>
      <c r="K217" s="312"/>
      <c r="L217" s="312"/>
      <c r="M217" s="29"/>
      <c r="N217" s="29"/>
      <c r="O217" s="29"/>
      <c r="P217" s="29"/>
      <c r="Q217" s="29"/>
      <c r="R217" s="29"/>
      <c r="S217" s="29"/>
      <c r="T217" s="29"/>
      <c r="U217" s="367"/>
      <c r="V217" s="367"/>
      <c r="W217" s="365"/>
      <c r="X217" s="333" t="s">
        <v>880</v>
      </c>
      <c r="Y217" s="333" t="s">
        <v>881</v>
      </c>
      <c r="Z217" s="335">
        <v>43132</v>
      </c>
      <c r="AA217" s="335">
        <v>43462</v>
      </c>
      <c r="AB217" s="333"/>
      <c r="AC217" s="333"/>
      <c r="AD217" s="333"/>
      <c r="AE217" s="350"/>
      <c r="AF217" s="377"/>
    </row>
    <row r="218" spans="1:32" ht="33.75" customHeight="1" x14ac:dyDescent="0.2">
      <c r="A218" s="354"/>
      <c r="B218" s="333"/>
      <c r="C218" s="228" t="s">
        <v>873</v>
      </c>
      <c r="D218" s="331"/>
      <c r="E218" s="333"/>
      <c r="F218" s="229" t="s">
        <v>298</v>
      </c>
      <c r="G218" s="360"/>
      <c r="H218" s="29"/>
      <c r="I218" s="360"/>
      <c r="J218" s="365"/>
      <c r="K218" s="310" t="s">
        <v>878</v>
      </c>
      <c r="L218" s="310" t="s">
        <v>134</v>
      </c>
      <c r="M218" s="29"/>
      <c r="N218" s="29"/>
      <c r="O218" s="29"/>
      <c r="P218" s="29"/>
      <c r="Q218" s="29"/>
      <c r="R218" s="29"/>
      <c r="S218" s="29"/>
      <c r="T218" s="29"/>
      <c r="U218" s="367"/>
      <c r="V218" s="367"/>
      <c r="W218" s="365"/>
      <c r="X218" s="333"/>
      <c r="Y218" s="333"/>
      <c r="Z218" s="335"/>
      <c r="AA218" s="335"/>
      <c r="AB218" s="333"/>
      <c r="AC218" s="333"/>
      <c r="AD218" s="333"/>
      <c r="AE218" s="350"/>
      <c r="AF218" s="377"/>
    </row>
    <row r="219" spans="1:32" ht="46.5" customHeight="1" thickBot="1" x14ac:dyDescent="0.25">
      <c r="A219" s="355"/>
      <c r="B219" s="356"/>
      <c r="C219" s="223"/>
      <c r="D219" s="358"/>
      <c r="E219" s="356"/>
      <c r="F219" s="223"/>
      <c r="G219" s="361"/>
      <c r="H219" s="224"/>
      <c r="I219" s="361"/>
      <c r="J219" s="366"/>
      <c r="K219" s="379"/>
      <c r="L219" s="379"/>
      <c r="M219" s="224"/>
      <c r="N219" s="224"/>
      <c r="O219" s="224"/>
      <c r="P219" s="224"/>
      <c r="Q219" s="224"/>
      <c r="R219" s="224"/>
      <c r="S219" s="224"/>
      <c r="T219" s="224"/>
      <c r="U219" s="367"/>
      <c r="V219" s="367"/>
      <c r="W219" s="365"/>
      <c r="X219" s="356"/>
      <c r="Y219" s="356"/>
      <c r="Z219" s="378"/>
      <c r="AA219" s="378"/>
      <c r="AB219" s="356"/>
      <c r="AC219" s="356"/>
      <c r="AD219" s="356"/>
      <c r="AE219" s="375"/>
      <c r="AF219" s="377"/>
    </row>
    <row r="220" spans="1:32" ht="35.25" customHeight="1" x14ac:dyDescent="0.2">
      <c r="A220" s="353" t="s">
        <v>884</v>
      </c>
      <c r="B220" s="343" t="s">
        <v>885</v>
      </c>
      <c r="C220" s="240" t="s">
        <v>508</v>
      </c>
      <c r="D220" s="357" t="s">
        <v>886</v>
      </c>
      <c r="E220" s="343" t="s">
        <v>887</v>
      </c>
      <c r="F220" s="240" t="s">
        <v>388</v>
      </c>
      <c r="G220" s="359" t="s">
        <v>332</v>
      </c>
      <c r="I220" s="359" t="s">
        <v>34</v>
      </c>
      <c r="J220" s="364" t="s">
        <v>19</v>
      </c>
      <c r="K220" s="371" t="s">
        <v>894</v>
      </c>
      <c r="L220" s="372" t="s">
        <v>896</v>
      </c>
      <c r="U220" s="374" t="s">
        <v>332</v>
      </c>
      <c r="V220" s="374" t="s">
        <v>33</v>
      </c>
      <c r="W220" s="364" t="s">
        <v>18</v>
      </c>
      <c r="X220" s="347" t="s">
        <v>897</v>
      </c>
      <c r="Y220" s="343" t="s">
        <v>898</v>
      </c>
      <c r="Z220" s="344">
        <v>43115</v>
      </c>
      <c r="AA220" s="344">
        <v>43455</v>
      </c>
      <c r="AB220" s="347" t="s">
        <v>319</v>
      </c>
      <c r="AC220" s="343" t="s">
        <v>322</v>
      </c>
      <c r="AD220" s="347" t="s">
        <v>906</v>
      </c>
      <c r="AE220" s="349" t="s">
        <v>905</v>
      </c>
      <c r="AF220" s="276" t="s">
        <v>361</v>
      </c>
    </row>
    <row r="221" spans="1:32" ht="73.5" customHeight="1" x14ac:dyDescent="0.2">
      <c r="A221" s="354"/>
      <c r="B221" s="333"/>
      <c r="C221" s="241" t="s">
        <v>294</v>
      </c>
      <c r="D221" s="331"/>
      <c r="E221" s="333"/>
      <c r="F221" s="241" t="s">
        <v>890</v>
      </c>
      <c r="G221" s="360"/>
      <c r="I221" s="360"/>
      <c r="J221" s="365"/>
      <c r="K221" s="348"/>
      <c r="L221" s="373"/>
      <c r="U221" s="367"/>
      <c r="V221" s="367"/>
      <c r="W221" s="365"/>
      <c r="X221" s="348"/>
      <c r="Y221" s="333"/>
      <c r="Z221" s="345"/>
      <c r="AA221" s="345"/>
      <c r="AB221" s="348"/>
      <c r="AC221" s="333"/>
      <c r="AD221" s="348"/>
      <c r="AE221" s="350"/>
      <c r="AF221" s="276"/>
    </row>
    <row r="222" spans="1:32" ht="75.75" customHeight="1" x14ac:dyDescent="0.2">
      <c r="A222" s="354"/>
      <c r="B222" s="333"/>
      <c r="C222" s="241" t="s">
        <v>888</v>
      </c>
      <c r="D222" s="331"/>
      <c r="E222" s="333"/>
      <c r="F222" s="241" t="s">
        <v>891</v>
      </c>
      <c r="G222" s="360"/>
      <c r="I222" s="360"/>
      <c r="J222" s="365"/>
      <c r="K222" s="348"/>
      <c r="L222" s="373"/>
      <c r="U222" s="367"/>
      <c r="V222" s="367"/>
      <c r="W222" s="365"/>
      <c r="X222" s="348" t="s">
        <v>899</v>
      </c>
      <c r="Y222" s="333" t="s">
        <v>900</v>
      </c>
      <c r="Z222" s="346">
        <v>43101</v>
      </c>
      <c r="AA222" s="346">
        <v>43130</v>
      </c>
      <c r="AB222" s="348"/>
      <c r="AC222" s="333"/>
      <c r="AD222" s="348"/>
      <c r="AE222" s="350"/>
      <c r="AF222" s="276"/>
    </row>
    <row r="223" spans="1:32" ht="15.75" customHeight="1" x14ac:dyDescent="0.2">
      <c r="A223" s="354"/>
      <c r="B223" s="333"/>
      <c r="C223" s="369" t="s">
        <v>889</v>
      </c>
      <c r="D223" s="331"/>
      <c r="E223" s="333"/>
      <c r="F223" s="241" t="s">
        <v>213</v>
      </c>
      <c r="G223" s="360"/>
      <c r="I223" s="360"/>
      <c r="J223" s="365"/>
      <c r="K223" s="348" t="s">
        <v>895</v>
      </c>
      <c r="L223" s="373" t="s">
        <v>134</v>
      </c>
      <c r="U223" s="367"/>
      <c r="V223" s="367"/>
      <c r="W223" s="365"/>
      <c r="X223" s="348"/>
      <c r="Y223" s="333"/>
      <c r="Z223" s="345"/>
      <c r="AA223" s="345"/>
      <c r="AB223" s="348"/>
      <c r="AC223" s="333"/>
      <c r="AD223" s="348"/>
      <c r="AE223" s="350"/>
      <c r="AF223" s="276"/>
    </row>
    <row r="224" spans="1:32" ht="57" customHeight="1" x14ac:dyDescent="0.2">
      <c r="A224" s="354"/>
      <c r="B224" s="333"/>
      <c r="C224" s="370"/>
      <c r="D224" s="331"/>
      <c r="E224" s="333"/>
      <c r="F224" s="241" t="s">
        <v>892</v>
      </c>
      <c r="G224" s="360"/>
      <c r="I224" s="360"/>
      <c r="J224" s="365"/>
      <c r="K224" s="348"/>
      <c r="L224" s="373"/>
      <c r="U224" s="367"/>
      <c r="V224" s="367"/>
      <c r="W224" s="365"/>
      <c r="X224" s="33" t="s">
        <v>902</v>
      </c>
      <c r="Y224" s="233" t="s">
        <v>901</v>
      </c>
      <c r="Z224" s="243">
        <v>43115</v>
      </c>
      <c r="AA224" s="243">
        <v>43455</v>
      </c>
      <c r="AB224" s="348"/>
      <c r="AC224" s="333"/>
      <c r="AD224" s="348"/>
      <c r="AE224" s="350"/>
      <c r="AF224" s="276"/>
    </row>
    <row r="225" spans="1:34" ht="32.25" customHeight="1" x14ac:dyDescent="0.2">
      <c r="A225" s="354"/>
      <c r="B225" s="333"/>
      <c r="C225" s="370"/>
      <c r="D225" s="331"/>
      <c r="E225" s="333"/>
      <c r="F225" s="242" t="s">
        <v>893</v>
      </c>
      <c r="G225" s="360"/>
      <c r="I225" s="360"/>
      <c r="J225" s="365"/>
      <c r="K225" s="348"/>
      <c r="L225" s="373"/>
      <c r="U225" s="367"/>
      <c r="V225" s="367"/>
      <c r="W225" s="365"/>
      <c r="X225" s="33" t="s">
        <v>904</v>
      </c>
      <c r="Y225" s="235" t="s">
        <v>903</v>
      </c>
      <c r="Z225" s="244">
        <v>43115</v>
      </c>
      <c r="AA225" s="244">
        <v>43280</v>
      </c>
      <c r="AB225" s="348"/>
      <c r="AC225" s="333"/>
      <c r="AD225" s="348"/>
      <c r="AE225" s="350"/>
      <c r="AF225" s="276"/>
    </row>
    <row r="226" spans="1:34" ht="35.25" customHeight="1" x14ac:dyDescent="0.2">
      <c r="A226" s="276" t="s">
        <v>39</v>
      </c>
      <c r="B226" s="276" t="s">
        <v>908</v>
      </c>
      <c r="C226" s="245" t="s">
        <v>508</v>
      </c>
      <c r="D226" s="328" t="s">
        <v>506</v>
      </c>
      <c r="E226" s="276" t="s">
        <v>909</v>
      </c>
      <c r="F226" s="246" t="s">
        <v>388</v>
      </c>
      <c r="G226" s="276" t="s">
        <v>332</v>
      </c>
      <c r="H226" s="231"/>
      <c r="I226" s="276" t="s">
        <v>34</v>
      </c>
      <c r="J226" s="323" t="s">
        <v>19</v>
      </c>
      <c r="K226" s="276" t="s">
        <v>910</v>
      </c>
      <c r="L226" s="276" t="s">
        <v>134</v>
      </c>
      <c r="M226" s="231"/>
      <c r="N226" s="231"/>
      <c r="O226" s="231"/>
      <c r="P226" s="231"/>
      <c r="Q226" s="231"/>
      <c r="R226" s="231"/>
      <c r="S226" s="231"/>
      <c r="T226" s="231"/>
      <c r="U226" s="276" t="s">
        <v>335</v>
      </c>
      <c r="V226" s="276" t="s">
        <v>33</v>
      </c>
      <c r="W226" s="326" t="s">
        <v>17</v>
      </c>
      <c r="X226" s="324" t="s">
        <v>911</v>
      </c>
      <c r="Y226" s="324" t="s">
        <v>925</v>
      </c>
      <c r="Z226" s="334">
        <v>43296</v>
      </c>
      <c r="AA226" s="334">
        <v>43449</v>
      </c>
      <c r="AB226" s="334" t="s">
        <v>319</v>
      </c>
      <c r="AC226" s="324" t="s">
        <v>322</v>
      </c>
      <c r="AD226" s="324" t="s">
        <v>913</v>
      </c>
      <c r="AE226" s="324" t="s">
        <v>912</v>
      </c>
      <c r="AF226" s="276" t="s">
        <v>361</v>
      </c>
    </row>
    <row r="227" spans="1:34" ht="37.5" customHeight="1" x14ac:dyDescent="0.2">
      <c r="A227" s="276"/>
      <c r="B227" s="276"/>
      <c r="C227" s="245" t="s">
        <v>292</v>
      </c>
      <c r="D227" s="328"/>
      <c r="E227" s="276"/>
      <c r="F227" s="246" t="s">
        <v>510</v>
      </c>
      <c r="G227" s="276"/>
      <c r="H227" s="231"/>
      <c r="I227" s="276"/>
      <c r="J227" s="323"/>
      <c r="K227" s="276"/>
      <c r="L227" s="276"/>
      <c r="M227" s="231"/>
      <c r="N227" s="231"/>
      <c r="O227" s="231"/>
      <c r="P227" s="231"/>
      <c r="Q227" s="231"/>
      <c r="R227" s="231"/>
      <c r="S227" s="231"/>
      <c r="T227" s="231"/>
      <c r="U227" s="276"/>
      <c r="V227" s="276"/>
      <c r="W227" s="326"/>
      <c r="X227" s="325"/>
      <c r="Y227" s="325"/>
      <c r="Z227" s="336"/>
      <c r="AA227" s="336"/>
      <c r="AB227" s="335"/>
      <c r="AC227" s="333"/>
      <c r="AD227" s="333"/>
      <c r="AE227" s="333"/>
      <c r="AF227" s="276"/>
    </row>
    <row r="228" spans="1:34" ht="54" x14ac:dyDescent="0.2">
      <c r="A228" s="276"/>
      <c r="B228" s="276"/>
      <c r="C228" s="245" t="s">
        <v>294</v>
      </c>
      <c r="D228" s="328"/>
      <c r="E228" s="276"/>
      <c r="F228" s="246" t="s">
        <v>299</v>
      </c>
      <c r="G228" s="276"/>
      <c r="H228" s="231"/>
      <c r="I228" s="276"/>
      <c r="J228" s="323"/>
      <c r="K228" s="276"/>
      <c r="L228" s="276"/>
      <c r="M228" s="231"/>
      <c r="N228" s="231"/>
      <c r="O228" s="231"/>
      <c r="P228" s="231"/>
      <c r="Q228" s="231"/>
      <c r="R228" s="231"/>
      <c r="S228" s="231"/>
      <c r="T228" s="231"/>
      <c r="U228" s="276"/>
      <c r="V228" s="276"/>
      <c r="W228" s="326"/>
      <c r="X228" s="324" t="s">
        <v>926</v>
      </c>
      <c r="Y228" s="324" t="s">
        <v>927</v>
      </c>
      <c r="Z228" s="351">
        <v>43296</v>
      </c>
      <c r="AA228" s="351">
        <v>43449</v>
      </c>
      <c r="AB228" s="335"/>
      <c r="AC228" s="333"/>
      <c r="AD228" s="333"/>
      <c r="AE228" s="333"/>
      <c r="AF228" s="276"/>
    </row>
    <row r="229" spans="1:34" ht="95.25" customHeight="1" x14ac:dyDescent="0.2">
      <c r="A229" s="324"/>
      <c r="B229" s="324"/>
      <c r="C229" s="249" t="s">
        <v>509</v>
      </c>
      <c r="D229" s="330"/>
      <c r="E229" s="324"/>
      <c r="F229" s="250" t="s">
        <v>213</v>
      </c>
      <c r="G229" s="324"/>
      <c r="H229" s="236"/>
      <c r="I229" s="324"/>
      <c r="J229" s="340"/>
      <c r="K229" s="324"/>
      <c r="L229" s="324"/>
      <c r="M229" s="236"/>
      <c r="N229" s="236"/>
      <c r="O229" s="236"/>
      <c r="P229" s="236"/>
      <c r="Q229" s="236"/>
      <c r="R229" s="236"/>
      <c r="S229" s="236"/>
      <c r="T229" s="236"/>
      <c r="U229" s="324"/>
      <c r="V229" s="324"/>
      <c r="W229" s="337"/>
      <c r="X229" s="333"/>
      <c r="Y229" s="333"/>
      <c r="Z229" s="352"/>
      <c r="AA229" s="352"/>
      <c r="AB229" s="335"/>
      <c r="AC229" s="333"/>
      <c r="AD229" s="333"/>
      <c r="AE229" s="333"/>
      <c r="AF229" s="276"/>
    </row>
    <row r="230" spans="1:34" ht="83.25" customHeight="1" x14ac:dyDescent="0.2">
      <c r="A230" s="276" t="s">
        <v>68</v>
      </c>
      <c r="B230" s="276" t="s">
        <v>918</v>
      </c>
      <c r="C230" s="245" t="s">
        <v>914</v>
      </c>
      <c r="D230" s="328" t="s">
        <v>919</v>
      </c>
      <c r="E230" s="276" t="s">
        <v>920</v>
      </c>
      <c r="F230" s="248" t="s">
        <v>921</v>
      </c>
      <c r="G230" s="276" t="s">
        <v>332</v>
      </c>
      <c r="H230" s="247"/>
      <c r="I230" s="276" t="s">
        <v>34</v>
      </c>
      <c r="J230" s="323" t="s">
        <v>19</v>
      </c>
      <c r="K230" s="276" t="s">
        <v>922</v>
      </c>
      <c r="L230" s="276" t="s">
        <v>134</v>
      </c>
      <c r="M230" s="231"/>
      <c r="N230" s="231"/>
      <c r="O230" s="231"/>
      <c r="P230" s="231"/>
      <c r="Q230" s="231"/>
      <c r="R230" s="231"/>
      <c r="S230" s="231"/>
      <c r="T230" s="231"/>
      <c r="U230" s="276" t="s">
        <v>335</v>
      </c>
      <c r="V230" s="276" t="s">
        <v>33</v>
      </c>
      <c r="W230" s="326" t="s">
        <v>17</v>
      </c>
      <c r="X230" s="231" t="s">
        <v>924</v>
      </c>
      <c r="Y230" s="231" t="s">
        <v>930</v>
      </c>
      <c r="Z230" s="251">
        <v>43132</v>
      </c>
      <c r="AA230" s="251">
        <v>43449</v>
      </c>
      <c r="AB230" s="327" t="s">
        <v>319</v>
      </c>
      <c r="AC230" s="276" t="s">
        <v>322</v>
      </c>
      <c r="AD230" s="276" t="s">
        <v>934</v>
      </c>
      <c r="AE230" s="276" t="s">
        <v>933</v>
      </c>
      <c r="AF230" s="276" t="s">
        <v>361</v>
      </c>
    </row>
    <row r="231" spans="1:34" ht="63" customHeight="1" x14ac:dyDescent="0.2">
      <c r="A231" s="276"/>
      <c r="B231" s="276"/>
      <c r="C231" s="288" t="s">
        <v>915</v>
      </c>
      <c r="D231" s="328"/>
      <c r="E231" s="276"/>
      <c r="F231" s="248" t="s">
        <v>916</v>
      </c>
      <c r="G231" s="276"/>
      <c r="H231" s="247"/>
      <c r="I231" s="276"/>
      <c r="J231" s="323"/>
      <c r="K231" s="276"/>
      <c r="L231" s="276"/>
      <c r="M231" s="231"/>
      <c r="N231" s="231"/>
      <c r="O231" s="231"/>
      <c r="P231" s="231"/>
      <c r="Q231" s="231"/>
      <c r="R231" s="231"/>
      <c r="S231" s="231"/>
      <c r="T231" s="231"/>
      <c r="U231" s="276"/>
      <c r="V231" s="276"/>
      <c r="W231" s="326"/>
      <c r="X231" s="231" t="s">
        <v>928</v>
      </c>
      <c r="Y231" s="231" t="s">
        <v>931</v>
      </c>
      <c r="Z231" s="251">
        <v>43132</v>
      </c>
      <c r="AA231" s="251">
        <v>43449</v>
      </c>
      <c r="AB231" s="327"/>
      <c r="AC231" s="276"/>
      <c r="AD231" s="276"/>
      <c r="AE231" s="276"/>
      <c r="AF231" s="276"/>
    </row>
    <row r="232" spans="1:34" ht="68.25" customHeight="1" x14ac:dyDescent="0.2">
      <c r="A232" s="276"/>
      <c r="B232" s="276"/>
      <c r="C232" s="288"/>
      <c r="D232" s="328"/>
      <c r="E232" s="276"/>
      <c r="F232" s="341" t="s">
        <v>917</v>
      </c>
      <c r="G232" s="276"/>
      <c r="H232" s="247"/>
      <c r="I232" s="276"/>
      <c r="J232" s="323"/>
      <c r="K232" s="276" t="s">
        <v>923</v>
      </c>
      <c r="L232" s="276" t="s">
        <v>134</v>
      </c>
      <c r="M232" s="231"/>
      <c r="N232" s="231"/>
      <c r="O232" s="231"/>
      <c r="P232" s="231"/>
      <c r="Q232" s="231"/>
      <c r="R232" s="231"/>
      <c r="S232" s="231"/>
      <c r="T232" s="231"/>
      <c r="U232" s="276"/>
      <c r="V232" s="276"/>
      <c r="W232" s="326"/>
      <c r="X232" s="276" t="s">
        <v>929</v>
      </c>
      <c r="Y232" s="276" t="s">
        <v>932</v>
      </c>
      <c r="Z232" s="338">
        <v>43132</v>
      </c>
      <c r="AA232" s="338">
        <v>43449</v>
      </c>
      <c r="AB232" s="327"/>
      <c r="AC232" s="276"/>
      <c r="AD232" s="276"/>
      <c r="AE232" s="276"/>
      <c r="AF232" s="276"/>
    </row>
    <row r="233" spans="1:34" ht="117" customHeight="1" x14ac:dyDescent="0.2">
      <c r="A233" s="324"/>
      <c r="B233" s="324"/>
      <c r="C233" s="310"/>
      <c r="D233" s="330"/>
      <c r="E233" s="324"/>
      <c r="F233" s="342"/>
      <c r="G233" s="324"/>
      <c r="H233" s="253"/>
      <c r="I233" s="324"/>
      <c r="J233" s="340"/>
      <c r="K233" s="324"/>
      <c r="L233" s="324"/>
      <c r="M233" s="236"/>
      <c r="N233" s="236"/>
      <c r="O233" s="236"/>
      <c r="P233" s="236"/>
      <c r="Q233" s="236"/>
      <c r="R233" s="236"/>
      <c r="S233" s="236"/>
      <c r="T233" s="236"/>
      <c r="U233" s="324"/>
      <c r="V233" s="324"/>
      <c r="W233" s="337"/>
      <c r="X233" s="324"/>
      <c r="Y233" s="324"/>
      <c r="Z233" s="339"/>
      <c r="AA233" s="339"/>
      <c r="AB233" s="334"/>
      <c r="AC233" s="324"/>
      <c r="AD233" s="324"/>
      <c r="AE233" s="324"/>
      <c r="AF233" s="276"/>
    </row>
    <row r="234" spans="1:34" ht="54" x14ac:dyDescent="0.2">
      <c r="A234" s="276" t="s">
        <v>42</v>
      </c>
      <c r="B234" s="276" t="s">
        <v>935</v>
      </c>
      <c r="C234" s="245" t="s">
        <v>292</v>
      </c>
      <c r="D234" s="328" t="s">
        <v>937</v>
      </c>
      <c r="E234" s="276" t="s">
        <v>938</v>
      </c>
      <c r="F234" s="232" t="s">
        <v>388</v>
      </c>
      <c r="G234" s="276" t="s">
        <v>332</v>
      </c>
      <c r="H234" s="247"/>
      <c r="I234" s="276" t="s">
        <v>34</v>
      </c>
      <c r="J234" s="323" t="s">
        <v>19</v>
      </c>
      <c r="K234" s="288" t="s">
        <v>939</v>
      </c>
      <c r="L234" s="276" t="s">
        <v>134</v>
      </c>
      <c r="M234" s="247"/>
      <c r="N234" s="247"/>
      <c r="O234" s="247"/>
      <c r="P234" s="247"/>
      <c r="Q234" s="247"/>
      <c r="R234" s="247"/>
      <c r="S234" s="247"/>
      <c r="T234" s="247"/>
      <c r="U234" s="276" t="s">
        <v>335</v>
      </c>
      <c r="V234" s="276" t="s">
        <v>33</v>
      </c>
      <c r="W234" s="326" t="s">
        <v>17</v>
      </c>
      <c r="X234" s="288" t="s">
        <v>941</v>
      </c>
      <c r="Y234" s="276" t="s">
        <v>943</v>
      </c>
      <c r="Z234" s="329">
        <v>43174</v>
      </c>
      <c r="AA234" s="329">
        <v>43403</v>
      </c>
      <c r="AB234" s="327" t="s">
        <v>319</v>
      </c>
      <c r="AC234" s="276" t="s">
        <v>322</v>
      </c>
      <c r="AD234" s="276" t="s">
        <v>913</v>
      </c>
      <c r="AE234" s="276" t="s">
        <v>980</v>
      </c>
      <c r="AF234" s="276" t="s">
        <v>361</v>
      </c>
      <c r="AG234" s="33"/>
      <c r="AH234" s="33"/>
    </row>
    <row r="235" spans="1:34" ht="90" x14ac:dyDescent="0.2">
      <c r="A235" s="276"/>
      <c r="B235" s="276"/>
      <c r="C235" s="245" t="s">
        <v>328</v>
      </c>
      <c r="D235" s="328"/>
      <c r="E235" s="276"/>
      <c r="F235" s="232" t="s">
        <v>936</v>
      </c>
      <c r="G235" s="276"/>
      <c r="H235" s="247"/>
      <c r="I235" s="276"/>
      <c r="J235" s="323"/>
      <c r="K235" s="288"/>
      <c r="L235" s="276"/>
      <c r="M235" s="247"/>
      <c r="N235" s="247"/>
      <c r="O235" s="247"/>
      <c r="P235" s="247"/>
      <c r="Q235" s="247"/>
      <c r="R235" s="247"/>
      <c r="S235" s="247"/>
      <c r="T235" s="247"/>
      <c r="U235" s="276"/>
      <c r="V235" s="276"/>
      <c r="W235" s="326"/>
      <c r="X235" s="288"/>
      <c r="Y235" s="276"/>
      <c r="Z235" s="329"/>
      <c r="AA235" s="329"/>
      <c r="AB235" s="327"/>
      <c r="AC235" s="276"/>
      <c r="AD235" s="276"/>
      <c r="AE235" s="276"/>
      <c r="AF235" s="276"/>
      <c r="AG235" s="33"/>
      <c r="AH235" s="33"/>
    </row>
    <row r="236" spans="1:34" ht="72" x14ac:dyDescent="0.2">
      <c r="A236" s="276"/>
      <c r="B236" s="276"/>
      <c r="C236" s="245" t="s">
        <v>649</v>
      </c>
      <c r="D236" s="328"/>
      <c r="E236" s="276"/>
      <c r="F236" s="232" t="s">
        <v>412</v>
      </c>
      <c r="G236" s="276"/>
      <c r="H236" s="247"/>
      <c r="I236" s="276"/>
      <c r="J236" s="323"/>
      <c r="K236" s="288" t="s">
        <v>940</v>
      </c>
      <c r="L236" s="276" t="s">
        <v>134</v>
      </c>
      <c r="M236" s="247"/>
      <c r="N236" s="247"/>
      <c r="O236" s="247"/>
      <c r="P236" s="247"/>
      <c r="Q236" s="247"/>
      <c r="R236" s="247"/>
      <c r="S236" s="247"/>
      <c r="T236" s="247"/>
      <c r="U236" s="276"/>
      <c r="V236" s="276"/>
      <c r="W236" s="326"/>
      <c r="X236" s="288" t="s">
        <v>942</v>
      </c>
      <c r="Y236" s="276" t="s">
        <v>944</v>
      </c>
      <c r="Z236" s="327">
        <v>43205</v>
      </c>
      <c r="AA236" s="327">
        <v>43403</v>
      </c>
      <c r="AB236" s="327"/>
      <c r="AC236" s="276"/>
      <c r="AD236" s="276"/>
      <c r="AE236" s="276"/>
      <c r="AF236" s="276"/>
      <c r="AG236" s="33"/>
      <c r="AH236" s="33"/>
    </row>
    <row r="237" spans="1:34" ht="57" customHeight="1" x14ac:dyDescent="0.2">
      <c r="A237" s="276"/>
      <c r="B237" s="276"/>
      <c r="C237" s="248"/>
      <c r="D237" s="252"/>
      <c r="E237" s="231"/>
      <c r="F237" s="232" t="s">
        <v>213</v>
      </c>
      <c r="G237" s="276"/>
      <c r="H237" s="247"/>
      <c r="I237" s="276"/>
      <c r="J237" s="323"/>
      <c r="K237" s="288"/>
      <c r="L237" s="276"/>
      <c r="M237" s="247"/>
      <c r="N237" s="247"/>
      <c r="O237" s="247"/>
      <c r="P237" s="247"/>
      <c r="Q237" s="247"/>
      <c r="R237" s="247"/>
      <c r="S237" s="247"/>
      <c r="T237" s="247"/>
      <c r="U237" s="276"/>
      <c r="V237" s="276"/>
      <c r="W237" s="326"/>
      <c r="X237" s="288"/>
      <c r="Y237" s="276"/>
      <c r="Z237" s="327"/>
      <c r="AA237" s="327"/>
      <c r="AB237" s="327"/>
      <c r="AC237" s="276"/>
      <c r="AD237" s="276"/>
      <c r="AE237" s="276"/>
      <c r="AF237" s="276"/>
      <c r="AG237" s="33"/>
      <c r="AH237" s="33"/>
    </row>
    <row r="238" spans="1:34" ht="108" x14ac:dyDescent="0.2">
      <c r="A238" s="276" t="s">
        <v>963</v>
      </c>
      <c r="B238" s="276" t="s">
        <v>964</v>
      </c>
      <c r="C238" s="245" t="s">
        <v>965</v>
      </c>
      <c r="D238" s="330" t="s">
        <v>969</v>
      </c>
      <c r="E238" s="324" t="s">
        <v>970</v>
      </c>
      <c r="F238" s="254" t="s">
        <v>971</v>
      </c>
      <c r="G238" s="276" t="s">
        <v>332</v>
      </c>
      <c r="H238" s="247"/>
      <c r="I238" s="276" t="s">
        <v>34</v>
      </c>
      <c r="J238" s="323" t="s">
        <v>19</v>
      </c>
      <c r="K238" s="288" t="s">
        <v>973</v>
      </c>
      <c r="L238" s="324" t="s">
        <v>134</v>
      </c>
      <c r="M238" s="247"/>
      <c r="N238" s="247"/>
      <c r="O238" s="247"/>
      <c r="P238" s="247"/>
      <c r="Q238" s="247"/>
      <c r="R238" s="247"/>
      <c r="S238" s="247"/>
      <c r="T238" s="247"/>
      <c r="U238" s="276" t="s">
        <v>335</v>
      </c>
      <c r="V238" s="276" t="s">
        <v>33</v>
      </c>
      <c r="W238" s="326" t="s">
        <v>17</v>
      </c>
      <c r="X238" s="310" t="s">
        <v>975</v>
      </c>
      <c r="Y238" s="324" t="s">
        <v>976</v>
      </c>
      <c r="Z238" s="334">
        <v>43277</v>
      </c>
      <c r="AA238" s="334">
        <v>43462</v>
      </c>
      <c r="AB238" s="327" t="s">
        <v>977</v>
      </c>
      <c r="AC238" s="276" t="s">
        <v>978</v>
      </c>
      <c r="AD238" s="276" t="s">
        <v>979</v>
      </c>
      <c r="AE238" s="276" t="s">
        <v>981</v>
      </c>
      <c r="AF238" s="276" t="s">
        <v>361</v>
      </c>
    </row>
    <row r="239" spans="1:34" ht="54" x14ac:dyDescent="0.2">
      <c r="A239" s="276"/>
      <c r="B239" s="276"/>
      <c r="C239" s="245" t="s">
        <v>966</v>
      </c>
      <c r="D239" s="331"/>
      <c r="E239" s="333"/>
      <c r="F239" s="254" t="s">
        <v>484</v>
      </c>
      <c r="G239" s="276"/>
      <c r="H239" s="247"/>
      <c r="I239" s="276"/>
      <c r="J239" s="323"/>
      <c r="K239" s="288"/>
      <c r="L239" s="325"/>
      <c r="M239" s="247"/>
      <c r="N239" s="247"/>
      <c r="O239" s="247"/>
      <c r="P239" s="247"/>
      <c r="Q239" s="247"/>
      <c r="R239" s="247"/>
      <c r="S239" s="247"/>
      <c r="T239" s="247"/>
      <c r="U239" s="276"/>
      <c r="V239" s="276"/>
      <c r="W239" s="326"/>
      <c r="X239" s="311"/>
      <c r="Y239" s="333"/>
      <c r="Z239" s="335"/>
      <c r="AA239" s="335"/>
      <c r="AB239" s="327"/>
      <c r="AC239" s="276"/>
      <c r="AD239" s="276"/>
      <c r="AE239" s="276"/>
      <c r="AF239" s="276"/>
    </row>
    <row r="240" spans="1:34" ht="90" x14ac:dyDescent="0.2">
      <c r="A240" s="276"/>
      <c r="B240" s="276"/>
      <c r="C240" s="245" t="s">
        <v>967</v>
      </c>
      <c r="D240" s="331"/>
      <c r="E240" s="333"/>
      <c r="F240" s="254" t="s">
        <v>299</v>
      </c>
      <c r="G240" s="276"/>
      <c r="H240" s="247"/>
      <c r="I240" s="276"/>
      <c r="J240" s="323"/>
      <c r="K240" s="288" t="s">
        <v>974</v>
      </c>
      <c r="L240" s="324" t="s">
        <v>896</v>
      </c>
      <c r="M240" s="247"/>
      <c r="N240" s="247"/>
      <c r="O240" s="247"/>
      <c r="P240" s="247"/>
      <c r="Q240" s="247"/>
      <c r="R240" s="247"/>
      <c r="S240" s="247"/>
      <c r="T240" s="247"/>
      <c r="U240" s="276"/>
      <c r="V240" s="276"/>
      <c r="W240" s="326"/>
      <c r="X240" s="311"/>
      <c r="Y240" s="333"/>
      <c r="Z240" s="335"/>
      <c r="AA240" s="335"/>
      <c r="AB240" s="327"/>
      <c r="AC240" s="276"/>
      <c r="AD240" s="276"/>
      <c r="AE240" s="276"/>
      <c r="AF240" s="276"/>
    </row>
    <row r="241" spans="1:32" ht="72" x14ac:dyDescent="0.2">
      <c r="A241" s="276"/>
      <c r="B241" s="276"/>
      <c r="C241" s="248" t="s">
        <v>968</v>
      </c>
      <c r="D241" s="332"/>
      <c r="E241" s="325"/>
      <c r="F241" s="254" t="s">
        <v>972</v>
      </c>
      <c r="G241" s="276"/>
      <c r="H241" s="247"/>
      <c r="I241" s="276"/>
      <c r="J241" s="323"/>
      <c r="K241" s="288"/>
      <c r="L241" s="325"/>
      <c r="M241" s="247"/>
      <c r="N241" s="247"/>
      <c r="O241" s="247"/>
      <c r="P241" s="247"/>
      <c r="Q241" s="247"/>
      <c r="R241" s="247"/>
      <c r="S241" s="247"/>
      <c r="T241" s="247"/>
      <c r="U241" s="276"/>
      <c r="V241" s="276"/>
      <c r="W241" s="326"/>
      <c r="X241" s="312"/>
      <c r="Y241" s="325"/>
      <c r="Z241" s="336"/>
      <c r="AA241" s="336"/>
      <c r="AB241" s="327"/>
      <c r="AC241" s="276"/>
      <c r="AD241" s="276"/>
      <c r="AE241" s="276"/>
      <c r="AF241" s="276"/>
    </row>
    <row r="242" spans="1:32" ht="18" x14ac:dyDescent="0.2">
      <c r="C242" s="214"/>
    </row>
    <row r="243" spans="1:32" ht="18" x14ac:dyDescent="0.2">
      <c r="C243" s="214"/>
    </row>
    <row r="244" spans="1:32" ht="18" x14ac:dyDescent="0.2">
      <c r="C244" s="214"/>
    </row>
    <row r="245" spans="1:32" ht="18" x14ac:dyDescent="0.2">
      <c r="C245" s="214"/>
    </row>
    <row r="246" spans="1:32" ht="18" x14ac:dyDescent="0.2">
      <c r="C246" s="214"/>
    </row>
    <row r="247" spans="1:32" ht="18" x14ac:dyDescent="0.2">
      <c r="C247" s="214"/>
    </row>
    <row r="248" spans="1:32" ht="18" x14ac:dyDescent="0.2">
      <c r="C248" s="214"/>
    </row>
    <row r="249" spans="1:32" ht="18" x14ac:dyDescent="0.2">
      <c r="C249" s="214"/>
    </row>
    <row r="250" spans="1:32" ht="18" x14ac:dyDescent="0.2">
      <c r="C250" s="214"/>
    </row>
    <row r="251" spans="1:32" ht="18" x14ac:dyDescent="0.2">
      <c r="C251" s="214"/>
    </row>
    <row r="252" spans="1:32" ht="18" x14ac:dyDescent="0.2">
      <c r="C252" s="214"/>
    </row>
    <row r="253" spans="1:32" ht="18" x14ac:dyDescent="0.2">
      <c r="C253" s="214"/>
    </row>
    <row r="254" spans="1:32" ht="18" x14ac:dyDescent="0.2">
      <c r="C254" s="214"/>
    </row>
    <row r="255" spans="1:32" ht="18" x14ac:dyDescent="0.2">
      <c r="C255" s="214"/>
    </row>
    <row r="256" spans="1:32" ht="18" x14ac:dyDescent="0.2">
      <c r="C256" s="214"/>
    </row>
    <row r="257" spans="3:3" ht="18" x14ac:dyDescent="0.2">
      <c r="C257" s="214"/>
    </row>
    <row r="258" spans="3:3" ht="18" x14ac:dyDescent="0.2">
      <c r="C258" s="214"/>
    </row>
    <row r="259" spans="3:3" ht="18" x14ac:dyDescent="0.2">
      <c r="C259" s="214"/>
    </row>
    <row r="260" spans="3:3" ht="18" x14ac:dyDescent="0.2">
      <c r="C260" s="214"/>
    </row>
    <row r="261" spans="3:3" ht="18" x14ac:dyDescent="0.2">
      <c r="C261" s="214"/>
    </row>
    <row r="262" spans="3:3" ht="18" x14ac:dyDescent="0.2">
      <c r="C262" s="214"/>
    </row>
    <row r="263" spans="3:3" ht="18" x14ac:dyDescent="0.2">
      <c r="C263" s="214"/>
    </row>
    <row r="264" spans="3:3" ht="18" x14ac:dyDescent="0.2">
      <c r="C264" s="214"/>
    </row>
    <row r="265" spans="3:3" ht="18" x14ac:dyDescent="0.2">
      <c r="C265" s="214"/>
    </row>
    <row r="266" spans="3:3" ht="18" x14ac:dyDescent="0.2">
      <c r="C266" s="214"/>
    </row>
    <row r="267" spans="3:3" ht="18" x14ac:dyDescent="0.2">
      <c r="C267" s="214"/>
    </row>
    <row r="268" spans="3:3" ht="18" x14ac:dyDescent="0.2">
      <c r="C268" s="214"/>
    </row>
    <row r="269" spans="3:3" ht="18" x14ac:dyDescent="0.2">
      <c r="C269" s="214"/>
    </row>
    <row r="270" spans="3:3" ht="18" x14ac:dyDescent="0.2">
      <c r="C270" s="214"/>
    </row>
    <row r="271" spans="3:3" ht="18" x14ac:dyDescent="0.2">
      <c r="C271" s="214"/>
    </row>
    <row r="272" spans="3:3" ht="18" x14ac:dyDescent="0.2">
      <c r="C272" s="214"/>
    </row>
    <row r="273" spans="3:3" ht="18" x14ac:dyDescent="0.2">
      <c r="C273" s="214"/>
    </row>
    <row r="274" spans="3:3" ht="18" x14ac:dyDescent="0.2">
      <c r="C274" s="214"/>
    </row>
    <row r="275" spans="3:3" ht="18" x14ac:dyDescent="0.2">
      <c r="C275" s="214"/>
    </row>
    <row r="276" spans="3:3" ht="18" x14ac:dyDescent="0.2">
      <c r="C276" s="214"/>
    </row>
    <row r="277" spans="3:3" ht="18" x14ac:dyDescent="0.2">
      <c r="C277" s="214"/>
    </row>
    <row r="278" spans="3:3" ht="18" x14ac:dyDescent="0.2">
      <c r="C278" s="214"/>
    </row>
    <row r="279" spans="3:3" ht="18" x14ac:dyDescent="0.2">
      <c r="C279" s="214"/>
    </row>
    <row r="280" spans="3:3" ht="18" x14ac:dyDescent="0.2">
      <c r="C280" s="214"/>
    </row>
    <row r="281" spans="3:3" ht="18" x14ac:dyDescent="0.2">
      <c r="C281" s="214"/>
    </row>
    <row r="282" spans="3:3" ht="18" x14ac:dyDescent="0.2">
      <c r="C282" s="214"/>
    </row>
    <row r="283" spans="3:3" ht="18" x14ac:dyDescent="0.2">
      <c r="C283" s="214"/>
    </row>
    <row r="284" spans="3:3" ht="18" x14ac:dyDescent="0.2">
      <c r="C284" s="214"/>
    </row>
    <row r="285" spans="3:3" ht="18" x14ac:dyDescent="0.2">
      <c r="C285" s="214"/>
    </row>
    <row r="286" spans="3:3" ht="18" x14ac:dyDescent="0.2">
      <c r="C286" s="214"/>
    </row>
    <row r="287" spans="3:3" ht="18" x14ac:dyDescent="0.2">
      <c r="C287" s="214"/>
    </row>
    <row r="288" spans="3:3" ht="18" x14ac:dyDescent="0.2">
      <c r="C288" s="214"/>
    </row>
    <row r="289" spans="3:3" ht="18" x14ac:dyDescent="0.2">
      <c r="C289" s="214"/>
    </row>
    <row r="290" spans="3:3" ht="18" x14ac:dyDescent="0.2">
      <c r="C290" s="214"/>
    </row>
    <row r="291" spans="3:3" ht="18" x14ac:dyDescent="0.2">
      <c r="C291" s="214"/>
    </row>
    <row r="292" spans="3:3" ht="18" x14ac:dyDescent="0.2">
      <c r="C292" s="214"/>
    </row>
    <row r="293" spans="3:3" ht="18" x14ac:dyDescent="0.2">
      <c r="C293" s="214"/>
    </row>
    <row r="294" spans="3:3" ht="18" x14ac:dyDescent="0.2">
      <c r="C294" s="214"/>
    </row>
    <row r="295" spans="3:3" ht="18" x14ac:dyDescent="0.2">
      <c r="C295" s="214"/>
    </row>
    <row r="296" spans="3:3" ht="18" x14ac:dyDescent="0.2">
      <c r="C296" s="214"/>
    </row>
    <row r="297" spans="3:3" ht="18" x14ac:dyDescent="0.2">
      <c r="C297" s="214"/>
    </row>
    <row r="298" spans="3:3" ht="18" x14ac:dyDescent="0.2">
      <c r="C298" s="214"/>
    </row>
    <row r="299" spans="3:3" ht="18" x14ac:dyDescent="0.2">
      <c r="C299" s="214"/>
    </row>
    <row r="300" spans="3:3" ht="18" x14ac:dyDescent="0.2">
      <c r="C300" s="214"/>
    </row>
    <row r="301" spans="3:3" ht="18" x14ac:dyDescent="0.2">
      <c r="C301" s="214"/>
    </row>
    <row r="302" spans="3:3" ht="18" x14ac:dyDescent="0.2">
      <c r="C302" s="214"/>
    </row>
    <row r="303" spans="3:3" ht="18" x14ac:dyDescent="0.2">
      <c r="C303" s="214"/>
    </row>
    <row r="304" spans="3:3" ht="18" x14ac:dyDescent="0.2">
      <c r="C304" s="214"/>
    </row>
    <row r="305" spans="3:3" ht="18" x14ac:dyDescent="0.2">
      <c r="C305" s="214"/>
    </row>
    <row r="306" spans="3:3" ht="18" x14ac:dyDescent="0.2">
      <c r="C306" s="214"/>
    </row>
    <row r="307" spans="3:3" ht="18" x14ac:dyDescent="0.2">
      <c r="C307" s="214"/>
    </row>
    <row r="308" spans="3:3" ht="18" x14ac:dyDescent="0.2">
      <c r="C308" s="214"/>
    </row>
    <row r="309" spans="3:3" ht="18" x14ac:dyDescent="0.2">
      <c r="C309" s="214"/>
    </row>
    <row r="310" spans="3:3" ht="18" x14ac:dyDescent="0.2">
      <c r="C310" s="214"/>
    </row>
  </sheetData>
  <autoFilter ref="A10:BX241">
    <filterColumn colId="7" showButton="0"/>
  </autoFilter>
  <dataConsolidate link="1"/>
  <mergeCells count="1272">
    <mergeCell ref="AF197:AF200"/>
    <mergeCell ref="X206:X207"/>
    <mergeCell ref="X203:X204"/>
    <mergeCell ref="Y203:Y204"/>
    <mergeCell ref="Y206:Y207"/>
    <mergeCell ref="Z203:Z204"/>
    <mergeCell ref="Z206:Z207"/>
    <mergeCell ref="AA203:AA204"/>
    <mergeCell ref="AA206:AA207"/>
    <mergeCell ref="F195:F196"/>
    <mergeCell ref="L211:L213"/>
    <mergeCell ref="X211:X213"/>
    <mergeCell ref="Y211:Y213"/>
    <mergeCell ref="Z211:Z213"/>
    <mergeCell ref="AA211:AA213"/>
    <mergeCell ref="K208:K210"/>
    <mergeCell ref="L208:L210"/>
    <mergeCell ref="X208:X210"/>
    <mergeCell ref="Y208:Y210"/>
    <mergeCell ref="Z208:Z210"/>
    <mergeCell ref="AA208:AA210"/>
    <mergeCell ref="J197:J200"/>
    <mergeCell ref="I197:I200"/>
    <mergeCell ref="G197:G200"/>
    <mergeCell ref="J201:J207"/>
    <mergeCell ref="U201:U207"/>
    <mergeCell ref="V201:V207"/>
    <mergeCell ref="W201:W207"/>
    <mergeCell ref="X201:X202"/>
    <mergeCell ref="Y201:Y202"/>
    <mergeCell ref="Z201:Z202"/>
    <mergeCell ref="AA201:AA202"/>
    <mergeCell ref="E197:E200"/>
    <mergeCell ref="D197:D200"/>
    <mergeCell ref="U197:U200"/>
    <mergeCell ref="V197:V200"/>
    <mergeCell ref="W197:W200"/>
    <mergeCell ref="AF201:AF207"/>
    <mergeCell ref="L202:L203"/>
    <mergeCell ref="L204:L207"/>
    <mergeCell ref="A208:A213"/>
    <mergeCell ref="B208:B213"/>
    <mergeCell ref="D208:D213"/>
    <mergeCell ref="E208:E213"/>
    <mergeCell ref="G208:G213"/>
    <mergeCell ref="H208:H211"/>
    <mergeCell ref="I208:I213"/>
    <mergeCell ref="J208:J213"/>
    <mergeCell ref="U208:U213"/>
    <mergeCell ref="V208:V213"/>
    <mergeCell ref="W208:W213"/>
    <mergeCell ref="AB208:AB213"/>
    <mergeCell ref="AC208:AC213"/>
    <mergeCell ref="AD208:AD213"/>
    <mergeCell ref="AE208:AE213"/>
    <mergeCell ref="AF208:AF213"/>
    <mergeCell ref="K211:K213"/>
    <mergeCell ref="A201:A207"/>
    <mergeCell ref="B201:B207"/>
    <mergeCell ref="D201:D207"/>
    <mergeCell ref="E201:E207"/>
    <mergeCell ref="G201:G207"/>
    <mergeCell ref="H201:H204"/>
    <mergeCell ref="I201:I207"/>
    <mergeCell ref="AB201:AB207"/>
    <mergeCell ref="AC201:AC207"/>
    <mergeCell ref="AD201:AD207"/>
    <mergeCell ref="AE201:AE207"/>
    <mergeCell ref="Z191:Z192"/>
    <mergeCell ref="AA191:AA192"/>
    <mergeCell ref="Y194:Y196"/>
    <mergeCell ref="Z194:Z196"/>
    <mergeCell ref="AA194:AA196"/>
    <mergeCell ref="H197:H199"/>
    <mergeCell ref="X197:X198"/>
    <mergeCell ref="Y197:Y198"/>
    <mergeCell ref="Z197:Z198"/>
    <mergeCell ref="AA197:AA198"/>
    <mergeCell ref="AB197:AB200"/>
    <mergeCell ref="AC197:AC200"/>
    <mergeCell ref="AD197:AD200"/>
    <mergeCell ref="AE197:AE200"/>
    <mergeCell ref="AD185:AD190"/>
    <mergeCell ref="AE185:AE190"/>
    <mergeCell ref="B197:B200"/>
    <mergeCell ref="A197:A200"/>
    <mergeCell ref="AF185:AF190"/>
    <mergeCell ref="K186:K187"/>
    <mergeCell ref="L186:L187"/>
    <mergeCell ref="K188:K190"/>
    <mergeCell ref="L188:L190"/>
    <mergeCell ref="A191:A196"/>
    <mergeCell ref="B191:B196"/>
    <mergeCell ref="D191:D196"/>
    <mergeCell ref="E191:E196"/>
    <mergeCell ref="G191:G196"/>
    <mergeCell ref="H191:H194"/>
    <mergeCell ref="I191:I196"/>
    <mergeCell ref="J191:J196"/>
    <mergeCell ref="U191:U196"/>
    <mergeCell ref="V191:V196"/>
    <mergeCell ref="W191:W196"/>
    <mergeCell ref="AB191:AB196"/>
    <mergeCell ref="AC191:AC196"/>
    <mergeCell ref="AD191:AD196"/>
    <mergeCell ref="AE191:AE196"/>
    <mergeCell ref="AF191:AF196"/>
    <mergeCell ref="K192:K193"/>
    <mergeCell ref="L192:L193"/>
    <mergeCell ref="K194:K196"/>
    <mergeCell ref="L194:L196"/>
    <mergeCell ref="X191:X192"/>
    <mergeCell ref="X194:X196"/>
    <mergeCell ref="Y191:Y192"/>
    <mergeCell ref="A185:A190"/>
    <mergeCell ref="B185:B190"/>
    <mergeCell ref="D185:D190"/>
    <mergeCell ref="E185:E190"/>
    <mergeCell ref="G185:G190"/>
    <mergeCell ref="H185:H188"/>
    <mergeCell ref="I185:I190"/>
    <mergeCell ref="J185:J190"/>
    <mergeCell ref="U185:U190"/>
    <mergeCell ref="V185:V190"/>
    <mergeCell ref="W185:W190"/>
    <mergeCell ref="X185:X190"/>
    <mergeCell ref="Y185:Y190"/>
    <mergeCell ref="Z185:Z190"/>
    <mergeCell ref="AA185:AA190"/>
    <mergeCell ref="AB185:AB190"/>
    <mergeCell ref="AC185:AC190"/>
    <mergeCell ref="AB24:AB28"/>
    <mergeCell ref="AC24:AC28"/>
    <mergeCell ref="AD24:AD28"/>
    <mergeCell ref="AE24:AE28"/>
    <mergeCell ref="AF24:AF28"/>
    <mergeCell ref="X24:X26"/>
    <mergeCell ref="X27:X28"/>
    <mergeCell ref="Y24:Y26"/>
    <mergeCell ref="Z24:Z26"/>
    <mergeCell ref="AA24:AA26"/>
    <mergeCell ref="Y27:Y28"/>
    <mergeCell ref="Z27:Z28"/>
    <mergeCell ref="AA27:AA28"/>
    <mergeCell ref="A3:C3"/>
    <mergeCell ref="AE2:AF2"/>
    <mergeCell ref="A4:F5"/>
    <mergeCell ref="G5:J5"/>
    <mergeCell ref="K5:L5"/>
    <mergeCell ref="U5:W5"/>
    <mergeCell ref="X4:AA5"/>
    <mergeCell ref="AB4:AE5"/>
    <mergeCell ref="C2:AB2"/>
    <mergeCell ref="A2:B2"/>
    <mergeCell ref="D3:AA3"/>
    <mergeCell ref="G19:G23"/>
    <mergeCell ref="I19:I23"/>
    <mergeCell ref="J19:J23"/>
    <mergeCell ref="U19:U23"/>
    <mergeCell ref="V19:V23"/>
    <mergeCell ref="K19:K21"/>
    <mergeCell ref="L19:L21"/>
    <mergeCell ref="K22:K23"/>
    <mergeCell ref="L22:L23"/>
    <mergeCell ref="K24:K26"/>
    <mergeCell ref="L24:L26"/>
    <mergeCell ref="U24:U28"/>
    <mergeCell ref="V24:V28"/>
    <mergeCell ref="W24:W28"/>
    <mergeCell ref="A24:A28"/>
    <mergeCell ref="B24:B28"/>
    <mergeCell ref="D24:D28"/>
    <mergeCell ref="E24:E28"/>
    <mergeCell ref="G24:G28"/>
    <mergeCell ref="H24:H27"/>
    <mergeCell ref="I24:I28"/>
    <mergeCell ref="J24:J28"/>
    <mergeCell ref="C24:C25"/>
    <mergeCell ref="C26:C27"/>
    <mergeCell ref="F24:F26"/>
    <mergeCell ref="AA15:AA18"/>
    <mergeCell ref="AB15:AB18"/>
    <mergeCell ref="AC15:AC18"/>
    <mergeCell ref="AD15:AD18"/>
    <mergeCell ref="AE15:AE18"/>
    <mergeCell ref="U11:U14"/>
    <mergeCell ref="B11:B14"/>
    <mergeCell ref="A11:A14"/>
    <mergeCell ref="AB19:AB23"/>
    <mergeCell ref="AC19:AC23"/>
    <mergeCell ref="AD19:AD23"/>
    <mergeCell ref="AE19:AE23"/>
    <mergeCell ref="AF19:AF23"/>
    <mergeCell ref="X19:X20"/>
    <mergeCell ref="X21:X23"/>
    <mergeCell ref="AF15:AF18"/>
    <mergeCell ref="C17:C18"/>
    <mergeCell ref="K17:K18"/>
    <mergeCell ref="L17:L18"/>
    <mergeCell ref="F19:F20"/>
    <mergeCell ref="H19:H22"/>
    <mergeCell ref="Y19:Y20"/>
    <mergeCell ref="Y21:Y23"/>
    <mergeCell ref="Z19:Z20"/>
    <mergeCell ref="AA19:AA20"/>
    <mergeCell ref="Z21:Z23"/>
    <mergeCell ref="AA21:AA23"/>
    <mergeCell ref="W19:W23"/>
    <mergeCell ref="B19:B23"/>
    <mergeCell ref="A19:A23"/>
    <mergeCell ref="D19:D23"/>
    <mergeCell ref="E19:E23"/>
    <mergeCell ref="A15:A18"/>
    <mergeCell ref="B15:B18"/>
    <mergeCell ref="D15:D18"/>
    <mergeCell ref="E15:E18"/>
    <mergeCell ref="F15:F16"/>
    <mergeCell ref="G15:G18"/>
    <mergeCell ref="H15:H18"/>
    <mergeCell ref="I15:I18"/>
    <mergeCell ref="J15:J18"/>
    <mergeCell ref="K15:K16"/>
    <mergeCell ref="L15:L16"/>
    <mergeCell ref="U15:U18"/>
    <mergeCell ref="V15:V18"/>
    <mergeCell ref="W15:W18"/>
    <mergeCell ref="X15:X18"/>
    <mergeCell ref="Y15:Y18"/>
    <mergeCell ref="Z15:Z18"/>
    <mergeCell ref="V11:V14"/>
    <mergeCell ref="W11:W14"/>
    <mergeCell ref="X11:X14"/>
    <mergeCell ref="Y11:Y14"/>
    <mergeCell ref="AB1:BS1"/>
    <mergeCell ref="C6:C10"/>
    <mergeCell ref="D6:D10"/>
    <mergeCell ref="E6:E10"/>
    <mergeCell ref="F6:F10"/>
    <mergeCell ref="AB6:AB10"/>
    <mergeCell ref="AC6:AC10"/>
    <mergeCell ref="AD6:AD10"/>
    <mergeCell ref="G4:W4"/>
    <mergeCell ref="AE6:AE10"/>
    <mergeCell ref="AF4:AF10"/>
    <mergeCell ref="Z11:Z14"/>
    <mergeCell ref="AA11:AA14"/>
    <mergeCell ref="AB11:AB14"/>
    <mergeCell ref="AC11:AC14"/>
    <mergeCell ref="AD11:AD14"/>
    <mergeCell ref="L13:L14"/>
    <mergeCell ref="AF11:AF14"/>
    <mergeCell ref="A29:A33"/>
    <mergeCell ref="B29:B33"/>
    <mergeCell ref="C29:C30"/>
    <mergeCell ref="D29:D33"/>
    <mergeCell ref="E29:E33"/>
    <mergeCell ref="F29:F31"/>
    <mergeCell ref="G29:G33"/>
    <mergeCell ref="H29:H32"/>
    <mergeCell ref="I29:I33"/>
    <mergeCell ref="J29:J33"/>
    <mergeCell ref="K29:K31"/>
    <mergeCell ref="L29:L31"/>
    <mergeCell ref="U29:U33"/>
    <mergeCell ref="V29:V33"/>
    <mergeCell ref="W29:W33"/>
    <mergeCell ref="B6:B10"/>
    <mergeCell ref="X6:X10"/>
    <mergeCell ref="S7:S10"/>
    <mergeCell ref="T7:T10"/>
    <mergeCell ref="G6:G10"/>
    <mergeCell ref="H6:I10"/>
    <mergeCell ref="U6:U10"/>
    <mergeCell ref="A6:A10"/>
    <mergeCell ref="L11:L12"/>
    <mergeCell ref="J11:J14"/>
    <mergeCell ref="D11:D14"/>
    <mergeCell ref="K11:K12"/>
    <mergeCell ref="K13:K14"/>
    <mergeCell ref="F13:F14"/>
    <mergeCell ref="F11:F12"/>
    <mergeCell ref="C13:C14"/>
    <mergeCell ref="G11:G14"/>
    <mergeCell ref="AB29:AB33"/>
    <mergeCell ref="AC29:AC33"/>
    <mergeCell ref="AD29:AD33"/>
    <mergeCell ref="AE29:AE33"/>
    <mergeCell ref="AF29:AF33"/>
    <mergeCell ref="C31:C32"/>
    <mergeCell ref="K32:K33"/>
    <mergeCell ref="L32:L33"/>
    <mergeCell ref="X29:X33"/>
    <mergeCell ref="Y29:Y33"/>
    <mergeCell ref="Z29:Z33"/>
    <mergeCell ref="AA29:AA33"/>
    <mergeCell ref="M6:T6"/>
    <mergeCell ref="Q7:Q10"/>
    <mergeCell ref="R7:R10"/>
    <mergeCell ref="V6:V10"/>
    <mergeCell ref="J6:J10"/>
    <mergeCell ref="Z7:Z10"/>
    <mergeCell ref="AA7:AA10"/>
    <mergeCell ref="Z6:AA6"/>
    <mergeCell ref="Y6:Y10"/>
    <mergeCell ref="W6:W10"/>
    <mergeCell ref="M7:M10"/>
    <mergeCell ref="N7:N10"/>
    <mergeCell ref="O7:O10"/>
    <mergeCell ref="P7:P10"/>
    <mergeCell ref="K6:K10"/>
    <mergeCell ref="L6:L10"/>
    <mergeCell ref="AE11:AE14"/>
    <mergeCell ref="H11:H14"/>
    <mergeCell ref="I11:I14"/>
    <mergeCell ref="E11:E14"/>
    <mergeCell ref="AF34:AF38"/>
    <mergeCell ref="C36:C37"/>
    <mergeCell ref="K37:K38"/>
    <mergeCell ref="L37:L38"/>
    <mergeCell ref="J34:J38"/>
    <mergeCell ref="K34:K36"/>
    <mergeCell ref="L34:L36"/>
    <mergeCell ref="U34:U38"/>
    <mergeCell ref="V34:V38"/>
    <mergeCell ref="W34:W38"/>
    <mergeCell ref="X34:X38"/>
    <mergeCell ref="Y34:Y38"/>
    <mergeCell ref="Z34:Z38"/>
    <mergeCell ref="A34:A38"/>
    <mergeCell ref="B34:B38"/>
    <mergeCell ref="C34:C35"/>
    <mergeCell ref="D34:D38"/>
    <mergeCell ref="E34:E38"/>
    <mergeCell ref="F34:F36"/>
    <mergeCell ref="G34:G38"/>
    <mergeCell ref="H34:H37"/>
    <mergeCell ref="I34:I38"/>
    <mergeCell ref="J39:J43"/>
    <mergeCell ref="U39:U43"/>
    <mergeCell ref="V39:V43"/>
    <mergeCell ref="W39:W43"/>
    <mergeCell ref="A39:A43"/>
    <mergeCell ref="B39:B43"/>
    <mergeCell ref="D39:D43"/>
    <mergeCell ref="E39:E43"/>
    <mergeCell ref="F39:F41"/>
    <mergeCell ref="G39:G43"/>
    <mergeCell ref="H39:H42"/>
    <mergeCell ref="I39:I43"/>
    <mergeCell ref="AA34:AA38"/>
    <mergeCell ref="AB34:AB38"/>
    <mergeCell ref="AC34:AC38"/>
    <mergeCell ref="AD34:AD38"/>
    <mergeCell ref="AE34:AE38"/>
    <mergeCell ref="AB39:AB43"/>
    <mergeCell ref="AC39:AC43"/>
    <mergeCell ref="AD39:AD43"/>
    <mergeCell ref="AE39:AE43"/>
    <mergeCell ref="AF39:AF43"/>
    <mergeCell ref="K39:K40"/>
    <mergeCell ref="K41:K42"/>
    <mergeCell ref="L39:L40"/>
    <mergeCell ref="L41:L42"/>
    <mergeCell ref="X39:X40"/>
    <mergeCell ref="X41:X43"/>
    <mergeCell ref="Y39:Y40"/>
    <mergeCell ref="Y41:Y43"/>
    <mergeCell ref="AA41:AA43"/>
    <mergeCell ref="Z41:Z43"/>
    <mergeCell ref="Z39:Z40"/>
    <mergeCell ref="AA39:AA40"/>
    <mergeCell ref="W44:W47"/>
    <mergeCell ref="X44:X45"/>
    <mergeCell ref="Y44:Y45"/>
    <mergeCell ref="Z44:Z45"/>
    <mergeCell ref="AA44:AA45"/>
    <mergeCell ref="U44:U47"/>
    <mergeCell ref="K44:K47"/>
    <mergeCell ref="AD44:AD47"/>
    <mergeCell ref="AE44:AE47"/>
    <mergeCell ref="AC44:AC47"/>
    <mergeCell ref="AB44:AB47"/>
    <mergeCell ref="A44:A47"/>
    <mergeCell ref="B44:B47"/>
    <mergeCell ref="D44:D47"/>
    <mergeCell ref="E44:E47"/>
    <mergeCell ref="F44:F46"/>
    <mergeCell ref="H44:H47"/>
    <mergeCell ref="AC48:AC52"/>
    <mergeCell ref="AD48:AD52"/>
    <mergeCell ref="AE48:AE52"/>
    <mergeCell ref="AF48:AF52"/>
    <mergeCell ref="X48:X52"/>
    <mergeCell ref="Y48:Y52"/>
    <mergeCell ref="U48:U52"/>
    <mergeCell ref="V48:V52"/>
    <mergeCell ref="W48:W52"/>
    <mergeCell ref="AF44:AF47"/>
    <mergeCell ref="X46:X47"/>
    <mergeCell ref="Y46:Y47"/>
    <mergeCell ref="Z46:Z47"/>
    <mergeCell ref="AA46:AA47"/>
    <mergeCell ref="J44:J47"/>
    <mergeCell ref="G44:G47"/>
    <mergeCell ref="I44:I47"/>
    <mergeCell ref="V44:V47"/>
    <mergeCell ref="L44:L47"/>
    <mergeCell ref="A53:A57"/>
    <mergeCell ref="B53:B57"/>
    <mergeCell ref="D53:D57"/>
    <mergeCell ref="E53:E57"/>
    <mergeCell ref="G53:G57"/>
    <mergeCell ref="H53:H56"/>
    <mergeCell ref="I53:I57"/>
    <mergeCell ref="J53:J57"/>
    <mergeCell ref="AB48:AB52"/>
    <mergeCell ref="K48:K50"/>
    <mergeCell ref="K51:K52"/>
    <mergeCell ref="L48:L50"/>
    <mergeCell ref="L51:L52"/>
    <mergeCell ref="A48:A52"/>
    <mergeCell ref="B48:B52"/>
    <mergeCell ref="D48:D52"/>
    <mergeCell ref="E48:E52"/>
    <mergeCell ref="G48:G52"/>
    <mergeCell ref="H48:H51"/>
    <mergeCell ref="I48:I52"/>
    <mergeCell ref="J48:J52"/>
    <mergeCell ref="Z48:Z52"/>
    <mergeCell ref="AA48:AA52"/>
    <mergeCell ref="E58:E62"/>
    <mergeCell ref="G58:G62"/>
    <mergeCell ref="H58:H61"/>
    <mergeCell ref="I58:I62"/>
    <mergeCell ref="J58:J62"/>
    <mergeCell ref="K58:K59"/>
    <mergeCell ref="AC53:AC57"/>
    <mergeCell ref="AD53:AD57"/>
    <mergeCell ref="AE53:AE57"/>
    <mergeCell ref="AF53:AF57"/>
    <mergeCell ref="Z55:Z57"/>
    <mergeCell ref="AA55:AA57"/>
    <mergeCell ref="K56:K57"/>
    <mergeCell ref="L56:L57"/>
    <mergeCell ref="K53:K54"/>
    <mergeCell ref="L53:L54"/>
    <mergeCell ref="X53:X54"/>
    <mergeCell ref="X55:X57"/>
    <mergeCell ref="Y53:Y54"/>
    <mergeCell ref="Y55:Y57"/>
    <mergeCell ref="U53:U57"/>
    <mergeCell ref="V53:V57"/>
    <mergeCell ref="W53:W57"/>
    <mergeCell ref="Z53:Z54"/>
    <mergeCell ref="AA53:AA54"/>
    <mergeCell ref="AB53:AB57"/>
    <mergeCell ref="A63:A66"/>
    <mergeCell ref="B63:B66"/>
    <mergeCell ref="D63:D66"/>
    <mergeCell ref="E63:E66"/>
    <mergeCell ref="G63:G66"/>
    <mergeCell ref="H63:H66"/>
    <mergeCell ref="I63:I66"/>
    <mergeCell ref="J63:J66"/>
    <mergeCell ref="K63:K64"/>
    <mergeCell ref="K65:K66"/>
    <mergeCell ref="AC58:AC62"/>
    <mergeCell ref="AD58:AD62"/>
    <mergeCell ref="AE58:AE62"/>
    <mergeCell ref="AF58:AF62"/>
    <mergeCell ref="X60:X62"/>
    <mergeCell ref="Y60:Y62"/>
    <mergeCell ref="Z60:Z62"/>
    <mergeCell ref="AA60:AA62"/>
    <mergeCell ref="K60:K62"/>
    <mergeCell ref="L60:L62"/>
    <mergeCell ref="L58:L59"/>
    <mergeCell ref="U58:U62"/>
    <mergeCell ref="V58:V62"/>
    <mergeCell ref="W58:W62"/>
    <mergeCell ref="X58:X59"/>
    <mergeCell ref="Y58:Y59"/>
    <mergeCell ref="Z58:Z59"/>
    <mergeCell ref="AA58:AA59"/>
    <mergeCell ref="AB58:AB62"/>
    <mergeCell ref="A58:A62"/>
    <mergeCell ref="B58:B62"/>
    <mergeCell ref="D58:D62"/>
    <mergeCell ref="I67:I71"/>
    <mergeCell ref="J67:J71"/>
    <mergeCell ref="AD63:AD66"/>
    <mergeCell ref="AE63:AE66"/>
    <mergeCell ref="AF63:AF66"/>
    <mergeCell ref="X65:X66"/>
    <mergeCell ref="Y65:Y66"/>
    <mergeCell ref="Z65:Z66"/>
    <mergeCell ref="AA65:AA66"/>
    <mergeCell ref="AB63:AB66"/>
    <mergeCell ref="L63:L64"/>
    <mergeCell ref="U63:U66"/>
    <mergeCell ref="V63:V66"/>
    <mergeCell ref="W63:W66"/>
    <mergeCell ref="X63:X64"/>
    <mergeCell ref="Y63:Y64"/>
    <mergeCell ref="Z63:Z64"/>
    <mergeCell ref="AA63:AA64"/>
    <mergeCell ref="AC63:AC66"/>
    <mergeCell ref="A72:A76"/>
    <mergeCell ref="B72:B76"/>
    <mergeCell ref="D72:D76"/>
    <mergeCell ref="E72:E76"/>
    <mergeCell ref="G72:G76"/>
    <mergeCell ref="H72:H75"/>
    <mergeCell ref="I72:I76"/>
    <mergeCell ref="J72:J76"/>
    <mergeCell ref="AC67:AC71"/>
    <mergeCell ref="AD67:AD71"/>
    <mergeCell ref="AE67:AE71"/>
    <mergeCell ref="AF67:AF71"/>
    <mergeCell ref="X69:X71"/>
    <mergeCell ref="Y69:Y71"/>
    <mergeCell ref="Z69:Z71"/>
    <mergeCell ref="AA69:AA71"/>
    <mergeCell ref="K67:K71"/>
    <mergeCell ref="L67:L71"/>
    <mergeCell ref="U67:U71"/>
    <mergeCell ref="V67:V71"/>
    <mergeCell ref="W67:W71"/>
    <mergeCell ref="X67:X68"/>
    <mergeCell ref="Y67:Y68"/>
    <mergeCell ref="Z67:Z68"/>
    <mergeCell ref="AA67:AA68"/>
    <mergeCell ref="AB67:AB71"/>
    <mergeCell ref="A67:A71"/>
    <mergeCell ref="B67:B71"/>
    <mergeCell ref="D67:D71"/>
    <mergeCell ref="E67:E71"/>
    <mergeCell ref="G67:G71"/>
    <mergeCell ref="H67:H70"/>
    <mergeCell ref="AC72:AC76"/>
    <mergeCell ref="AD72:AD76"/>
    <mergeCell ref="AE72:AE76"/>
    <mergeCell ref="AF72:AF76"/>
    <mergeCell ref="C72:C73"/>
    <mergeCell ref="C74:C75"/>
    <mergeCell ref="K72:K73"/>
    <mergeCell ref="L72:L73"/>
    <mergeCell ref="X72:X76"/>
    <mergeCell ref="Y72:Y76"/>
    <mergeCell ref="Z72:Z76"/>
    <mergeCell ref="AA72:AA76"/>
    <mergeCell ref="U72:U76"/>
    <mergeCell ref="V72:V76"/>
    <mergeCell ref="W72:W76"/>
    <mergeCell ref="AB72:AB76"/>
    <mergeCell ref="AB77:AB81"/>
    <mergeCell ref="AC77:AC81"/>
    <mergeCell ref="AD77:AD81"/>
    <mergeCell ref="AE77:AE81"/>
    <mergeCell ref="AF77:AF81"/>
    <mergeCell ref="C79:C80"/>
    <mergeCell ref="K80:K81"/>
    <mergeCell ref="L80:L81"/>
    <mergeCell ref="Y77:Y81"/>
    <mergeCell ref="Z77:Z81"/>
    <mergeCell ref="AA77:AA81"/>
    <mergeCell ref="U82:U86"/>
    <mergeCell ref="V82:V86"/>
    <mergeCell ref="W82:W86"/>
    <mergeCell ref="K77:K78"/>
    <mergeCell ref="L77:L78"/>
    <mergeCell ref="U77:U81"/>
    <mergeCell ref="V77:V81"/>
    <mergeCell ref="W77:W81"/>
    <mergeCell ref="X77:X81"/>
    <mergeCell ref="A77:A81"/>
    <mergeCell ref="B77:B81"/>
    <mergeCell ref="D77:D81"/>
    <mergeCell ref="E77:E81"/>
    <mergeCell ref="G77:G81"/>
    <mergeCell ref="H77:H80"/>
    <mergeCell ref="I77:I81"/>
    <mergeCell ref="J77:J81"/>
    <mergeCell ref="A87:A91"/>
    <mergeCell ref="B87:B91"/>
    <mergeCell ref="D87:D91"/>
    <mergeCell ref="E87:E91"/>
    <mergeCell ref="G87:G91"/>
    <mergeCell ref="H87:H90"/>
    <mergeCell ref="I87:I91"/>
    <mergeCell ref="J87:J91"/>
    <mergeCell ref="AB82:AB86"/>
    <mergeCell ref="AC82:AC86"/>
    <mergeCell ref="AD82:AD86"/>
    <mergeCell ref="AE82:AE86"/>
    <mergeCell ref="AF82:AF86"/>
    <mergeCell ref="C84:C85"/>
    <mergeCell ref="K82:K86"/>
    <mergeCell ref="L82:L86"/>
    <mergeCell ref="X82:X83"/>
    <mergeCell ref="Y82:Y83"/>
    <mergeCell ref="X85:X86"/>
    <mergeCell ref="Z82:Z83"/>
    <mergeCell ref="AA82:AA83"/>
    <mergeCell ref="Y85:Y86"/>
    <mergeCell ref="Z85:Z86"/>
    <mergeCell ref="AA85:AA86"/>
    <mergeCell ref="A82:A86"/>
    <mergeCell ref="B82:B86"/>
    <mergeCell ref="D82:D86"/>
    <mergeCell ref="E82:E86"/>
    <mergeCell ref="G82:G86"/>
    <mergeCell ref="H82:H85"/>
    <mergeCell ref="I82:I86"/>
    <mergeCell ref="J82:J86"/>
    <mergeCell ref="D92:D96"/>
    <mergeCell ref="E92:E96"/>
    <mergeCell ref="G92:G96"/>
    <mergeCell ref="H92:H95"/>
    <mergeCell ref="I92:I96"/>
    <mergeCell ref="J92:J96"/>
    <mergeCell ref="AC87:AC91"/>
    <mergeCell ref="AD87:AD91"/>
    <mergeCell ref="AE87:AE91"/>
    <mergeCell ref="AF87:AF91"/>
    <mergeCell ref="C89:C90"/>
    <mergeCell ref="X90:X91"/>
    <mergeCell ref="Y90:Y91"/>
    <mergeCell ref="Z90:Z91"/>
    <mergeCell ref="AA90:AA91"/>
    <mergeCell ref="C87:C88"/>
    <mergeCell ref="K87:K89"/>
    <mergeCell ref="X87:X89"/>
    <mergeCell ref="Y87:Y89"/>
    <mergeCell ref="Z87:Z89"/>
    <mergeCell ref="AA87:AA89"/>
    <mergeCell ref="L87:L91"/>
    <mergeCell ref="U87:U91"/>
    <mergeCell ref="V87:V91"/>
    <mergeCell ref="W87:W91"/>
    <mergeCell ref="AB87:AB91"/>
    <mergeCell ref="F89:F91"/>
    <mergeCell ref="A97:A101"/>
    <mergeCell ref="B97:B101"/>
    <mergeCell ref="D97:D101"/>
    <mergeCell ref="E97:E101"/>
    <mergeCell ref="G97:G101"/>
    <mergeCell ref="H97:H100"/>
    <mergeCell ref="I97:I101"/>
    <mergeCell ref="J97:J101"/>
    <mergeCell ref="AB92:AB96"/>
    <mergeCell ref="AC92:AC96"/>
    <mergeCell ref="AD92:AD96"/>
    <mergeCell ref="AE92:AE96"/>
    <mergeCell ref="AF92:AF96"/>
    <mergeCell ref="C94:C95"/>
    <mergeCell ref="F94:F95"/>
    <mergeCell ref="K92:K93"/>
    <mergeCell ref="K94:K95"/>
    <mergeCell ref="L94:L95"/>
    <mergeCell ref="L92:L93"/>
    <mergeCell ref="X92:X93"/>
    <mergeCell ref="X94:X95"/>
    <mergeCell ref="Y92:Y93"/>
    <mergeCell ref="Y94:Y95"/>
    <mergeCell ref="Z92:Z93"/>
    <mergeCell ref="AA92:AA93"/>
    <mergeCell ref="Z94:Z95"/>
    <mergeCell ref="AA94:AA95"/>
    <mergeCell ref="U92:U96"/>
    <mergeCell ref="V92:V96"/>
    <mergeCell ref="W92:W96"/>
    <mergeCell ref="A92:A96"/>
    <mergeCell ref="B92:B96"/>
    <mergeCell ref="B102:B106"/>
    <mergeCell ref="D102:D106"/>
    <mergeCell ref="E102:E106"/>
    <mergeCell ref="G102:G106"/>
    <mergeCell ref="H102:H105"/>
    <mergeCell ref="I102:I106"/>
    <mergeCell ref="J102:J106"/>
    <mergeCell ref="AC97:AC101"/>
    <mergeCell ref="AD97:AD101"/>
    <mergeCell ref="AE97:AE101"/>
    <mergeCell ref="AF97:AF101"/>
    <mergeCell ref="C98:C100"/>
    <mergeCell ref="F98:F100"/>
    <mergeCell ref="K97:K101"/>
    <mergeCell ref="L97:L101"/>
    <mergeCell ref="X99:X101"/>
    <mergeCell ref="Y99:Y101"/>
    <mergeCell ref="Z99:Z101"/>
    <mergeCell ref="AA99:AA101"/>
    <mergeCell ref="U97:U101"/>
    <mergeCell ref="V97:V101"/>
    <mergeCell ref="W97:W101"/>
    <mergeCell ref="X97:X98"/>
    <mergeCell ref="Y97:Y98"/>
    <mergeCell ref="Z97:Z98"/>
    <mergeCell ref="AA97:AA98"/>
    <mergeCell ref="AB97:AB101"/>
    <mergeCell ref="A107:A111"/>
    <mergeCell ref="B107:B111"/>
    <mergeCell ref="D107:D111"/>
    <mergeCell ref="E107:E111"/>
    <mergeCell ref="G107:G111"/>
    <mergeCell ref="H107:H110"/>
    <mergeCell ref="I107:I111"/>
    <mergeCell ref="J107:J111"/>
    <mergeCell ref="K107:K108"/>
    <mergeCell ref="AC102:AC106"/>
    <mergeCell ref="AD102:AD106"/>
    <mergeCell ref="AE102:AE106"/>
    <mergeCell ref="AF102:AF106"/>
    <mergeCell ref="X104:X106"/>
    <mergeCell ref="Y104:Y106"/>
    <mergeCell ref="Z104:Z106"/>
    <mergeCell ref="AA104:AA106"/>
    <mergeCell ref="C103:C104"/>
    <mergeCell ref="F105:F106"/>
    <mergeCell ref="K102:K103"/>
    <mergeCell ref="K104:K105"/>
    <mergeCell ref="L102:L103"/>
    <mergeCell ref="L104:L105"/>
    <mergeCell ref="U102:U106"/>
    <mergeCell ref="V102:V106"/>
    <mergeCell ref="W102:W106"/>
    <mergeCell ref="X102:X103"/>
    <mergeCell ref="Y102:Y103"/>
    <mergeCell ref="Z102:Z103"/>
    <mergeCell ref="AA102:AA103"/>
    <mergeCell ref="AB102:AB106"/>
    <mergeCell ref="A102:A106"/>
    <mergeCell ref="C114:C115"/>
    <mergeCell ref="F112:F113"/>
    <mergeCell ref="F114:F116"/>
    <mergeCell ref="AC107:AC111"/>
    <mergeCell ref="AD107:AD111"/>
    <mergeCell ref="AE107:AE111"/>
    <mergeCell ref="AF107:AF111"/>
    <mergeCell ref="K109:K110"/>
    <mergeCell ref="L109:L110"/>
    <mergeCell ref="F110:F111"/>
    <mergeCell ref="C107:C109"/>
    <mergeCell ref="X107:X110"/>
    <mergeCell ref="Y107:Y110"/>
    <mergeCell ref="Z107:Z110"/>
    <mergeCell ref="AA107:AA110"/>
    <mergeCell ref="U112:U116"/>
    <mergeCell ref="V112:V116"/>
    <mergeCell ref="W112:W116"/>
    <mergeCell ref="L107:L108"/>
    <mergeCell ref="U107:U111"/>
    <mergeCell ref="V107:V111"/>
    <mergeCell ref="W107:W111"/>
    <mergeCell ref="AB107:AB111"/>
    <mergeCell ref="A117:A121"/>
    <mergeCell ref="B117:B121"/>
    <mergeCell ref="C117:C118"/>
    <mergeCell ref="D117:D121"/>
    <mergeCell ref="E117:E121"/>
    <mergeCell ref="G117:G121"/>
    <mergeCell ref="H117:H120"/>
    <mergeCell ref="I117:I121"/>
    <mergeCell ref="AB112:AB116"/>
    <mergeCell ref="AC112:AC116"/>
    <mergeCell ref="AD112:AD116"/>
    <mergeCell ref="AE112:AE116"/>
    <mergeCell ref="AF112:AF116"/>
    <mergeCell ref="K112:K116"/>
    <mergeCell ref="L112:L116"/>
    <mergeCell ref="X113:X114"/>
    <mergeCell ref="X115:X116"/>
    <mergeCell ref="Y113:Y114"/>
    <mergeCell ref="Y115:Y116"/>
    <mergeCell ref="Z113:Z114"/>
    <mergeCell ref="AA113:AA114"/>
    <mergeCell ref="Z115:Z116"/>
    <mergeCell ref="AA115:AA116"/>
    <mergeCell ref="A112:A116"/>
    <mergeCell ref="B112:B116"/>
    <mergeCell ref="D112:D116"/>
    <mergeCell ref="E112:E116"/>
    <mergeCell ref="G112:G116"/>
    <mergeCell ref="H112:H115"/>
    <mergeCell ref="I112:I116"/>
    <mergeCell ref="J112:J116"/>
    <mergeCell ref="C112:C113"/>
    <mergeCell ref="J122:J125"/>
    <mergeCell ref="AE117:AE121"/>
    <mergeCell ref="AF117:AF121"/>
    <mergeCell ref="C119:C120"/>
    <mergeCell ref="F119:F121"/>
    <mergeCell ref="K117:K118"/>
    <mergeCell ref="K119:K121"/>
    <mergeCell ref="L117:L118"/>
    <mergeCell ref="L119:L121"/>
    <mergeCell ref="X117:X121"/>
    <mergeCell ref="Y117:Y121"/>
    <mergeCell ref="Z117:Z121"/>
    <mergeCell ref="AA117:AA121"/>
    <mergeCell ref="J117:J121"/>
    <mergeCell ref="U117:U121"/>
    <mergeCell ref="V117:V121"/>
    <mergeCell ref="W117:W121"/>
    <mergeCell ref="AB117:AB121"/>
    <mergeCell ref="AC117:AC121"/>
    <mergeCell ref="AD117:AD121"/>
    <mergeCell ref="AB126:AB129"/>
    <mergeCell ref="K126:K127"/>
    <mergeCell ref="A126:A129"/>
    <mergeCell ref="B126:B129"/>
    <mergeCell ref="D126:D129"/>
    <mergeCell ref="E126:E129"/>
    <mergeCell ref="G126:G129"/>
    <mergeCell ref="H126:H129"/>
    <mergeCell ref="I126:I129"/>
    <mergeCell ref="J126:J129"/>
    <mergeCell ref="AB122:AB125"/>
    <mergeCell ref="AC122:AC125"/>
    <mergeCell ref="AD122:AD125"/>
    <mergeCell ref="AE122:AE125"/>
    <mergeCell ref="AF122:AF125"/>
    <mergeCell ref="F124:F125"/>
    <mergeCell ref="K122:K123"/>
    <mergeCell ref="L122:L123"/>
    <mergeCell ref="U122:U125"/>
    <mergeCell ref="V122:V125"/>
    <mergeCell ref="W122:W125"/>
    <mergeCell ref="X122:X125"/>
    <mergeCell ref="Y122:Y125"/>
    <mergeCell ref="Z122:Z125"/>
    <mergeCell ref="AA122:AA125"/>
    <mergeCell ref="A122:A125"/>
    <mergeCell ref="B122:B125"/>
    <mergeCell ref="D122:D125"/>
    <mergeCell ref="E122:E125"/>
    <mergeCell ref="G122:G125"/>
    <mergeCell ref="H122:H125"/>
    <mergeCell ref="I122:I125"/>
    <mergeCell ref="AC126:AC129"/>
    <mergeCell ref="AD126:AD129"/>
    <mergeCell ref="AE126:AE129"/>
    <mergeCell ref="AF126:AF129"/>
    <mergeCell ref="F128:F129"/>
    <mergeCell ref="C128:C129"/>
    <mergeCell ref="K128:K129"/>
    <mergeCell ref="L128:L129"/>
    <mergeCell ref="A130:A133"/>
    <mergeCell ref="B130:B133"/>
    <mergeCell ref="D130:D133"/>
    <mergeCell ref="E130:E133"/>
    <mergeCell ref="G130:G133"/>
    <mergeCell ref="H130:H133"/>
    <mergeCell ref="I130:I133"/>
    <mergeCell ref="J130:J133"/>
    <mergeCell ref="K130:K131"/>
    <mergeCell ref="L130:L131"/>
    <mergeCell ref="U130:U133"/>
    <mergeCell ref="V130:V133"/>
    <mergeCell ref="W130:W133"/>
    <mergeCell ref="X130:X133"/>
    <mergeCell ref="Y130:Y133"/>
    <mergeCell ref="Z130:Z133"/>
    <mergeCell ref="L126:L127"/>
    <mergeCell ref="U126:U129"/>
    <mergeCell ref="V126:V129"/>
    <mergeCell ref="W126:W129"/>
    <mergeCell ref="X126:X129"/>
    <mergeCell ref="Y126:Y129"/>
    <mergeCell ref="Z126:Z129"/>
    <mergeCell ref="AA126:AA129"/>
    <mergeCell ref="A134:A138"/>
    <mergeCell ref="B134:B138"/>
    <mergeCell ref="D134:D138"/>
    <mergeCell ref="E134:E138"/>
    <mergeCell ref="G134:G138"/>
    <mergeCell ref="H134:H138"/>
    <mergeCell ref="I134:I138"/>
    <mergeCell ref="J134:J138"/>
    <mergeCell ref="K134:K135"/>
    <mergeCell ref="AA130:AA133"/>
    <mergeCell ref="AB130:AB133"/>
    <mergeCell ref="AC130:AC133"/>
    <mergeCell ref="AD130:AD133"/>
    <mergeCell ref="AE130:AE133"/>
    <mergeCell ref="AF130:AF133"/>
    <mergeCell ref="C132:C133"/>
    <mergeCell ref="F132:F133"/>
    <mergeCell ref="K132:K133"/>
    <mergeCell ref="L132:L133"/>
    <mergeCell ref="AC134:AC138"/>
    <mergeCell ref="AD134:AD138"/>
    <mergeCell ref="AE134:AE138"/>
    <mergeCell ref="AF134:AF138"/>
    <mergeCell ref="K136:K138"/>
    <mergeCell ref="L136:L138"/>
    <mergeCell ref="X134:X136"/>
    <mergeCell ref="X137:X138"/>
    <mergeCell ref="Y134:Y136"/>
    <mergeCell ref="Y137:Y138"/>
    <mergeCell ref="Z134:Z136"/>
    <mergeCell ref="AA134:AA136"/>
    <mergeCell ref="Z137:Z138"/>
    <mergeCell ref="A153:A159"/>
    <mergeCell ref="B153:B159"/>
    <mergeCell ref="D153:D159"/>
    <mergeCell ref="E153:E159"/>
    <mergeCell ref="G153:G159"/>
    <mergeCell ref="H153:H156"/>
    <mergeCell ref="I153:I159"/>
    <mergeCell ref="J153:J159"/>
    <mergeCell ref="K153:K154"/>
    <mergeCell ref="L153:L154"/>
    <mergeCell ref="AA137:AA138"/>
    <mergeCell ref="L134:L135"/>
    <mergeCell ref="U134:U138"/>
    <mergeCell ref="V134:V138"/>
    <mergeCell ref="W134:W138"/>
    <mergeCell ref="AB134:AB138"/>
    <mergeCell ref="L141:L142"/>
    <mergeCell ref="X142:X145"/>
    <mergeCell ref="Y142:Y145"/>
    <mergeCell ref="Z142:Z145"/>
    <mergeCell ref="AA142:AA145"/>
    <mergeCell ref="K143:K145"/>
    <mergeCell ref="L143:L145"/>
    <mergeCell ref="L139:L140"/>
    <mergeCell ref="U139:U145"/>
    <mergeCell ref="V139:V145"/>
    <mergeCell ref="W139:W145"/>
    <mergeCell ref="X139:X141"/>
    <mergeCell ref="Y139:Y141"/>
    <mergeCell ref="Z139:Z141"/>
    <mergeCell ref="AA139:AA141"/>
    <mergeCell ref="AB139:AB145"/>
    <mergeCell ref="U146:U152"/>
    <mergeCell ref="V146:V152"/>
    <mergeCell ref="W146:W152"/>
    <mergeCell ref="X146:X152"/>
    <mergeCell ref="A146:A152"/>
    <mergeCell ref="B146:B152"/>
    <mergeCell ref="D146:D152"/>
    <mergeCell ref="E146:E152"/>
    <mergeCell ref="G146:G152"/>
    <mergeCell ref="H146:H149"/>
    <mergeCell ref="I146:I152"/>
    <mergeCell ref="J146:J152"/>
    <mergeCell ref="K146:K147"/>
    <mergeCell ref="A139:A145"/>
    <mergeCell ref="B139:B145"/>
    <mergeCell ref="D139:D145"/>
    <mergeCell ref="E139:E145"/>
    <mergeCell ref="G139:G145"/>
    <mergeCell ref="H139:H142"/>
    <mergeCell ref="I139:I145"/>
    <mergeCell ref="J139:J145"/>
    <mergeCell ref="K139:K140"/>
    <mergeCell ref="F148:F149"/>
    <mergeCell ref="K148:K152"/>
    <mergeCell ref="L148:L152"/>
    <mergeCell ref="I161:I166"/>
    <mergeCell ref="K162:K163"/>
    <mergeCell ref="L162:L163"/>
    <mergeCell ref="K164:K166"/>
    <mergeCell ref="L164:L166"/>
    <mergeCell ref="J160:J166"/>
    <mergeCell ref="AB153:AB159"/>
    <mergeCell ref="AC153:AC159"/>
    <mergeCell ref="AD153:AD159"/>
    <mergeCell ref="AE153:AE159"/>
    <mergeCell ref="AF153:AF159"/>
    <mergeCell ref="F155:F156"/>
    <mergeCell ref="K155:K156"/>
    <mergeCell ref="L155:L156"/>
    <mergeCell ref="X155:X156"/>
    <mergeCell ref="Y155:Y156"/>
    <mergeCell ref="Z155:Z156"/>
    <mergeCell ref="AA155:AA156"/>
    <mergeCell ref="X157:X159"/>
    <mergeCell ref="Y157:Y159"/>
    <mergeCell ref="Z157:Z159"/>
    <mergeCell ref="AA157:AA159"/>
    <mergeCell ref="K157:K159"/>
    <mergeCell ref="L157:L159"/>
    <mergeCell ref="Y153:Y154"/>
    <mergeCell ref="Z153:Z154"/>
    <mergeCell ref="AA153:AA154"/>
    <mergeCell ref="U153:U159"/>
    <mergeCell ref="V153:V159"/>
    <mergeCell ref="W153:W159"/>
    <mergeCell ref="X153:X154"/>
    <mergeCell ref="A167:A172"/>
    <mergeCell ref="B167:B172"/>
    <mergeCell ref="D167:D172"/>
    <mergeCell ref="E167:E172"/>
    <mergeCell ref="G167:G172"/>
    <mergeCell ref="H167:H170"/>
    <mergeCell ref="I167:I172"/>
    <mergeCell ref="J167:J172"/>
    <mergeCell ref="U167:U172"/>
    <mergeCell ref="X160:X161"/>
    <mergeCell ref="Y160:Y161"/>
    <mergeCell ref="Z160:Z161"/>
    <mergeCell ref="AA160:AA161"/>
    <mergeCell ref="AB160:AB166"/>
    <mergeCell ref="AC160:AC166"/>
    <mergeCell ref="AD160:AD166"/>
    <mergeCell ref="AE160:AE166"/>
    <mergeCell ref="X162:X166"/>
    <mergeCell ref="Y162:Y166"/>
    <mergeCell ref="Z162:Z166"/>
    <mergeCell ref="AA162:AA166"/>
    <mergeCell ref="A160:A166"/>
    <mergeCell ref="B160:B166"/>
    <mergeCell ref="D160:D166"/>
    <mergeCell ref="E160:E166"/>
    <mergeCell ref="K160:K161"/>
    <mergeCell ref="L160:L161"/>
    <mergeCell ref="U160:U166"/>
    <mergeCell ref="V160:V166"/>
    <mergeCell ref="W160:W166"/>
    <mergeCell ref="G161:G166"/>
    <mergeCell ref="H161:H164"/>
    <mergeCell ref="AE167:AE172"/>
    <mergeCell ref="AF167:AF172"/>
    <mergeCell ref="K168:K169"/>
    <mergeCell ref="L168:L169"/>
    <mergeCell ref="X169:X170"/>
    <mergeCell ref="Y169:Y170"/>
    <mergeCell ref="Z169:Z170"/>
    <mergeCell ref="AA169:AA170"/>
    <mergeCell ref="K170:K172"/>
    <mergeCell ref="L170:L172"/>
    <mergeCell ref="X171:X172"/>
    <mergeCell ref="Y171:Y172"/>
    <mergeCell ref="Z171:Z172"/>
    <mergeCell ref="AA171:AA172"/>
    <mergeCell ref="V167:V172"/>
    <mergeCell ref="W167:W172"/>
    <mergeCell ref="X167:X168"/>
    <mergeCell ref="Y167:Y168"/>
    <mergeCell ref="Z167:Z168"/>
    <mergeCell ref="AA167:AA168"/>
    <mergeCell ref="AB167:AB172"/>
    <mergeCell ref="AC167:AC172"/>
    <mergeCell ref="AD167:AD172"/>
    <mergeCell ref="Y175:Y176"/>
    <mergeCell ref="Z175:Z176"/>
    <mergeCell ref="AA175:AA176"/>
    <mergeCell ref="K176:K178"/>
    <mergeCell ref="L176:L178"/>
    <mergeCell ref="X177:X178"/>
    <mergeCell ref="Y177:Y178"/>
    <mergeCell ref="Z177:Z178"/>
    <mergeCell ref="AA177:AA178"/>
    <mergeCell ref="A173:A178"/>
    <mergeCell ref="B173:B178"/>
    <mergeCell ref="D173:D178"/>
    <mergeCell ref="E173:E178"/>
    <mergeCell ref="G173:G178"/>
    <mergeCell ref="H173:H176"/>
    <mergeCell ref="I173:I178"/>
    <mergeCell ref="J173:J178"/>
    <mergeCell ref="U173:U178"/>
    <mergeCell ref="AB179:AB184"/>
    <mergeCell ref="AC179:AC184"/>
    <mergeCell ref="AD179:AD184"/>
    <mergeCell ref="AF160:AF166"/>
    <mergeCell ref="AC146:AC152"/>
    <mergeCell ref="AD146:AD152"/>
    <mergeCell ref="AE146:AE152"/>
    <mergeCell ref="AF146:AF152"/>
    <mergeCell ref="L146:L147"/>
    <mergeCell ref="Y146:Y152"/>
    <mergeCell ref="Z146:Z152"/>
    <mergeCell ref="AA146:AA152"/>
    <mergeCell ref="AB146:AB152"/>
    <mergeCell ref="A179:A184"/>
    <mergeCell ref="B179:B184"/>
    <mergeCell ref="D179:D184"/>
    <mergeCell ref="E179:E184"/>
    <mergeCell ref="G179:G184"/>
    <mergeCell ref="H179:H182"/>
    <mergeCell ref="I179:I184"/>
    <mergeCell ref="J179:J184"/>
    <mergeCell ref="U179:U184"/>
    <mergeCell ref="V173:V178"/>
    <mergeCell ref="W173:W178"/>
    <mergeCell ref="AB173:AB178"/>
    <mergeCell ref="AC173:AC178"/>
    <mergeCell ref="AD173:AD178"/>
    <mergeCell ref="AE173:AE178"/>
    <mergeCell ref="AF173:AF178"/>
    <mergeCell ref="K174:K175"/>
    <mergeCell ref="L174:L175"/>
    <mergeCell ref="X175:X176"/>
    <mergeCell ref="AC139:AC145"/>
    <mergeCell ref="AD139:AD145"/>
    <mergeCell ref="AE139:AE145"/>
    <mergeCell ref="AF139:AF145"/>
    <mergeCell ref="K141:K142"/>
    <mergeCell ref="AB214:AB219"/>
    <mergeCell ref="AC214:AC219"/>
    <mergeCell ref="AD214:AD219"/>
    <mergeCell ref="AE214:AE219"/>
    <mergeCell ref="AF214:AF219"/>
    <mergeCell ref="X217:X219"/>
    <mergeCell ref="Y217:Y219"/>
    <mergeCell ref="Z217:Z219"/>
    <mergeCell ref="AA217:AA219"/>
    <mergeCell ref="K214:K215"/>
    <mergeCell ref="K216:K217"/>
    <mergeCell ref="K218:K219"/>
    <mergeCell ref="L214:L215"/>
    <mergeCell ref="L216:L217"/>
    <mergeCell ref="L218:L219"/>
    <mergeCell ref="AE179:AE184"/>
    <mergeCell ref="AF179:AF184"/>
    <mergeCell ref="K180:K181"/>
    <mergeCell ref="L180:L181"/>
    <mergeCell ref="K182:K184"/>
    <mergeCell ref="L182:L184"/>
    <mergeCell ref="V179:V184"/>
    <mergeCell ref="W179:W184"/>
    <mergeCell ref="X179:X184"/>
    <mergeCell ref="Y179:Y184"/>
    <mergeCell ref="Z179:Z184"/>
    <mergeCell ref="AA179:AA184"/>
    <mergeCell ref="A214:A219"/>
    <mergeCell ref="B214:B219"/>
    <mergeCell ref="D214:D219"/>
    <mergeCell ref="E214:E219"/>
    <mergeCell ref="G214:G219"/>
    <mergeCell ref="H214:H217"/>
    <mergeCell ref="I214:I219"/>
    <mergeCell ref="J214:J219"/>
    <mergeCell ref="U214:U219"/>
    <mergeCell ref="V214:V219"/>
    <mergeCell ref="W214:W219"/>
    <mergeCell ref="X214:X216"/>
    <mergeCell ref="Y214:Y216"/>
    <mergeCell ref="Z214:Z216"/>
    <mergeCell ref="AA214:AA216"/>
    <mergeCell ref="A220:A225"/>
    <mergeCell ref="B220:B225"/>
    <mergeCell ref="D220:D225"/>
    <mergeCell ref="E220:E225"/>
    <mergeCell ref="C223:C225"/>
    <mergeCell ref="G220:G225"/>
    <mergeCell ref="I220:I225"/>
    <mergeCell ref="J220:J225"/>
    <mergeCell ref="K220:K222"/>
    <mergeCell ref="K223:K225"/>
    <mergeCell ref="L220:L222"/>
    <mergeCell ref="L223:L225"/>
    <mergeCell ref="U220:U225"/>
    <mergeCell ref="V220:V225"/>
    <mergeCell ref="W220:W225"/>
    <mergeCell ref="X220:X221"/>
    <mergeCell ref="X222:X223"/>
    <mergeCell ref="Y220:Y221"/>
    <mergeCell ref="Y222:Y223"/>
    <mergeCell ref="Z220:Z221"/>
    <mergeCell ref="AA220:AA221"/>
    <mergeCell ref="Z222:Z223"/>
    <mergeCell ref="AA222:AA223"/>
    <mergeCell ref="Z226:Z227"/>
    <mergeCell ref="AA226:AA227"/>
    <mergeCell ref="AB220:AB225"/>
    <mergeCell ref="AC220:AC225"/>
    <mergeCell ref="AD220:AD225"/>
    <mergeCell ref="AE220:AE225"/>
    <mergeCell ref="B226:B229"/>
    <mergeCell ref="AE226:AE229"/>
    <mergeCell ref="AC226:AC229"/>
    <mergeCell ref="AD226:AD229"/>
    <mergeCell ref="AB226:AB229"/>
    <mergeCell ref="Y226:Y227"/>
    <mergeCell ref="Y228:Y229"/>
    <mergeCell ref="Z228:Z229"/>
    <mergeCell ref="AA228:AA229"/>
    <mergeCell ref="V234:V237"/>
    <mergeCell ref="W234:W237"/>
    <mergeCell ref="X234:X235"/>
    <mergeCell ref="X236:X237"/>
    <mergeCell ref="L234:L235"/>
    <mergeCell ref="L236:L237"/>
    <mergeCell ref="A226:A229"/>
    <mergeCell ref="D226:D229"/>
    <mergeCell ref="E226:E229"/>
    <mergeCell ref="G226:G229"/>
    <mergeCell ref="I226:I229"/>
    <mergeCell ref="J226:J229"/>
    <mergeCell ref="K226:K229"/>
    <mergeCell ref="L226:L229"/>
    <mergeCell ref="U226:U229"/>
    <mergeCell ref="V226:V229"/>
    <mergeCell ref="W226:W229"/>
    <mergeCell ref="X226:X227"/>
    <mergeCell ref="X228:X229"/>
    <mergeCell ref="G230:G233"/>
    <mergeCell ref="I230:I233"/>
    <mergeCell ref="J230:J233"/>
    <mergeCell ref="F232:F233"/>
    <mergeCell ref="A230:A233"/>
    <mergeCell ref="B230:B233"/>
    <mergeCell ref="C231:C233"/>
    <mergeCell ref="AF220:AF225"/>
    <mergeCell ref="AF226:AF229"/>
    <mergeCell ref="AF230:AF233"/>
    <mergeCell ref="AF234:AF237"/>
    <mergeCell ref="AF238:AF241"/>
    <mergeCell ref="AC238:AC241"/>
    <mergeCell ref="AD238:AD241"/>
    <mergeCell ref="AE238:AE241"/>
    <mergeCell ref="K240:K241"/>
    <mergeCell ref="L240:L241"/>
    <mergeCell ref="D238:D241"/>
    <mergeCell ref="E238:E241"/>
    <mergeCell ref="X238:X241"/>
    <mergeCell ref="Y238:Y241"/>
    <mergeCell ref="Z238:Z241"/>
    <mergeCell ref="AA238:AA241"/>
    <mergeCell ref="AB234:AB237"/>
    <mergeCell ref="AC234:AC237"/>
    <mergeCell ref="AD234:AD237"/>
    <mergeCell ref="AE234:AE237"/>
    <mergeCell ref="D230:D233"/>
    <mergeCell ref="E230:E233"/>
    <mergeCell ref="K230:K231"/>
    <mergeCell ref="K232:K233"/>
    <mergeCell ref="L230:L231"/>
    <mergeCell ref="L232:L233"/>
    <mergeCell ref="U230:U233"/>
    <mergeCell ref="V230:V233"/>
    <mergeCell ref="W230:W233"/>
    <mergeCell ref="X232:X233"/>
    <mergeCell ref="Y232:Y233"/>
    <mergeCell ref="Z232:Z233"/>
    <mergeCell ref="A238:A241"/>
    <mergeCell ref="B238:B241"/>
    <mergeCell ref="G238:G241"/>
    <mergeCell ref="I238:I241"/>
    <mergeCell ref="J238:J241"/>
    <mergeCell ref="K238:K239"/>
    <mergeCell ref="L238:L239"/>
    <mergeCell ref="U238:U241"/>
    <mergeCell ref="V238:V241"/>
    <mergeCell ref="W238:W241"/>
    <mergeCell ref="AB238:AB241"/>
    <mergeCell ref="AE230:AE233"/>
    <mergeCell ref="B234:B237"/>
    <mergeCell ref="A234:A237"/>
    <mergeCell ref="D234:D236"/>
    <mergeCell ref="E234:E236"/>
    <mergeCell ref="Y234:Y235"/>
    <mergeCell ref="Y236:Y237"/>
    <mergeCell ref="Z234:Z235"/>
    <mergeCell ref="AA234:AA235"/>
    <mergeCell ref="Z236:Z237"/>
    <mergeCell ref="AA236:AA237"/>
    <mergeCell ref="AA232:AA233"/>
    <mergeCell ref="AB230:AB233"/>
    <mergeCell ref="AC230:AC233"/>
    <mergeCell ref="AD230:AD233"/>
    <mergeCell ref="G234:G237"/>
    <mergeCell ref="I234:I237"/>
    <mergeCell ref="J234:J237"/>
    <mergeCell ref="K234:K235"/>
    <mergeCell ref="K236:K237"/>
    <mergeCell ref="U234:U237"/>
  </mergeCells>
  <conditionalFormatting sqref="J11">
    <cfRule type="cellIs" dxfId="900" priority="1052" stopIfTrue="1" operator="equal">
      <formula>"A"</formula>
    </cfRule>
    <cfRule type="cellIs" dxfId="899" priority="1053" stopIfTrue="1" operator="equal">
      <formula>"B"</formula>
    </cfRule>
    <cfRule type="cellIs" dxfId="898" priority="1054" stopIfTrue="1" operator="equal">
      <formula>"M"</formula>
    </cfRule>
    <cfRule type="cellIs" dxfId="897" priority="1055" stopIfTrue="1" operator="equal">
      <formula>"E"</formula>
    </cfRule>
  </conditionalFormatting>
  <conditionalFormatting sqref="J11:J14">
    <cfRule type="containsText" dxfId="896" priority="1035" operator="containsText" text="MODERADA">
      <formula>NOT(ISERROR(SEARCH("MODERADA",J11)))</formula>
    </cfRule>
    <cfRule type="containsText" dxfId="895" priority="1046" operator="containsText" text="ALTA">
      <formula>NOT(ISERROR(SEARCH("ALTA",J11)))</formula>
    </cfRule>
    <cfRule type="containsText" dxfId="894" priority="1047" operator="containsText" text="ALTA">
      <formula>NOT(ISERROR(SEARCH("ALTA",J11)))</formula>
    </cfRule>
    <cfRule type="containsText" dxfId="893" priority="1048" operator="containsText" text="EXTREMA">
      <formula>NOT(ISERROR(SEARCH("EXTREMA",J11)))</formula>
    </cfRule>
    <cfRule type="containsText" dxfId="892" priority="1049" operator="containsText" text="ALTA">
      <formula>NOT(ISERROR(SEARCH("ALTA",J11)))</formula>
    </cfRule>
    <cfRule type="containsText" dxfId="891" priority="1050" operator="containsText" text="MODERADO">
      <formula>NOT(ISERROR(SEARCH("MODERADO",J11)))</formula>
    </cfRule>
    <cfRule type="containsText" dxfId="890" priority="1051" operator="containsText" text="BAJA">
      <formula>NOT(ISERROR(SEARCH("BAJA",J11)))</formula>
    </cfRule>
  </conditionalFormatting>
  <conditionalFormatting sqref="W11">
    <cfRule type="cellIs" dxfId="889" priority="1031" stopIfTrue="1" operator="equal">
      <formula>"A"</formula>
    </cfRule>
    <cfRule type="cellIs" dxfId="888" priority="1032" stopIfTrue="1" operator="equal">
      <formula>"B"</formula>
    </cfRule>
    <cfRule type="cellIs" dxfId="887" priority="1033" stopIfTrue="1" operator="equal">
      <formula>"M"</formula>
    </cfRule>
    <cfRule type="cellIs" dxfId="886" priority="1034" stopIfTrue="1" operator="equal">
      <formula>"E"</formula>
    </cfRule>
  </conditionalFormatting>
  <conditionalFormatting sqref="W24">
    <cfRule type="cellIs" dxfId="885" priority="965" stopIfTrue="1" operator="equal">
      <formula>"A"</formula>
    </cfRule>
    <cfRule type="cellIs" dxfId="884" priority="966" stopIfTrue="1" operator="equal">
      <formula>"B"</formula>
    </cfRule>
    <cfRule type="cellIs" dxfId="883" priority="967" stopIfTrue="1" operator="equal">
      <formula>"M"</formula>
    </cfRule>
    <cfRule type="cellIs" dxfId="882" priority="968" stopIfTrue="1" operator="equal">
      <formula>"E"</formula>
    </cfRule>
  </conditionalFormatting>
  <conditionalFormatting sqref="W11:W14">
    <cfRule type="containsText" dxfId="881" priority="1024" operator="containsText" text="MODERADA">
      <formula>NOT(ISERROR(SEARCH("MODERADA",W11)))</formula>
    </cfRule>
    <cfRule type="containsText" dxfId="880" priority="1025" operator="containsText" text="ALTA">
      <formula>NOT(ISERROR(SEARCH("ALTA",W11)))</formula>
    </cfRule>
    <cfRule type="containsText" dxfId="879" priority="1026" operator="containsText" text="ALTA">
      <formula>NOT(ISERROR(SEARCH("ALTA",W11)))</formula>
    </cfRule>
    <cfRule type="containsText" dxfId="878" priority="1027" operator="containsText" text="EXTREMA">
      <formula>NOT(ISERROR(SEARCH("EXTREMA",W11)))</formula>
    </cfRule>
    <cfRule type="containsText" dxfId="877" priority="1028" operator="containsText" text="ALTA">
      <formula>NOT(ISERROR(SEARCH("ALTA",W11)))</formula>
    </cfRule>
    <cfRule type="containsText" dxfId="876" priority="1029" operator="containsText" text="MODERADO">
      <formula>NOT(ISERROR(SEARCH("MODERADO",W11)))</formula>
    </cfRule>
    <cfRule type="containsText" dxfId="875" priority="1030" operator="containsText" text="BAJA">
      <formula>NOT(ISERROR(SEARCH("BAJA",W11)))</formula>
    </cfRule>
  </conditionalFormatting>
  <conditionalFormatting sqref="J15">
    <cfRule type="cellIs" dxfId="874" priority="1020" stopIfTrue="1" operator="equal">
      <formula>"A"</formula>
    </cfRule>
    <cfRule type="cellIs" dxfId="873" priority="1021" stopIfTrue="1" operator="equal">
      <formula>"B"</formula>
    </cfRule>
    <cfRule type="cellIs" dxfId="872" priority="1022" stopIfTrue="1" operator="equal">
      <formula>"M"</formula>
    </cfRule>
    <cfRule type="cellIs" dxfId="871" priority="1023" stopIfTrue="1" operator="equal">
      <formula>"E"</formula>
    </cfRule>
  </conditionalFormatting>
  <conditionalFormatting sqref="J15:J18">
    <cfRule type="containsText" dxfId="870" priority="1013" operator="containsText" text="MODERADA">
      <formula>NOT(ISERROR(SEARCH("MODERADA",J15)))</formula>
    </cfRule>
    <cfRule type="containsText" dxfId="869" priority="1014" operator="containsText" text="ALTA">
      <formula>NOT(ISERROR(SEARCH("ALTA",J15)))</formula>
    </cfRule>
    <cfRule type="containsText" dxfId="868" priority="1015" operator="containsText" text="ALTA">
      <formula>NOT(ISERROR(SEARCH("ALTA",J15)))</formula>
    </cfRule>
    <cfRule type="containsText" dxfId="867" priority="1016" operator="containsText" text="EXTREMA">
      <formula>NOT(ISERROR(SEARCH("EXTREMA",J15)))</formula>
    </cfRule>
    <cfRule type="containsText" dxfId="866" priority="1017" operator="containsText" text="ALTA">
      <formula>NOT(ISERROR(SEARCH("ALTA",J15)))</formula>
    </cfRule>
    <cfRule type="containsText" dxfId="865" priority="1018" operator="containsText" text="MODERADO">
      <formula>NOT(ISERROR(SEARCH("MODERADO",J15)))</formula>
    </cfRule>
    <cfRule type="containsText" dxfId="864" priority="1019" operator="containsText" text="BAJA">
      <formula>NOT(ISERROR(SEARCH("BAJA",J15)))</formula>
    </cfRule>
  </conditionalFormatting>
  <conditionalFormatting sqref="W15">
    <cfRule type="cellIs" dxfId="863" priority="1009" stopIfTrue="1" operator="equal">
      <formula>"A"</formula>
    </cfRule>
    <cfRule type="cellIs" dxfId="862" priority="1010" stopIfTrue="1" operator="equal">
      <formula>"B"</formula>
    </cfRule>
    <cfRule type="cellIs" dxfId="861" priority="1011" stopIfTrue="1" operator="equal">
      <formula>"M"</formula>
    </cfRule>
    <cfRule type="cellIs" dxfId="860" priority="1012" stopIfTrue="1" operator="equal">
      <formula>"E"</formula>
    </cfRule>
  </conditionalFormatting>
  <conditionalFormatting sqref="W15:W18">
    <cfRule type="containsText" dxfId="859" priority="1002" operator="containsText" text="MODERADA">
      <formula>NOT(ISERROR(SEARCH("MODERADA",W15)))</formula>
    </cfRule>
    <cfRule type="containsText" dxfId="858" priority="1003" operator="containsText" text="ALTA">
      <formula>NOT(ISERROR(SEARCH("ALTA",W15)))</formula>
    </cfRule>
    <cfRule type="containsText" dxfId="857" priority="1004" operator="containsText" text="ALTA">
      <formula>NOT(ISERROR(SEARCH("ALTA",W15)))</formula>
    </cfRule>
    <cfRule type="containsText" dxfId="856" priority="1005" operator="containsText" text="EXTREMA">
      <formula>NOT(ISERROR(SEARCH("EXTREMA",W15)))</formula>
    </cfRule>
    <cfRule type="containsText" dxfId="855" priority="1006" operator="containsText" text="ALTA">
      <formula>NOT(ISERROR(SEARCH("ALTA",W15)))</formula>
    </cfRule>
    <cfRule type="containsText" dxfId="854" priority="1007" operator="containsText" text="MODERADO">
      <formula>NOT(ISERROR(SEARCH("MODERADO",W15)))</formula>
    </cfRule>
    <cfRule type="containsText" dxfId="853" priority="1008" operator="containsText" text="BAJA">
      <formula>NOT(ISERROR(SEARCH("BAJA",W15)))</formula>
    </cfRule>
  </conditionalFormatting>
  <conditionalFormatting sqref="J19">
    <cfRule type="cellIs" dxfId="852" priority="998" stopIfTrue="1" operator="equal">
      <formula>"A"</formula>
    </cfRule>
    <cfRule type="cellIs" dxfId="851" priority="999" stopIfTrue="1" operator="equal">
      <formula>"B"</formula>
    </cfRule>
    <cfRule type="cellIs" dxfId="850" priority="1000" stopIfTrue="1" operator="equal">
      <formula>"M"</formula>
    </cfRule>
    <cfRule type="cellIs" dxfId="849" priority="1001" stopIfTrue="1" operator="equal">
      <formula>"E"</formula>
    </cfRule>
  </conditionalFormatting>
  <conditionalFormatting sqref="J19:J22">
    <cfRule type="containsText" dxfId="848" priority="991" operator="containsText" text="MODERADA">
      <formula>NOT(ISERROR(SEARCH("MODERADA",J19)))</formula>
    </cfRule>
    <cfRule type="containsText" dxfId="847" priority="992" operator="containsText" text="ALTA">
      <formula>NOT(ISERROR(SEARCH("ALTA",J19)))</formula>
    </cfRule>
    <cfRule type="containsText" dxfId="846" priority="993" operator="containsText" text="ALTA">
      <formula>NOT(ISERROR(SEARCH("ALTA",J19)))</formula>
    </cfRule>
    <cfRule type="containsText" dxfId="845" priority="994" operator="containsText" text="EXTREMA">
      <formula>NOT(ISERROR(SEARCH("EXTREMA",J19)))</formula>
    </cfRule>
    <cfRule type="containsText" dxfId="844" priority="995" operator="containsText" text="ALTA">
      <formula>NOT(ISERROR(SEARCH("ALTA",J19)))</formula>
    </cfRule>
    <cfRule type="containsText" dxfId="843" priority="996" operator="containsText" text="MODERADO">
      <formula>NOT(ISERROR(SEARCH("MODERADO",J19)))</formula>
    </cfRule>
    <cfRule type="containsText" dxfId="842" priority="997" operator="containsText" text="BAJA">
      <formula>NOT(ISERROR(SEARCH("BAJA",J19)))</formula>
    </cfRule>
  </conditionalFormatting>
  <conditionalFormatting sqref="W19">
    <cfRule type="cellIs" dxfId="841" priority="987" stopIfTrue="1" operator="equal">
      <formula>"A"</formula>
    </cfRule>
    <cfRule type="cellIs" dxfId="840" priority="988" stopIfTrue="1" operator="equal">
      <formula>"B"</formula>
    </cfRule>
    <cfRule type="cellIs" dxfId="839" priority="989" stopIfTrue="1" operator="equal">
      <formula>"M"</formula>
    </cfRule>
    <cfRule type="cellIs" dxfId="838" priority="990" stopIfTrue="1" operator="equal">
      <formula>"E"</formula>
    </cfRule>
  </conditionalFormatting>
  <conditionalFormatting sqref="W19:W22">
    <cfRule type="containsText" dxfId="837" priority="980" operator="containsText" text="MODERADA">
      <formula>NOT(ISERROR(SEARCH("MODERADA",W19)))</formula>
    </cfRule>
    <cfRule type="containsText" dxfId="836" priority="981" operator="containsText" text="ALTA">
      <formula>NOT(ISERROR(SEARCH("ALTA",W19)))</formula>
    </cfRule>
    <cfRule type="containsText" dxfId="835" priority="982" operator="containsText" text="ALTA">
      <formula>NOT(ISERROR(SEARCH("ALTA",W19)))</formula>
    </cfRule>
    <cfRule type="containsText" dxfId="834" priority="983" operator="containsText" text="EXTREMA">
      <formula>NOT(ISERROR(SEARCH("EXTREMA",W19)))</formula>
    </cfRule>
    <cfRule type="containsText" dxfId="833" priority="984" operator="containsText" text="ALTA">
      <formula>NOT(ISERROR(SEARCH("ALTA",W19)))</formula>
    </cfRule>
    <cfRule type="containsText" dxfId="832" priority="985" operator="containsText" text="MODERADO">
      <formula>NOT(ISERROR(SEARCH("MODERADO",W19)))</formula>
    </cfRule>
    <cfRule type="containsText" dxfId="831" priority="986" operator="containsText" text="BAJA">
      <formula>NOT(ISERROR(SEARCH("BAJA",W19)))</formula>
    </cfRule>
  </conditionalFormatting>
  <conditionalFormatting sqref="J24">
    <cfRule type="cellIs" dxfId="830" priority="976" stopIfTrue="1" operator="equal">
      <formula>"A"</formula>
    </cfRule>
    <cfRule type="cellIs" dxfId="829" priority="977" stopIfTrue="1" operator="equal">
      <formula>"B"</formula>
    </cfRule>
    <cfRule type="cellIs" dxfId="828" priority="978" stopIfTrue="1" operator="equal">
      <formula>"M"</formula>
    </cfRule>
    <cfRule type="cellIs" dxfId="827" priority="979" stopIfTrue="1" operator="equal">
      <formula>"E"</formula>
    </cfRule>
  </conditionalFormatting>
  <conditionalFormatting sqref="J24:J27">
    <cfRule type="containsText" dxfId="826" priority="969" operator="containsText" text="MODERADA">
      <formula>NOT(ISERROR(SEARCH("MODERADA",J24)))</formula>
    </cfRule>
    <cfRule type="containsText" dxfId="825" priority="970" operator="containsText" text="ALTA">
      <formula>NOT(ISERROR(SEARCH("ALTA",J24)))</formula>
    </cfRule>
    <cfRule type="containsText" dxfId="824" priority="971" operator="containsText" text="ALTA">
      <formula>NOT(ISERROR(SEARCH("ALTA",J24)))</formula>
    </cfRule>
    <cfRule type="containsText" dxfId="823" priority="972" operator="containsText" text="EXTREMA">
      <formula>NOT(ISERROR(SEARCH("EXTREMA",J24)))</formula>
    </cfRule>
    <cfRule type="containsText" dxfId="822" priority="973" operator="containsText" text="ALTA">
      <formula>NOT(ISERROR(SEARCH("ALTA",J24)))</formula>
    </cfRule>
    <cfRule type="containsText" dxfId="821" priority="974" operator="containsText" text="MODERADO">
      <formula>NOT(ISERROR(SEARCH("MODERADO",J24)))</formula>
    </cfRule>
    <cfRule type="containsText" dxfId="820" priority="975" operator="containsText" text="BAJA">
      <formula>NOT(ISERROR(SEARCH("BAJA",J24)))</formula>
    </cfRule>
  </conditionalFormatting>
  <conditionalFormatting sqref="W24:W27">
    <cfRule type="containsText" dxfId="819" priority="958" operator="containsText" text="MODERADA">
      <formula>NOT(ISERROR(SEARCH("MODERADA",W24)))</formula>
    </cfRule>
    <cfRule type="containsText" dxfId="818" priority="959" operator="containsText" text="ALTA">
      <formula>NOT(ISERROR(SEARCH("ALTA",W24)))</formula>
    </cfRule>
    <cfRule type="containsText" dxfId="817" priority="960" operator="containsText" text="ALTA">
      <formula>NOT(ISERROR(SEARCH("ALTA",W24)))</formula>
    </cfRule>
    <cfRule type="containsText" dxfId="816" priority="961" operator="containsText" text="EXTREMA">
      <formula>NOT(ISERROR(SEARCH("EXTREMA",W24)))</formula>
    </cfRule>
    <cfRule type="containsText" dxfId="815" priority="962" operator="containsText" text="ALTA">
      <formula>NOT(ISERROR(SEARCH("ALTA",W24)))</formula>
    </cfRule>
    <cfRule type="containsText" dxfId="814" priority="963" operator="containsText" text="MODERADO">
      <formula>NOT(ISERROR(SEARCH("MODERADO",W24)))</formula>
    </cfRule>
    <cfRule type="containsText" dxfId="813" priority="964" operator="containsText" text="BAJA">
      <formula>NOT(ISERROR(SEARCH("BAJA",W24)))</formula>
    </cfRule>
  </conditionalFormatting>
  <conditionalFormatting sqref="W29">
    <cfRule type="cellIs" dxfId="812" priority="943" stopIfTrue="1" operator="equal">
      <formula>"A"</formula>
    </cfRule>
    <cfRule type="cellIs" dxfId="811" priority="944" stopIfTrue="1" operator="equal">
      <formula>"B"</formula>
    </cfRule>
    <cfRule type="cellIs" dxfId="810" priority="945" stopIfTrue="1" operator="equal">
      <formula>"M"</formula>
    </cfRule>
    <cfRule type="cellIs" dxfId="809" priority="946" stopIfTrue="1" operator="equal">
      <formula>"E"</formula>
    </cfRule>
  </conditionalFormatting>
  <conditionalFormatting sqref="W39">
    <cfRule type="cellIs" dxfId="808" priority="899" stopIfTrue="1" operator="equal">
      <formula>"A"</formula>
    </cfRule>
    <cfRule type="cellIs" dxfId="807" priority="900" stopIfTrue="1" operator="equal">
      <formula>"B"</formula>
    </cfRule>
    <cfRule type="cellIs" dxfId="806" priority="901" stopIfTrue="1" operator="equal">
      <formula>"M"</formula>
    </cfRule>
    <cfRule type="cellIs" dxfId="805" priority="902" stopIfTrue="1" operator="equal">
      <formula>"E"</formula>
    </cfRule>
  </conditionalFormatting>
  <conditionalFormatting sqref="W39:W42">
    <cfRule type="containsText" dxfId="804" priority="892" operator="containsText" text="MODERADA">
      <formula>NOT(ISERROR(SEARCH("MODERADA",W39)))</formula>
    </cfRule>
    <cfRule type="containsText" dxfId="803" priority="893" operator="containsText" text="ALTA">
      <formula>NOT(ISERROR(SEARCH("ALTA",W39)))</formula>
    </cfRule>
    <cfRule type="containsText" dxfId="802" priority="894" operator="containsText" text="ALTA">
      <formula>NOT(ISERROR(SEARCH("ALTA",W39)))</formula>
    </cfRule>
    <cfRule type="containsText" dxfId="801" priority="895" operator="containsText" text="EXTREMA">
      <formula>NOT(ISERROR(SEARCH("EXTREMA",W39)))</formula>
    </cfRule>
    <cfRule type="containsText" dxfId="800" priority="896" operator="containsText" text="ALTA">
      <formula>NOT(ISERROR(SEARCH("ALTA",W39)))</formula>
    </cfRule>
    <cfRule type="containsText" dxfId="799" priority="897" operator="containsText" text="MODERADO">
      <formula>NOT(ISERROR(SEARCH("MODERADO",W39)))</formula>
    </cfRule>
    <cfRule type="containsText" dxfId="798" priority="898" operator="containsText" text="BAJA">
      <formula>NOT(ISERROR(SEARCH("BAJA",W39)))</formula>
    </cfRule>
  </conditionalFormatting>
  <conditionalFormatting sqref="W29:W32">
    <cfRule type="containsText" dxfId="797" priority="936" operator="containsText" text="MODERADA">
      <formula>NOT(ISERROR(SEARCH("MODERADA",W29)))</formula>
    </cfRule>
    <cfRule type="containsText" dxfId="796" priority="937" operator="containsText" text="ALTA">
      <formula>NOT(ISERROR(SEARCH("ALTA",W29)))</formula>
    </cfRule>
    <cfRule type="containsText" dxfId="795" priority="938" operator="containsText" text="ALTA">
      <formula>NOT(ISERROR(SEARCH("ALTA",W29)))</formula>
    </cfRule>
    <cfRule type="containsText" dxfId="794" priority="939" operator="containsText" text="EXTREMA">
      <formula>NOT(ISERROR(SEARCH("EXTREMA",W29)))</formula>
    </cfRule>
    <cfRule type="containsText" dxfId="793" priority="940" operator="containsText" text="ALTA">
      <formula>NOT(ISERROR(SEARCH("ALTA",W29)))</formula>
    </cfRule>
    <cfRule type="containsText" dxfId="792" priority="941" operator="containsText" text="MODERADO">
      <formula>NOT(ISERROR(SEARCH("MODERADO",W29)))</formula>
    </cfRule>
    <cfRule type="containsText" dxfId="791" priority="942" operator="containsText" text="BAJA">
      <formula>NOT(ISERROR(SEARCH("BAJA",W29)))</formula>
    </cfRule>
  </conditionalFormatting>
  <conditionalFormatting sqref="J29">
    <cfRule type="cellIs" dxfId="790" priority="932" stopIfTrue="1" operator="equal">
      <formula>"A"</formula>
    </cfRule>
    <cfRule type="cellIs" dxfId="789" priority="933" stopIfTrue="1" operator="equal">
      <formula>"B"</formula>
    </cfRule>
    <cfRule type="cellIs" dxfId="788" priority="934" stopIfTrue="1" operator="equal">
      <formula>"M"</formula>
    </cfRule>
    <cfRule type="cellIs" dxfId="787" priority="935" stopIfTrue="1" operator="equal">
      <formula>"E"</formula>
    </cfRule>
  </conditionalFormatting>
  <conditionalFormatting sqref="J29:J32">
    <cfRule type="containsText" dxfId="786" priority="925" operator="containsText" text="MODERADA">
      <formula>NOT(ISERROR(SEARCH("MODERADA",J29)))</formula>
    </cfRule>
    <cfRule type="containsText" dxfId="785" priority="926" operator="containsText" text="ALTA">
      <formula>NOT(ISERROR(SEARCH("ALTA",J29)))</formula>
    </cfRule>
    <cfRule type="containsText" dxfId="784" priority="927" operator="containsText" text="ALTA">
      <formula>NOT(ISERROR(SEARCH("ALTA",J29)))</formula>
    </cfRule>
    <cfRule type="containsText" dxfId="783" priority="928" operator="containsText" text="EXTREMA">
      <formula>NOT(ISERROR(SEARCH("EXTREMA",J29)))</formula>
    </cfRule>
    <cfRule type="containsText" dxfId="782" priority="929" operator="containsText" text="ALTA">
      <formula>NOT(ISERROR(SEARCH("ALTA",J29)))</formula>
    </cfRule>
    <cfRule type="containsText" dxfId="781" priority="930" operator="containsText" text="MODERADO">
      <formula>NOT(ISERROR(SEARCH("MODERADO",J29)))</formula>
    </cfRule>
    <cfRule type="containsText" dxfId="780" priority="931" operator="containsText" text="BAJA">
      <formula>NOT(ISERROR(SEARCH("BAJA",J29)))</formula>
    </cfRule>
  </conditionalFormatting>
  <conditionalFormatting sqref="W34">
    <cfRule type="cellIs" dxfId="779" priority="921" stopIfTrue="1" operator="equal">
      <formula>"A"</formula>
    </cfRule>
    <cfRule type="cellIs" dxfId="778" priority="922" stopIfTrue="1" operator="equal">
      <formula>"B"</formula>
    </cfRule>
    <cfRule type="cellIs" dxfId="777" priority="923" stopIfTrue="1" operator="equal">
      <formula>"M"</formula>
    </cfRule>
    <cfRule type="cellIs" dxfId="776" priority="924" stopIfTrue="1" operator="equal">
      <formula>"E"</formula>
    </cfRule>
  </conditionalFormatting>
  <conditionalFormatting sqref="W34:W37">
    <cfRule type="containsText" dxfId="775" priority="914" operator="containsText" text="MODERADA">
      <formula>NOT(ISERROR(SEARCH("MODERADA",W34)))</formula>
    </cfRule>
    <cfRule type="containsText" dxfId="774" priority="915" operator="containsText" text="ALTA">
      <formula>NOT(ISERROR(SEARCH("ALTA",W34)))</formula>
    </cfRule>
    <cfRule type="containsText" dxfId="773" priority="916" operator="containsText" text="ALTA">
      <formula>NOT(ISERROR(SEARCH("ALTA",W34)))</formula>
    </cfRule>
    <cfRule type="containsText" dxfId="772" priority="917" operator="containsText" text="EXTREMA">
      <formula>NOT(ISERROR(SEARCH("EXTREMA",W34)))</formula>
    </cfRule>
    <cfRule type="containsText" dxfId="771" priority="918" operator="containsText" text="ALTA">
      <formula>NOT(ISERROR(SEARCH("ALTA",W34)))</formula>
    </cfRule>
    <cfRule type="containsText" dxfId="770" priority="919" operator="containsText" text="MODERADO">
      <formula>NOT(ISERROR(SEARCH("MODERADO",W34)))</formula>
    </cfRule>
    <cfRule type="containsText" dxfId="769" priority="920" operator="containsText" text="BAJA">
      <formula>NOT(ISERROR(SEARCH("BAJA",W34)))</formula>
    </cfRule>
  </conditionalFormatting>
  <conditionalFormatting sqref="J34">
    <cfRule type="cellIs" dxfId="768" priority="910" stopIfTrue="1" operator="equal">
      <formula>"A"</formula>
    </cfRule>
    <cfRule type="cellIs" dxfId="767" priority="911" stopIfTrue="1" operator="equal">
      <formula>"B"</formula>
    </cfRule>
    <cfRule type="cellIs" dxfId="766" priority="912" stopIfTrue="1" operator="equal">
      <formula>"M"</formula>
    </cfRule>
    <cfRule type="cellIs" dxfId="765" priority="913" stopIfTrue="1" operator="equal">
      <formula>"E"</formula>
    </cfRule>
  </conditionalFormatting>
  <conditionalFormatting sqref="J34:J37">
    <cfRule type="containsText" dxfId="764" priority="903" operator="containsText" text="MODERADA">
      <formula>NOT(ISERROR(SEARCH("MODERADA",J34)))</formula>
    </cfRule>
    <cfRule type="containsText" dxfId="763" priority="904" operator="containsText" text="ALTA">
      <formula>NOT(ISERROR(SEARCH("ALTA",J34)))</formula>
    </cfRule>
    <cfRule type="containsText" dxfId="762" priority="905" operator="containsText" text="ALTA">
      <formula>NOT(ISERROR(SEARCH("ALTA",J34)))</formula>
    </cfRule>
    <cfRule type="containsText" dxfId="761" priority="906" operator="containsText" text="EXTREMA">
      <formula>NOT(ISERROR(SEARCH("EXTREMA",J34)))</formula>
    </cfRule>
    <cfRule type="containsText" dxfId="760" priority="907" operator="containsText" text="ALTA">
      <formula>NOT(ISERROR(SEARCH("ALTA",J34)))</formula>
    </cfRule>
    <cfRule type="containsText" dxfId="759" priority="908" operator="containsText" text="MODERADO">
      <formula>NOT(ISERROR(SEARCH("MODERADO",J34)))</formula>
    </cfRule>
    <cfRule type="containsText" dxfId="758" priority="909" operator="containsText" text="BAJA">
      <formula>NOT(ISERROR(SEARCH("BAJA",J34)))</formula>
    </cfRule>
  </conditionalFormatting>
  <conditionalFormatting sqref="J39">
    <cfRule type="cellIs" dxfId="757" priority="888" stopIfTrue="1" operator="equal">
      <formula>"A"</formula>
    </cfRule>
    <cfRule type="cellIs" dxfId="756" priority="889" stopIfTrue="1" operator="equal">
      <formula>"B"</formula>
    </cfRule>
    <cfRule type="cellIs" dxfId="755" priority="890" stopIfTrue="1" operator="equal">
      <formula>"M"</formula>
    </cfRule>
    <cfRule type="cellIs" dxfId="754" priority="891" stopIfTrue="1" operator="equal">
      <formula>"E"</formula>
    </cfRule>
  </conditionalFormatting>
  <conditionalFormatting sqref="J39:J42">
    <cfRule type="containsText" dxfId="753" priority="881" operator="containsText" text="MODERADA">
      <formula>NOT(ISERROR(SEARCH("MODERADA",J39)))</formula>
    </cfRule>
    <cfRule type="containsText" dxfId="752" priority="882" operator="containsText" text="ALTA">
      <formula>NOT(ISERROR(SEARCH("ALTA",J39)))</formula>
    </cfRule>
    <cfRule type="containsText" dxfId="751" priority="883" operator="containsText" text="ALTA">
      <formula>NOT(ISERROR(SEARCH("ALTA",J39)))</formula>
    </cfRule>
    <cfRule type="containsText" dxfId="750" priority="884" operator="containsText" text="EXTREMA">
      <formula>NOT(ISERROR(SEARCH("EXTREMA",J39)))</formula>
    </cfRule>
    <cfRule type="containsText" dxfId="749" priority="885" operator="containsText" text="ALTA">
      <formula>NOT(ISERROR(SEARCH("ALTA",J39)))</formula>
    </cfRule>
    <cfRule type="containsText" dxfId="748" priority="886" operator="containsText" text="MODERADO">
      <formula>NOT(ISERROR(SEARCH("MODERADO",J39)))</formula>
    </cfRule>
    <cfRule type="containsText" dxfId="747" priority="887" operator="containsText" text="BAJA">
      <formula>NOT(ISERROR(SEARCH("BAJA",J39)))</formula>
    </cfRule>
  </conditionalFormatting>
  <conditionalFormatting sqref="J44">
    <cfRule type="cellIs" dxfId="746" priority="866" stopIfTrue="1" operator="equal">
      <formula>"A"</formula>
    </cfRule>
    <cfRule type="cellIs" dxfId="745" priority="867" stopIfTrue="1" operator="equal">
      <formula>"B"</formula>
    </cfRule>
    <cfRule type="cellIs" dxfId="744" priority="868" stopIfTrue="1" operator="equal">
      <formula>"M"</formula>
    </cfRule>
    <cfRule type="cellIs" dxfId="743" priority="869" stopIfTrue="1" operator="equal">
      <formula>"E"</formula>
    </cfRule>
  </conditionalFormatting>
  <conditionalFormatting sqref="J44">
    <cfRule type="containsText" dxfId="742" priority="859" operator="containsText" text="MODERADA">
      <formula>NOT(ISERROR(SEARCH("MODERADA",J44)))</formula>
    </cfRule>
    <cfRule type="containsText" dxfId="741" priority="860" operator="containsText" text="ALTA">
      <formula>NOT(ISERROR(SEARCH("ALTA",J44)))</formula>
    </cfRule>
    <cfRule type="containsText" dxfId="740" priority="861" operator="containsText" text="ALTA">
      <formula>NOT(ISERROR(SEARCH("ALTA",J44)))</formula>
    </cfRule>
    <cfRule type="containsText" dxfId="739" priority="862" operator="containsText" text="EXTREMA">
      <formula>NOT(ISERROR(SEARCH("EXTREMA",J44)))</formula>
    </cfRule>
    <cfRule type="containsText" dxfId="738" priority="863" operator="containsText" text="ALTA">
      <formula>NOT(ISERROR(SEARCH("ALTA",J44)))</formula>
    </cfRule>
    <cfRule type="containsText" dxfId="737" priority="864" operator="containsText" text="MODERADO">
      <formula>NOT(ISERROR(SEARCH("MODERADO",J44)))</formula>
    </cfRule>
    <cfRule type="containsText" dxfId="736" priority="865" operator="containsText" text="BAJA">
      <formula>NOT(ISERROR(SEARCH("BAJA",J44)))</formula>
    </cfRule>
  </conditionalFormatting>
  <conditionalFormatting sqref="W44">
    <cfRule type="cellIs" dxfId="735" priority="855" stopIfTrue="1" operator="equal">
      <formula>"A"</formula>
    </cfRule>
    <cfRule type="cellIs" dxfId="734" priority="856" stopIfTrue="1" operator="equal">
      <formula>"B"</formula>
    </cfRule>
    <cfRule type="cellIs" dxfId="733" priority="857" stopIfTrue="1" operator="equal">
      <formula>"M"</formula>
    </cfRule>
    <cfRule type="cellIs" dxfId="732" priority="858" stopIfTrue="1" operator="equal">
      <formula>"E"</formula>
    </cfRule>
  </conditionalFormatting>
  <conditionalFormatting sqref="W44:W47">
    <cfRule type="containsText" dxfId="731" priority="848" operator="containsText" text="MODERADA">
      <formula>NOT(ISERROR(SEARCH("MODERADA",W44)))</formula>
    </cfRule>
    <cfRule type="containsText" dxfId="730" priority="849" operator="containsText" text="ALTA">
      <formula>NOT(ISERROR(SEARCH("ALTA",W44)))</formula>
    </cfRule>
    <cfRule type="containsText" dxfId="729" priority="850" operator="containsText" text="ALTA">
      <formula>NOT(ISERROR(SEARCH("ALTA",W44)))</formula>
    </cfRule>
    <cfRule type="containsText" dxfId="728" priority="851" operator="containsText" text="EXTREMA">
      <formula>NOT(ISERROR(SEARCH("EXTREMA",W44)))</formula>
    </cfRule>
    <cfRule type="containsText" dxfId="727" priority="852" operator="containsText" text="ALTA">
      <formula>NOT(ISERROR(SEARCH("ALTA",W44)))</formula>
    </cfRule>
    <cfRule type="containsText" dxfId="726" priority="853" operator="containsText" text="MODERADO">
      <formula>NOT(ISERROR(SEARCH("MODERADO",W44)))</formula>
    </cfRule>
    <cfRule type="containsText" dxfId="725" priority="854" operator="containsText" text="BAJA">
      <formula>NOT(ISERROR(SEARCH("BAJA",W44)))</formula>
    </cfRule>
  </conditionalFormatting>
  <conditionalFormatting sqref="J48">
    <cfRule type="cellIs" dxfId="724" priority="844" stopIfTrue="1" operator="equal">
      <formula>"A"</formula>
    </cfRule>
    <cfRule type="cellIs" dxfId="723" priority="845" stopIfTrue="1" operator="equal">
      <formula>"B"</formula>
    </cfRule>
    <cfRule type="cellIs" dxfId="722" priority="846" stopIfTrue="1" operator="equal">
      <formula>"M"</formula>
    </cfRule>
    <cfRule type="cellIs" dxfId="721" priority="847" stopIfTrue="1" operator="equal">
      <formula>"E"</formula>
    </cfRule>
  </conditionalFormatting>
  <conditionalFormatting sqref="J48:J51">
    <cfRule type="containsText" dxfId="720" priority="837" operator="containsText" text="MODERADA">
      <formula>NOT(ISERROR(SEARCH("MODERADA",J48)))</formula>
    </cfRule>
    <cfRule type="containsText" dxfId="719" priority="838" operator="containsText" text="ALTA">
      <formula>NOT(ISERROR(SEARCH("ALTA",J48)))</formula>
    </cfRule>
    <cfRule type="containsText" dxfId="718" priority="839" operator="containsText" text="ALTA">
      <formula>NOT(ISERROR(SEARCH("ALTA",J48)))</formula>
    </cfRule>
    <cfRule type="containsText" dxfId="717" priority="840" operator="containsText" text="EXTREMA">
      <formula>NOT(ISERROR(SEARCH("EXTREMA",J48)))</formula>
    </cfRule>
    <cfRule type="containsText" dxfId="716" priority="841" operator="containsText" text="ALTA">
      <formula>NOT(ISERROR(SEARCH("ALTA",J48)))</formula>
    </cfRule>
    <cfRule type="containsText" dxfId="715" priority="842" operator="containsText" text="MODERADO">
      <formula>NOT(ISERROR(SEARCH("MODERADO",J48)))</formula>
    </cfRule>
    <cfRule type="containsText" dxfId="714" priority="843" operator="containsText" text="BAJA">
      <formula>NOT(ISERROR(SEARCH("BAJA",J48)))</formula>
    </cfRule>
  </conditionalFormatting>
  <conditionalFormatting sqref="W48">
    <cfRule type="cellIs" dxfId="713" priority="833" stopIfTrue="1" operator="equal">
      <formula>"A"</formula>
    </cfRule>
    <cfRule type="cellIs" dxfId="712" priority="834" stopIfTrue="1" operator="equal">
      <formula>"B"</formula>
    </cfRule>
    <cfRule type="cellIs" dxfId="711" priority="835" stopIfTrue="1" operator="equal">
      <formula>"M"</formula>
    </cfRule>
    <cfRule type="cellIs" dxfId="710" priority="836" stopIfTrue="1" operator="equal">
      <formula>"E"</formula>
    </cfRule>
  </conditionalFormatting>
  <conditionalFormatting sqref="W48:W51">
    <cfRule type="containsText" dxfId="709" priority="826" operator="containsText" text="MODERADA">
      <formula>NOT(ISERROR(SEARCH("MODERADA",W48)))</formula>
    </cfRule>
    <cfRule type="containsText" dxfId="708" priority="827" operator="containsText" text="ALTA">
      <formula>NOT(ISERROR(SEARCH("ALTA",W48)))</formula>
    </cfRule>
    <cfRule type="containsText" dxfId="707" priority="828" operator="containsText" text="ALTA">
      <formula>NOT(ISERROR(SEARCH("ALTA",W48)))</formula>
    </cfRule>
    <cfRule type="containsText" dxfId="706" priority="829" operator="containsText" text="EXTREMA">
      <formula>NOT(ISERROR(SEARCH("EXTREMA",W48)))</formula>
    </cfRule>
    <cfRule type="containsText" dxfId="705" priority="830" operator="containsText" text="ALTA">
      <formula>NOT(ISERROR(SEARCH("ALTA",W48)))</formula>
    </cfRule>
    <cfRule type="containsText" dxfId="704" priority="831" operator="containsText" text="MODERADO">
      <formula>NOT(ISERROR(SEARCH("MODERADO",W48)))</formula>
    </cfRule>
    <cfRule type="containsText" dxfId="703" priority="832" operator="containsText" text="BAJA">
      <formula>NOT(ISERROR(SEARCH("BAJA",W48)))</formula>
    </cfRule>
  </conditionalFormatting>
  <conditionalFormatting sqref="J53">
    <cfRule type="cellIs" dxfId="702" priority="822" stopIfTrue="1" operator="equal">
      <formula>"A"</formula>
    </cfRule>
    <cfRule type="cellIs" dxfId="701" priority="823" stopIfTrue="1" operator="equal">
      <formula>"B"</formula>
    </cfRule>
    <cfRule type="cellIs" dxfId="700" priority="824" stopIfTrue="1" operator="equal">
      <formula>"M"</formula>
    </cfRule>
    <cfRule type="cellIs" dxfId="699" priority="825" stopIfTrue="1" operator="equal">
      <formula>"E"</formula>
    </cfRule>
  </conditionalFormatting>
  <conditionalFormatting sqref="J53:J56">
    <cfRule type="containsText" dxfId="698" priority="815" operator="containsText" text="MODERADA">
      <formula>NOT(ISERROR(SEARCH("MODERADA",J53)))</formula>
    </cfRule>
    <cfRule type="containsText" dxfId="697" priority="816" operator="containsText" text="ALTA">
      <formula>NOT(ISERROR(SEARCH("ALTA",J53)))</formula>
    </cfRule>
    <cfRule type="containsText" dxfId="696" priority="817" operator="containsText" text="ALTA">
      <formula>NOT(ISERROR(SEARCH("ALTA",J53)))</formula>
    </cfRule>
    <cfRule type="containsText" dxfId="695" priority="818" operator="containsText" text="EXTREMA">
      <formula>NOT(ISERROR(SEARCH("EXTREMA",J53)))</formula>
    </cfRule>
    <cfRule type="containsText" dxfId="694" priority="819" operator="containsText" text="ALTA">
      <formula>NOT(ISERROR(SEARCH("ALTA",J53)))</formula>
    </cfRule>
    <cfRule type="containsText" dxfId="693" priority="820" operator="containsText" text="MODERADO">
      <formula>NOT(ISERROR(SEARCH("MODERADO",J53)))</formula>
    </cfRule>
    <cfRule type="containsText" dxfId="692" priority="821" operator="containsText" text="BAJA">
      <formula>NOT(ISERROR(SEARCH("BAJA",J53)))</formula>
    </cfRule>
  </conditionalFormatting>
  <conditionalFormatting sqref="W53">
    <cfRule type="cellIs" dxfId="691" priority="811" stopIfTrue="1" operator="equal">
      <formula>"A"</formula>
    </cfRule>
    <cfRule type="cellIs" dxfId="690" priority="812" stopIfTrue="1" operator="equal">
      <formula>"B"</formula>
    </cfRule>
    <cfRule type="cellIs" dxfId="689" priority="813" stopIfTrue="1" operator="equal">
      <formula>"M"</formula>
    </cfRule>
    <cfRule type="cellIs" dxfId="688" priority="814" stopIfTrue="1" operator="equal">
      <formula>"E"</formula>
    </cfRule>
  </conditionalFormatting>
  <conditionalFormatting sqref="W53:W56">
    <cfRule type="containsText" dxfId="687" priority="804" operator="containsText" text="MODERADA">
      <formula>NOT(ISERROR(SEARCH("MODERADA",W53)))</formula>
    </cfRule>
    <cfRule type="containsText" dxfId="686" priority="805" operator="containsText" text="ALTA">
      <formula>NOT(ISERROR(SEARCH("ALTA",W53)))</formula>
    </cfRule>
    <cfRule type="containsText" dxfId="685" priority="806" operator="containsText" text="ALTA">
      <formula>NOT(ISERROR(SEARCH("ALTA",W53)))</formula>
    </cfRule>
    <cfRule type="containsText" dxfId="684" priority="807" operator="containsText" text="EXTREMA">
      <formula>NOT(ISERROR(SEARCH("EXTREMA",W53)))</formula>
    </cfRule>
    <cfRule type="containsText" dxfId="683" priority="808" operator="containsText" text="ALTA">
      <formula>NOT(ISERROR(SEARCH("ALTA",W53)))</formula>
    </cfRule>
    <cfRule type="containsText" dxfId="682" priority="809" operator="containsText" text="MODERADO">
      <formula>NOT(ISERROR(SEARCH("MODERADO",W53)))</formula>
    </cfRule>
    <cfRule type="containsText" dxfId="681" priority="810" operator="containsText" text="BAJA">
      <formula>NOT(ISERROR(SEARCH("BAJA",W53)))</formula>
    </cfRule>
  </conditionalFormatting>
  <conditionalFormatting sqref="W58">
    <cfRule type="cellIs" dxfId="680" priority="789" stopIfTrue="1" operator="equal">
      <formula>"A"</formula>
    </cfRule>
    <cfRule type="cellIs" dxfId="679" priority="790" stopIfTrue="1" operator="equal">
      <formula>"B"</formula>
    </cfRule>
    <cfRule type="cellIs" dxfId="678" priority="791" stopIfTrue="1" operator="equal">
      <formula>"M"</formula>
    </cfRule>
    <cfRule type="cellIs" dxfId="677" priority="792" stopIfTrue="1" operator="equal">
      <formula>"E"</formula>
    </cfRule>
  </conditionalFormatting>
  <conditionalFormatting sqref="W58:W61">
    <cfRule type="containsText" dxfId="676" priority="782" operator="containsText" text="MODERADA">
      <formula>NOT(ISERROR(SEARCH("MODERADA",W58)))</formula>
    </cfRule>
    <cfRule type="containsText" dxfId="675" priority="783" operator="containsText" text="ALTA">
      <formula>NOT(ISERROR(SEARCH("ALTA",W58)))</formula>
    </cfRule>
    <cfRule type="containsText" dxfId="674" priority="784" operator="containsText" text="ALTA">
      <formula>NOT(ISERROR(SEARCH("ALTA",W58)))</formula>
    </cfRule>
    <cfRule type="containsText" dxfId="673" priority="785" operator="containsText" text="EXTREMA">
      <formula>NOT(ISERROR(SEARCH("EXTREMA",W58)))</formula>
    </cfRule>
    <cfRule type="containsText" dxfId="672" priority="786" operator="containsText" text="ALTA">
      <formula>NOT(ISERROR(SEARCH("ALTA",W58)))</formula>
    </cfRule>
    <cfRule type="containsText" dxfId="671" priority="787" operator="containsText" text="MODERADO">
      <formula>NOT(ISERROR(SEARCH("MODERADO",W58)))</formula>
    </cfRule>
    <cfRule type="containsText" dxfId="670" priority="788" operator="containsText" text="BAJA">
      <formula>NOT(ISERROR(SEARCH("BAJA",W58)))</formula>
    </cfRule>
  </conditionalFormatting>
  <conditionalFormatting sqref="W63">
    <cfRule type="cellIs" dxfId="669" priority="767" stopIfTrue="1" operator="equal">
      <formula>"A"</formula>
    </cfRule>
    <cfRule type="cellIs" dxfId="668" priority="768" stopIfTrue="1" operator="equal">
      <formula>"B"</formula>
    </cfRule>
    <cfRule type="cellIs" dxfId="667" priority="769" stopIfTrue="1" operator="equal">
      <formula>"M"</formula>
    </cfRule>
    <cfRule type="cellIs" dxfId="666" priority="770" stopIfTrue="1" operator="equal">
      <formula>"E"</formula>
    </cfRule>
  </conditionalFormatting>
  <conditionalFormatting sqref="W63:W66">
    <cfRule type="containsText" dxfId="665" priority="760" operator="containsText" text="MODERADA">
      <formula>NOT(ISERROR(SEARCH("MODERADA",W63)))</formula>
    </cfRule>
    <cfRule type="containsText" dxfId="664" priority="761" operator="containsText" text="ALTA">
      <formula>NOT(ISERROR(SEARCH("ALTA",W63)))</formula>
    </cfRule>
    <cfRule type="containsText" dxfId="663" priority="762" operator="containsText" text="ALTA">
      <formula>NOT(ISERROR(SEARCH("ALTA",W63)))</formula>
    </cfRule>
    <cfRule type="containsText" dxfId="662" priority="763" operator="containsText" text="EXTREMA">
      <formula>NOT(ISERROR(SEARCH("EXTREMA",W63)))</formula>
    </cfRule>
    <cfRule type="containsText" dxfId="661" priority="764" operator="containsText" text="ALTA">
      <formula>NOT(ISERROR(SEARCH("ALTA",W63)))</formula>
    </cfRule>
    <cfRule type="containsText" dxfId="660" priority="765" operator="containsText" text="MODERADO">
      <formula>NOT(ISERROR(SEARCH("MODERADO",W63)))</formula>
    </cfRule>
    <cfRule type="containsText" dxfId="659" priority="766" operator="containsText" text="BAJA">
      <formula>NOT(ISERROR(SEARCH("BAJA",W63)))</formula>
    </cfRule>
  </conditionalFormatting>
  <conditionalFormatting sqref="J58">
    <cfRule type="cellIs" dxfId="658" priority="756" stopIfTrue="1" operator="equal">
      <formula>"A"</formula>
    </cfRule>
    <cfRule type="cellIs" dxfId="657" priority="757" stopIfTrue="1" operator="equal">
      <formula>"B"</formula>
    </cfRule>
    <cfRule type="cellIs" dxfId="656" priority="758" stopIfTrue="1" operator="equal">
      <formula>"M"</formula>
    </cfRule>
    <cfRule type="cellIs" dxfId="655" priority="759" stopIfTrue="1" operator="equal">
      <formula>"E"</formula>
    </cfRule>
  </conditionalFormatting>
  <conditionalFormatting sqref="J58:J61">
    <cfRule type="containsText" dxfId="654" priority="749" operator="containsText" text="MODERADA">
      <formula>NOT(ISERROR(SEARCH("MODERADA",J58)))</formula>
    </cfRule>
    <cfRule type="containsText" dxfId="653" priority="750" operator="containsText" text="ALTA">
      <formula>NOT(ISERROR(SEARCH("ALTA",J58)))</formula>
    </cfRule>
    <cfRule type="containsText" dxfId="652" priority="751" operator="containsText" text="ALTA">
      <formula>NOT(ISERROR(SEARCH("ALTA",J58)))</formula>
    </cfRule>
    <cfRule type="containsText" dxfId="651" priority="752" operator="containsText" text="EXTREMA">
      <formula>NOT(ISERROR(SEARCH("EXTREMA",J58)))</formula>
    </cfRule>
    <cfRule type="containsText" dxfId="650" priority="753" operator="containsText" text="ALTA">
      <formula>NOT(ISERROR(SEARCH("ALTA",J58)))</formula>
    </cfRule>
    <cfRule type="containsText" dxfId="649" priority="754" operator="containsText" text="MODERADO">
      <formula>NOT(ISERROR(SEARCH("MODERADO",J58)))</formula>
    </cfRule>
    <cfRule type="containsText" dxfId="648" priority="755" operator="containsText" text="BAJA">
      <formula>NOT(ISERROR(SEARCH("BAJA",J58)))</formula>
    </cfRule>
  </conditionalFormatting>
  <conditionalFormatting sqref="J63">
    <cfRule type="cellIs" dxfId="647" priority="734" stopIfTrue="1" operator="equal">
      <formula>"A"</formula>
    </cfRule>
    <cfRule type="cellIs" dxfId="646" priority="735" stopIfTrue="1" operator="equal">
      <formula>"B"</formula>
    </cfRule>
    <cfRule type="cellIs" dxfId="645" priority="736" stopIfTrue="1" operator="equal">
      <formula>"M"</formula>
    </cfRule>
    <cfRule type="cellIs" dxfId="644" priority="737" stopIfTrue="1" operator="equal">
      <formula>"E"</formula>
    </cfRule>
  </conditionalFormatting>
  <conditionalFormatting sqref="J63:J66">
    <cfRule type="containsText" dxfId="643" priority="727" operator="containsText" text="MODERADA">
      <formula>NOT(ISERROR(SEARCH("MODERADA",J63)))</formula>
    </cfRule>
    <cfRule type="containsText" dxfId="642" priority="728" operator="containsText" text="ALTA">
      <formula>NOT(ISERROR(SEARCH("ALTA",J63)))</formula>
    </cfRule>
    <cfRule type="containsText" dxfId="641" priority="729" operator="containsText" text="ALTA">
      <formula>NOT(ISERROR(SEARCH("ALTA",J63)))</formula>
    </cfRule>
    <cfRule type="containsText" dxfId="640" priority="730" operator="containsText" text="EXTREMA">
      <formula>NOT(ISERROR(SEARCH("EXTREMA",J63)))</formula>
    </cfRule>
    <cfRule type="containsText" dxfId="639" priority="731" operator="containsText" text="ALTA">
      <formula>NOT(ISERROR(SEARCH("ALTA",J63)))</formula>
    </cfRule>
    <cfRule type="containsText" dxfId="638" priority="732" operator="containsText" text="MODERADO">
      <formula>NOT(ISERROR(SEARCH("MODERADO",J63)))</formula>
    </cfRule>
    <cfRule type="containsText" dxfId="637" priority="733" operator="containsText" text="BAJA">
      <formula>NOT(ISERROR(SEARCH("BAJA",J63)))</formula>
    </cfRule>
  </conditionalFormatting>
  <conditionalFormatting sqref="W67">
    <cfRule type="cellIs" dxfId="636" priority="723" stopIfTrue="1" operator="equal">
      <formula>"A"</formula>
    </cfRule>
    <cfRule type="cellIs" dxfId="635" priority="724" stopIfTrue="1" operator="equal">
      <formula>"B"</formula>
    </cfRule>
    <cfRule type="cellIs" dxfId="634" priority="725" stopIfTrue="1" operator="equal">
      <formula>"M"</formula>
    </cfRule>
    <cfRule type="cellIs" dxfId="633" priority="726" stopIfTrue="1" operator="equal">
      <formula>"E"</formula>
    </cfRule>
  </conditionalFormatting>
  <conditionalFormatting sqref="W67:W70">
    <cfRule type="containsText" dxfId="632" priority="716" operator="containsText" text="MODERADA">
      <formula>NOT(ISERROR(SEARCH("MODERADA",W67)))</formula>
    </cfRule>
    <cfRule type="containsText" dxfId="631" priority="717" operator="containsText" text="ALTA">
      <formula>NOT(ISERROR(SEARCH("ALTA",W67)))</formula>
    </cfRule>
    <cfRule type="containsText" dxfId="630" priority="718" operator="containsText" text="ALTA">
      <formula>NOT(ISERROR(SEARCH("ALTA",W67)))</formula>
    </cfRule>
    <cfRule type="containsText" dxfId="629" priority="719" operator="containsText" text="EXTREMA">
      <formula>NOT(ISERROR(SEARCH("EXTREMA",W67)))</formula>
    </cfRule>
    <cfRule type="containsText" dxfId="628" priority="720" operator="containsText" text="ALTA">
      <formula>NOT(ISERROR(SEARCH("ALTA",W67)))</formula>
    </cfRule>
    <cfRule type="containsText" dxfId="627" priority="721" operator="containsText" text="MODERADO">
      <formula>NOT(ISERROR(SEARCH("MODERADO",W67)))</formula>
    </cfRule>
    <cfRule type="containsText" dxfId="626" priority="722" operator="containsText" text="BAJA">
      <formula>NOT(ISERROR(SEARCH("BAJA",W67)))</formula>
    </cfRule>
  </conditionalFormatting>
  <conditionalFormatting sqref="J82">
    <cfRule type="cellIs" dxfId="625" priority="635" stopIfTrue="1" operator="equal">
      <formula>"A"</formula>
    </cfRule>
    <cfRule type="cellIs" dxfId="624" priority="636" stopIfTrue="1" operator="equal">
      <formula>"B"</formula>
    </cfRule>
    <cfRule type="cellIs" dxfId="623" priority="637" stopIfTrue="1" operator="equal">
      <formula>"M"</formula>
    </cfRule>
    <cfRule type="cellIs" dxfId="622" priority="638" stopIfTrue="1" operator="equal">
      <formula>"E"</formula>
    </cfRule>
  </conditionalFormatting>
  <conditionalFormatting sqref="J82:J85">
    <cfRule type="containsText" dxfId="621" priority="628" operator="containsText" text="MODERADA">
      <formula>NOT(ISERROR(SEARCH("MODERADA",J82)))</formula>
    </cfRule>
    <cfRule type="containsText" dxfId="620" priority="629" operator="containsText" text="ALTA">
      <formula>NOT(ISERROR(SEARCH("ALTA",J82)))</formula>
    </cfRule>
    <cfRule type="containsText" dxfId="619" priority="630" operator="containsText" text="ALTA">
      <formula>NOT(ISERROR(SEARCH("ALTA",J82)))</formula>
    </cfRule>
    <cfRule type="containsText" dxfId="618" priority="631" operator="containsText" text="EXTREMA">
      <formula>NOT(ISERROR(SEARCH("EXTREMA",J82)))</formula>
    </cfRule>
    <cfRule type="containsText" dxfId="617" priority="632" operator="containsText" text="ALTA">
      <formula>NOT(ISERROR(SEARCH("ALTA",J82)))</formula>
    </cfRule>
    <cfRule type="containsText" dxfId="616" priority="633" operator="containsText" text="MODERADO">
      <formula>NOT(ISERROR(SEARCH("MODERADO",J82)))</formula>
    </cfRule>
    <cfRule type="containsText" dxfId="615" priority="634" operator="containsText" text="BAJA">
      <formula>NOT(ISERROR(SEARCH("BAJA",J82)))</formula>
    </cfRule>
  </conditionalFormatting>
  <conditionalFormatting sqref="J67">
    <cfRule type="cellIs" dxfId="614" priority="701" stopIfTrue="1" operator="equal">
      <formula>"A"</formula>
    </cfRule>
    <cfRule type="cellIs" dxfId="613" priority="702" stopIfTrue="1" operator="equal">
      <formula>"B"</formula>
    </cfRule>
    <cfRule type="cellIs" dxfId="612" priority="703" stopIfTrue="1" operator="equal">
      <formula>"M"</formula>
    </cfRule>
    <cfRule type="cellIs" dxfId="611" priority="704" stopIfTrue="1" operator="equal">
      <formula>"E"</formula>
    </cfRule>
  </conditionalFormatting>
  <conditionalFormatting sqref="J67:J70">
    <cfRule type="containsText" dxfId="610" priority="694" operator="containsText" text="MODERADA">
      <formula>NOT(ISERROR(SEARCH("MODERADA",J67)))</formula>
    </cfRule>
    <cfRule type="containsText" dxfId="609" priority="695" operator="containsText" text="ALTA">
      <formula>NOT(ISERROR(SEARCH("ALTA",J67)))</formula>
    </cfRule>
    <cfRule type="containsText" dxfId="608" priority="696" operator="containsText" text="ALTA">
      <formula>NOT(ISERROR(SEARCH("ALTA",J67)))</formula>
    </cfRule>
    <cfRule type="containsText" dxfId="607" priority="697" operator="containsText" text="EXTREMA">
      <formula>NOT(ISERROR(SEARCH("EXTREMA",J67)))</formula>
    </cfRule>
    <cfRule type="containsText" dxfId="606" priority="698" operator="containsText" text="ALTA">
      <formula>NOT(ISERROR(SEARCH("ALTA",J67)))</formula>
    </cfRule>
    <cfRule type="containsText" dxfId="605" priority="699" operator="containsText" text="MODERADO">
      <formula>NOT(ISERROR(SEARCH("MODERADO",J67)))</formula>
    </cfRule>
    <cfRule type="containsText" dxfId="604" priority="700" operator="containsText" text="BAJA">
      <formula>NOT(ISERROR(SEARCH("BAJA",J67)))</formula>
    </cfRule>
  </conditionalFormatting>
  <conditionalFormatting sqref="W72">
    <cfRule type="cellIs" dxfId="603" priority="690" stopIfTrue="1" operator="equal">
      <formula>"A"</formula>
    </cfRule>
    <cfRule type="cellIs" dxfId="602" priority="691" stopIfTrue="1" operator="equal">
      <formula>"B"</formula>
    </cfRule>
    <cfRule type="cellIs" dxfId="601" priority="692" stopIfTrue="1" operator="equal">
      <formula>"M"</formula>
    </cfRule>
    <cfRule type="cellIs" dxfId="600" priority="693" stopIfTrue="1" operator="equal">
      <formula>"E"</formula>
    </cfRule>
  </conditionalFormatting>
  <conditionalFormatting sqref="W72:W75">
    <cfRule type="containsText" dxfId="599" priority="683" operator="containsText" text="MODERADA">
      <formula>NOT(ISERROR(SEARCH("MODERADA",W72)))</formula>
    </cfRule>
    <cfRule type="containsText" dxfId="598" priority="684" operator="containsText" text="ALTA">
      <formula>NOT(ISERROR(SEARCH("ALTA",W72)))</formula>
    </cfRule>
    <cfRule type="containsText" dxfId="597" priority="685" operator="containsText" text="ALTA">
      <formula>NOT(ISERROR(SEARCH("ALTA",W72)))</formula>
    </cfRule>
    <cfRule type="containsText" dxfId="596" priority="686" operator="containsText" text="EXTREMA">
      <formula>NOT(ISERROR(SEARCH("EXTREMA",W72)))</formula>
    </cfRule>
    <cfRule type="containsText" dxfId="595" priority="687" operator="containsText" text="ALTA">
      <formula>NOT(ISERROR(SEARCH("ALTA",W72)))</formula>
    </cfRule>
    <cfRule type="containsText" dxfId="594" priority="688" operator="containsText" text="MODERADO">
      <formula>NOT(ISERROR(SEARCH("MODERADO",W72)))</formula>
    </cfRule>
    <cfRule type="containsText" dxfId="593" priority="689" operator="containsText" text="BAJA">
      <formula>NOT(ISERROR(SEARCH("BAJA",W72)))</formula>
    </cfRule>
  </conditionalFormatting>
  <conditionalFormatting sqref="J72">
    <cfRule type="cellIs" dxfId="592" priority="679" stopIfTrue="1" operator="equal">
      <formula>"A"</formula>
    </cfRule>
    <cfRule type="cellIs" dxfId="591" priority="680" stopIfTrue="1" operator="equal">
      <formula>"B"</formula>
    </cfRule>
    <cfRule type="cellIs" dxfId="590" priority="681" stopIfTrue="1" operator="equal">
      <formula>"M"</formula>
    </cfRule>
    <cfRule type="cellIs" dxfId="589" priority="682" stopIfTrue="1" operator="equal">
      <formula>"E"</formula>
    </cfRule>
  </conditionalFormatting>
  <conditionalFormatting sqref="J72:J75">
    <cfRule type="containsText" dxfId="588" priority="672" operator="containsText" text="MODERADA">
      <formula>NOT(ISERROR(SEARCH("MODERADA",J72)))</formula>
    </cfRule>
    <cfRule type="containsText" dxfId="587" priority="673" operator="containsText" text="ALTA">
      <formula>NOT(ISERROR(SEARCH("ALTA",J72)))</formula>
    </cfRule>
    <cfRule type="containsText" dxfId="586" priority="674" operator="containsText" text="ALTA">
      <formula>NOT(ISERROR(SEARCH("ALTA",J72)))</formula>
    </cfRule>
    <cfRule type="containsText" dxfId="585" priority="675" operator="containsText" text="EXTREMA">
      <formula>NOT(ISERROR(SEARCH("EXTREMA",J72)))</formula>
    </cfRule>
    <cfRule type="containsText" dxfId="584" priority="676" operator="containsText" text="ALTA">
      <formula>NOT(ISERROR(SEARCH("ALTA",J72)))</formula>
    </cfRule>
    <cfRule type="containsText" dxfId="583" priority="677" operator="containsText" text="MODERADO">
      <formula>NOT(ISERROR(SEARCH("MODERADO",J72)))</formula>
    </cfRule>
    <cfRule type="containsText" dxfId="582" priority="678" operator="containsText" text="BAJA">
      <formula>NOT(ISERROR(SEARCH("BAJA",J72)))</formula>
    </cfRule>
  </conditionalFormatting>
  <conditionalFormatting sqref="W77">
    <cfRule type="cellIs" dxfId="581" priority="668" stopIfTrue="1" operator="equal">
      <formula>"A"</formula>
    </cfRule>
    <cfRule type="cellIs" dxfId="580" priority="669" stopIfTrue="1" operator="equal">
      <formula>"B"</formula>
    </cfRule>
    <cfRule type="cellIs" dxfId="579" priority="670" stopIfTrue="1" operator="equal">
      <formula>"M"</formula>
    </cfRule>
    <cfRule type="cellIs" dxfId="578" priority="671" stopIfTrue="1" operator="equal">
      <formula>"E"</formula>
    </cfRule>
  </conditionalFormatting>
  <conditionalFormatting sqref="W77:W80">
    <cfRule type="containsText" dxfId="577" priority="661" operator="containsText" text="MODERADA">
      <formula>NOT(ISERROR(SEARCH("MODERADA",W77)))</formula>
    </cfRule>
    <cfRule type="containsText" dxfId="576" priority="662" operator="containsText" text="ALTA">
      <formula>NOT(ISERROR(SEARCH("ALTA",W77)))</formula>
    </cfRule>
    <cfRule type="containsText" dxfId="575" priority="663" operator="containsText" text="ALTA">
      <formula>NOT(ISERROR(SEARCH("ALTA",W77)))</formula>
    </cfRule>
    <cfRule type="containsText" dxfId="574" priority="664" operator="containsText" text="EXTREMA">
      <formula>NOT(ISERROR(SEARCH("EXTREMA",W77)))</formula>
    </cfRule>
    <cfRule type="containsText" dxfId="573" priority="665" operator="containsText" text="ALTA">
      <formula>NOT(ISERROR(SEARCH("ALTA",W77)))</formula>
    </cfRule>
    <cfRule type="containsText" dxfId="572" priority="666" operator="containsText" text="MODERADO">
      <formula>NOT(ISERROR(SEARCH("MODERADO",W77)))</formula>
    </cfRule>
    <cfRule type="containsText" dxfId="571" priority="667" operator="containsText" text="BAJA">
      <formula>NOT(ISERROR(SEARCH("BAJA",W77)))</formula>
    </cfRule>
  </conditionalFormatting>
  <conditionalFormatting sqref="J77">
    <cfRule type="cellIs" dxfId="570" priority="657" stopIfTrue="1" operator="equal">
      <formula>"A"</formula>
    </cfRule>
    <cfRule type="cellIs" dxfId="569" priority="658" stopIfTrue="1" operator="equal">
      <formula>"B"</formula>
    </cfRule>
    <cfRule type="cellIs" dxfId="568" priority="659" stopIfTrue="1" operator="equal">
      <formula>"M"</formula>
    </cfRule>
    <cfRule type="cellIs" dxfId="567" priority="660" stopIfTrue="1" operator="equal">
      <formula>"E"</formula>
    </cfRule>
  </conditionalFormatting>
  <conditionalFormatting sqref="J77:J80">
    <cfRule type="containsText" dxfId="566" priority="650" operator="containsText" text="MODERADA">
      <formula>NOT(ISERROR(SEARCH("MODERADA",J77)))</formula>
    </cfRule>
    <cfRule type="containsText" dxfId="565" priority="651" operator="containsText" text="ALTA">
      <formula>NOT(ISERROR(SEARCH("ALTA",J77)))</formula>
    </cfRule>
    <cfRule type="containsText" dxfId="564" priority="652" operator="containsText" text="ALTA">
      <formula>NOT(ISERROR(SEARCH("ALTA",J77)))</formula>
    </cfRule>
    <cfRule type="containsText" dxfId="563" priority="653" operator="containsText" text="EXTREMA">
      <formula>NOT(ISERROR(SEARCH("EXTREMA",J77)))</formula>
    </cfRule>
    <cfRule type="containsText" dxfId="562" priority="654" operator="containsText" text="ALTA">
      <formula>NOT(ISERROR(SEARCH("ALTA",J77)))</formula>
    </cfRule>
    <cfRule type="containsText" dxfId="561" priority="655" operator="containsText" text="MODERADO">
      <formula>NOT(ISERROR(SEARCH("MODERADO",J77)))</formula>
    </cfRule>
    <cfRule type="containsText" dxfId="560" priority="656" operator="containsText" text="BAJA">
      <formula>NOT(ISERROR(SEARCH("BAJA",J77)))</formula>
    </cfRule>
  </conditionalFormatting>
  <conditionalFormatting sqref="W82">
    <cfRule type="cellIs" dxfId="559" priority="646" stopIfTrue="1" operator="equal">
      <formula>"A"</formula>
    </cfRule>
    <cfRule type="cellIs" dxfId="558" priority="647" stopIfTrue="1" operator="equal">
      <formula>"B"</formula>
    </cfRule>
    <cfRule type="cellIs" dxfId="557" priority="648" stopIfTrue="1" operator="equal">
      <formula>"M"</formula>
    </cfRule>
    <cfRule type="cellIs" dxfId="556" priority="649" stopIfTrue="1" operator="equal">
      <formula>"E"</formula>
    </cfRule>
  </conditionalFormatting>
  <conditionalFormatting sqref="W82:W85">
    <cfRule type="containsText" dxfId="555" priority="639" operator="containsText" text="MODERADA">
      <formula>NOT(ISERROR(SEARCH("MODERADA",W82)))</formula>
    </cfRule>
    <cfRule type="containsText" dxfId="554" priority="640" operator="containsText" text="ALTA">
      <formula>NOT(ISERROR(SEARCH("ALTA",W82)))</formula>
    </cfRule>
    <cfRule type="containsText" dxfId="553" priority="641" operator="containsText" text="ALTA">
      <formula>NOT(ISERROR(SEARCH("ALTA",W82)))</formula>
    </cfRule>
    <cfRule type="containsText" dxfId="552" priority="642" operator="containsText" text="EXTREMA">
      <formula>NOT(ISERROR(SEARCH("EXTREMA",W82)))</formula>
    </cfRule>
    <cfRule type="containsText" dxfId="551" priority="643" operator="containsText" text="ALTA">
      <formula>NOT(ISERROR(SEARCH("ALTA",W82)))</formula>
    </cfRule>
    <cfRule type="containsText" dxfId="550" priority="644" operator="containsText" text="MODERADO">
      <formula>NOT(ISERROR(SEARCH("MODERADO",W82)))</formula>
    </cfRule>
    <cfRule type="containsText" dxfId="549" priority="645" operator="containsText" text="BAJA">
      <formula>NOT(ISERROR(SEARCH("BAJA",W82)))</formula>
    </cfRule>
  </conditionalFormatting>
  <conditionalFormatting sqref="J112">
    <cfRule type="cellIs" dxfId="548" priority="481" stopIfTrue="1" operator="equal">
      <formula>"A"</formula>
    </cfRule>
    <cfRule type="cellIs" dxfId="547" priority="482" stopIfTrue="1" operator="equal">
      <formula>"B"</formula>
    </cfRule>
    <cfRule type="cellIs" dxfId="546" priority="483" stopIfTrue="1" operator="equal">
      <formula>"M"</formula>
    </cfRule>
    <cfRule type="cellIs" dxfId="545" priority="484" stopIfTrue="1" operator="equal">
      <formula>"E"</formula>
    </cfRule>
  </conditionalFormatting>
  <conditionalFormatting sqref="J112:J115">
    <cfRule type="containsText" dxfId="544" priority="474" operator="containsText" text="MODERADA">
      <formula>NOT(ISERROR(SEARCH("MODERADA",J112)))</formula>
    </cfRule>
    <cfRule type="containsText" dxfId="543" priority="475" operator="containsText" text="ALTA">
      <formula>NOT(ISERROR(SEARCH("ALTA",J112)))</formula>
    </cfRule>
    <cfRule type="containsText" dxfId="542" priority="476" operator="containsText" text="ALTA">
      <formula>NOT(ISERROR(SEARCH("ALTA",J112)))</formula>
    </cfRule>
    <cfRule type="containsText" dxfId="541" priority="477" operator="containsText" text="EXTREMA">
      <formula>NOT(ISERROR(SEARCH("EXTREMA",J112)))</formula>
    </cfRule>
    <cfRule type="containsText" dxfId="540" priority="478" operator="containsText" text="ALTA">
      <formula>NOT(ISERROR(SEARCH("ALTA",J112)))</formula>
    </cfRule>
    <cfRule type="containsText" dxfId="539" priority="479" operator="containsText" text="MODERADO">
      <formula>NOT(ISERROR(SEARCH("MODERADO",J112)))</formula>
    </cfRule>
    <cfRule type="containsText" dxfId="538" priority="480" operator="containsText" text="BAJA">
      <formula>NOT(ISERROR(SEARCH("BAJA",J112)))</formula>
    </cfRule>
  </conditionalFormatting>
  <conditionalFormatting sqref="J122">
    <cfRule type="cellIs" dxfId="537" priority="426" stopIfTrue="1" operator="equal">
      <formula>"A"</formula>
    </cfRule>
    <cfRule type="cellIs" dxfId="536" priority="427" stopIfTrue="1" operator="equal">
      <formula>"B"</formula>
    </cfRule>
    <cfRule type="cellIs" dxfId="535" priority="428" stopIfTrue="1" operator="equal">
      <formula>"M"</formula>
    </cfRule>
    <cfRule type="cellIs" dxfId="534" priority="429" stopIfTrue="1" operator="equal">
      <formula>"E"</formula>
    </cfRule>
  </conditionalFormatting>
  <conditionalFormatting sqref="J122:J125">
    <cfRule type="containsText" dxfId="533" priority="419" operator="containsText" text="MODERADA">
      <formula>NOT(ISERROR(SEARCH("MODERADA",J122)))</formula>
    </cfRule>
    <cfRule type="containsText" dxfId="532" priority="420" operator="containsText" text="ALTA">
      <formula>NOT(ISERROR(SEARCH("ALTA",J122)))</formula>
    </cfRule>
    <cfRule type="containsText" dxfId="531" priority="421" operator="containsText" text="ALTA">
      <formula>NOT(ISERROR(SEARCH("ALTA",J122)))</formula>
    </cfRule>
    <cfRule type="containsText" dxfId="530" priority="422" operator="containsText" text="EXTREMA">
      <formula>NOT(ISERROR(SEARCH("EXTREMA",J122)))</formula>
    </cfRule>
    <cfRule type="containsText" dxfId="529" priority="423" operator="containsText" text="ALTA">
      <formula>NOT(ISERROR(SEARCH("ALTA",J122)))</formula>
    </cfRule>
    <cfRule type="containsText" dxfId="528" priority="424" operator="containsText" text="MODERADO">
      <formula>NOT(ISERROR(SEARCH("MODERADO",J122)))</formula>
    </cfRule>
    <cfRule type="containsText" dxfId="527" priority="425" operator="containsText" text="BAJA">
      <formula>NOT(ISERROR(SEARCH("BAJA",J122)))</formula>
    </cfRule>
  </conditionalFormatting>
  <conditionalFormatting sqref="W87">
    <cfRule type="cellIs" dxfId="526" priority="624" stopIfTrue="1" operator="equal">
      <formula>"A"</formula>
    </cfRule>
    <cfRule type="cellIs" dxfId="525" priority="625" stopIfTrue="1" operator="equal">
      <formula>"B"</formula>
    </cfRule>
    <cfRule type="cellIs" dxfId="524" priority="626" stopIfTrue="1" operator="equal">
      <formula>"M"</formula>
    </cfRule>
    <cfRule type="cellIs" dxfId="523" priority="627" stopIfTrue="1" operator="equal">
      <formula>"E"</formula>
    </cfRule>
  </conditionalFormatting>
  <conditionalFormatting sqref="W87:W90">
    <cfRule type="containsText" dxfId="522" priority="617" operator="containsText" text="MODERADA">
      <formula>NOT(ISERROR(SEARCH("MODERADA",W87)))</formula>
    </cfRule>
    <cfRule type="containsText" dxfId="521" priority="618" operator="containsText" text="ALTA">
      <formula>NOT(ISERROR(SEARCH("ALTA",W87)))</formula>
    </cfRule>
    <cfRule type="containsText" dxfId="520" priority="619" operator="containsText" text="ALTA">
      <formula>NOT(ISERROR(SEARCH("ALTA",W87)))</formula>
    </cfRule>
    <cfRule type="containsText" dxfId="519" priority="620" operator="containsText" text="EXTREMA">
      <formula>NOT(ISERROR(SEARCH("EXTREMA",W87)))</formula>
    </cfRule>
    <cfRule type="containsText" dxfId="518" priority="621" operator="containsText" text="ALTA">
      <formula>NOT(ISERROR(SEARCH("ALTA",W87)))</formula>
    </cfRule>
    <cfRule type="containsText" dxfId="517" priority="622" operator="containsText" text="MODERADO">
      <formula>NOT(ISERROR(SEARCH("MODERADO",W87)))</formula>
    </cfRule>
    <cfRule type="containsText" dxfId="516" priority="623" operator="containsText" text="BAJA">
      <formula>NOT(ISERROR(SEARCH("BAJA",W87)))</formula>
    </cfRule>
  </conditionalFormatting>
  <conditionalFormatting sqref="J87">
    <cfRule type="cellIs" dxfId="515" priority="602" stopIfTrue="1" operator="equal">
      <formula>"A"</formula>
    </cfRule>
    <cfRule type="cellIs" dxfId="514" priority="603" stopIfTrue="1" operator="equal">
      <formula>"B"</formula>
    </cfRule>
    <cfRule type="cellIs" dxfId="513" priority="604" stopIfTrue="1" operator="equal">
      <formula>"M"</formula>
    </cfRule>
    <cfRule type="cellIs" dxfId="512" priority="605" stopIfTrue="1" operator="equal">
      <formula>"E"</formula>
    </cfRule>
  </conditionalFormatting>
  <conditionalFormatting sqref="J87:J90">
    <cfRule type="containsText" dxfId="511" priority="595" operator="containsText" text="MODERADA">
      <formula>NOT(ISERROR(SEARCH("MODERADA",J87)))</formula>
    </cfRule>
    <cfRule type="containsText" dxfId="510" priority="596" operator="containsText" text="ALTA">
      <formula>NOT(ISERROR(SEARCH("ALTA",J87)))</formula>
    </cfRule>
    <cfRule type="containsText" dxfId="509" priority="597" operator="containsText" text="ALTA">
      <formula>NOT(ISERROR(SEARCH("ALTA",J87)))</formula>
    </cfRule>
    <cfRule type="containsText" dxfId="508" priority="598" operator="containsText" text="EXTREMA">
      <formula>NOT(ISERROR(SEARCH("EXTREMA",J87)))</formula>
    </cfRule>
    <cfRule type="containsText" dxfId="507" priority="599" operator="containsText" text="ALTA">
      <formula>NOT(ISERROR(SEARCH("ALTA",J87)))</formula>
    </cfRule>
    <cfRule type="containsText" dxfId="506" priority="600" operator="containsText" text="MODERADO">
      <formula>NOT(ISERROR(SEARCH("MODERADO",J87)))</formula>
    </cfRule>
    <cfRule type="containsText" dxfId="505" priority="601" operator="containsText" text="BAJA">
      <formula>NOT(ISERROR(SEARCH("BAJA",J87)))</formula>
    </cfRule>
  </conditionalFormatting>
  <conditionalFormatting sqref="W92">
    <cfRule type="cellIs" dxfId="504" priority="591" stopIfTrue="1" operator="equal">
      <formula>"A"</formula>
    </cfRule>
    <cfRule type="cellIs" dxfId="503" priority="592" stopIfTrue="1" operator="equal">
      <formula>"B"</formula>
    </cfRule>
    <cfRule type="cellIs" dxfId="502" priority="593" stopIfTrue="1" operator="equal">
      <formula>"M"</formula>
    </cfRule>
    <cfRule type="cellIs" dxfId="501" priority="594" stopIfTrue="1" operator="equal">
      <formula>"E"</formula>
    </cfRule>
  </conditionalFormatting>
  <conditionalFormatting sqref="W92:W95">
    <cfRule type="containsText" dxfId="500" priority="584" operator="containsText" text="MODERADA">
      <formula>NOT(ISERROR(SEARCH("MODERADA",W92)))</formula>
    </cfRule>
    <cfRule type="containsText" dxfId="499" priority="585" operator="containsText" text="ALTA">
      <formula>NOT(ISERROR(SEARCH("ALTA",W92)))</formula>
    </cfRule>
    <cfRule type="containsText" dxfId="498" priority="586" operator="containsText" text="ALTA">
      <formula>NOT(ISERROR(SEARCH("ALTA",W92)))</formula>
    </cfRule>
    <cfRule type="containsText" dxfId="497" priority="587" operator="containsText" text="EXTREMA">
      <formula>NOT(ISERROR(SEARCH("EXTREMA",W92)))</formula>
    </cfRule>
    <cfRule type="containsText" dxfId="496" priority="588" operator="containsText" text="ALTA">
      <formula>NOT(ISERROR(SEARCH("ALTA",W92)))</formula>
    </cfRule>
    <cfRule type="containsText" dxfId="495" priority="589" operator="containsText" text="MODERADO">
      <formula>NOT(ISERROR(SEARCH("MODERADO",W92)))</formula>
    </cfRule>
    <cfRule type="containsText" dxfId="494" priority="590" operator="containsText" text="BAJA">
      <formula>NOT(ISERROR(SEARCH("BAJA",W92)))</formula>
    </cfRule>
  </conditionalFormatting>
  <conditionalFormatting sqref="J92">
    <cfRule type="cellIs" dxfId="493" priority="580" stopIfTrue="1" operator="equal">
      <formula>"A"</formula>
    </cfRule>
    <cfRule type="cellIs" dxfId="492" priority="581" stopIfTrue="1" operator="equal">
      <formula>"B"</formula>
    </cfRule>
    <cfRule type="cellIs" dxfId="491" priority="582" stopIfTrue="1" operator="equal">
      <formula>"M"</formula>
    </cfRule>
    <cfRule type="cellIs" dxfId="490" priority="583" stopIfTrue="1" operator="equal">
      <formula>"E"</formula>
    </cfRule>
  </conditionalFormatting>
  <conditionalFormatting sqref="J92:J95">
    <cfRule type="containsText" dxfId="489" priority="573" operator="containsText" text="MODERADA">
      <formula>NOT(ISERROR(SEARCH("MODERADA",J92)))</formula>
    </cfRule>
    <cfRule type="containsText" dxfId="488" priority="574" operator="containsText" text="ALTA">
      <formula>NOT(ISERROR(SEARCH("ALTA",J92)))</formula>
    </cfRule>
    <cfRule type="containsText" dxfId="487" priority="575" operator="containsText" text="ALTA">
      <formula>NOT(ISERROR(SEARCH("ALTA",J92)))</formula>
    </cfRule>
    <cfRule type="containsText" dxfId="486" priority="576" operator="containsText" text="EXTREMA">
      <formula>NOT(ISERROR(SEARCH("EXTREMA",J92)))</formula>
    </cfRule>
    <cfRule type="containsText" dxfId="485" priority="577" operator="containsText" text="ALTA">
      <formula>NOT(ISERROR(SEARCH("ALTA",J92)))</formula>
    </cfRule>
    <cfRule type="containsText" dxfId="484" priority="578" operator="containsText" text="MODERADO">
      <formula>NOT(ISERROR(SEARCH("MODERADO",J92)))</formula>
    </cfRule>
    <cfRule type="containsText" dxfId="483" priority="579" operator="containsText" text="BAJA">
      <formula>NOT(ISERROR(SEARCH("BAJA",J92)))</formula>
    </cfRule>
  </conditionalFormatting>
  <conditionalFormatting sqref="W97">
    <cfRule type="cellIs" dxfId="482" priority="569" stopIfTrue="1" operator="equal">
      <formula>"A"</formula>
    </cfRule>
    <cfRule type="cellIs" dxfId="481" priority="570" stopIfTrue="1" operator="equal">
      <formula>"B"</formula>
    </cfRule>
    <cfRule type="cellIs" dxfId="480" priority="571" stopIfTrue="1" operator="equal">
      <formula>"M"</formula>
    </cfRule>
    <cfRule type="cellIs" dxfId="479" priority="572" stopIfTrue="1" operator="equal">
      <formula>"E"</formula>
    </cfRule>
  </conditionalFormatting>
  <conditionalFormatting sqref="W97:W100">
    <cfRule type="containsText" dxfId="478" priority="562" operator="containsText" text="MODERADA">
      <formula>NOT(ISERROR(SEARCH("MODERADA",W97)))</formula>
    </cfRule>
    <cfRule type="containsText" dxfId="477" priority="563" operator="containsText" text="ALTA">
      <formula>NOT(ISERROR(SEARCH("ALTA",W97)))</formula>
    </cfRule>
    <cfRule type="containsText" dxfId="476" priority="564" operator="containsText" text="ALTA">
      <formula>NOT(ISERROR(SEARCH("ALTA",W97)))</formula>
    </cfRule>
    <cfRule type="containsText" dxfId="475" priority="565" operator="containsText" text="EXTREMA">
      <formula>NOT(ISERROR(SEARCH("EXTREMA",W97)))</formula>
    </cfRule>
    <cfRule type="containsText" dxfId="474" priority="566" operator="containsText" text="ALTA">
      <formula>NOT(ISERROR(SEARCH("ALTA",W97)))</formula>
    </cfRule>
    <cfRule type="containsText" dxfId="473" priority="567" operator="containsText" text="MODERADO">
      <formula>NOT(ISERROR(SEARCH("MODERADO",W97)))</formula>
    </cfRule>
    <cfRule type="containsText" dxfId="472" priority="568" operator="containsText" text="BAJA">
      <formula>NOT(ISERROR(SEARCH("BAJA",W97)))</formula>
    </cfRule>
  </conditionalFormatting>
  <conditionalFormatting sqref="J97">
    <cfRule type="cellIs" dxfId="471" priority="558" stopIfTrue="1" operator="equal">
      <formula>"A"</formula>
    </cfRule>
    <cfRule type="cellIs" dxfId="470" priority="559" stopIfTrue="1" operator="equal">
      <formula>"B"</formula>
    </cfRule>
    <cfRule type="cellIs" dxfId="469" priority="560" stopIfTrue="1" operator="equal">
      <formula>"M"</formula>
    </cfRule>
    <cfRule type="cellIs" dxfId="468" priority="561" stopIfTrue="1" operator="equal">
      <formula>"E"</formula>
    </cfRule>
  </conditionalFormatting>
  <conditionalFormatting sqref="J97:J100">
    <cfRule type="containsText" dxfId="467" priority="551" operator="containsText" text="MODERADA">
      <formula>NOT(ISERROR(SEARCH("MODERADA",J97)))</formula>
    </cfRule>
    <cfRule type="containsText" dxfId="466" priority="552" operator="containsText" text="ALTA">
      <formula>NOT(ISERROR(SEARCH("ALTA",J97)))</formula>
    </cfRule>
    <cfRule type="containsText" dxfId="465" priority="553" operator="containsText" text="ALTA">
      <formula>NOT(ISERROR(SEARCH("ALTA",J97)))</formula>
    </cfRule>
    <cfRule type="containsText" dxfId="464" priority="554" operator="containsText" text="EXTREMA">
      <formula>NOT(ISERROR(SEARCH("EXTREMA",J97)))</formula>
    </cfRule>
    <cfRule type="containsText" dxfId="463" priority="555" operator="containsText" text="ALTA">
      <formula>NOT(ISERROR(SEARCH("ALTA",J97)))</formula>
    </cfRule>
    <cfRule type="containsText" dxfId="462" priority="556" operator="containsText" text="MODERADO">
      <formula>NOT(ISERROR(SEARCH("MODERADO",J97)))</formula>
    </cfRule>
    <cfRule type="containsText" dxfId="461" priority="557" operator="containsText" text="BAJA">
      <formula>NOT(ISERROR(SEARCH("BAJA",J97)))</formula>
    </cfRule>
  </conditionalFormatting>
  <conditionalFormatting sqref="W102">
    <cfRule type="cellIs" dxfId="460" priority="547" stopIfTrue="1" operator="equal">
      <formula>"A"</formula>
    </cfRule>
    <cfRule type="cellIs" dxfId="459" priority="548" stopIfTrue="1" operator="equal">
      <formula>"B"</formula>
    </cfRule>
    <cfRule type="cellIs" dxfId="458" priority="549" stopIfTrue="1" operator="equal">
      <formula>"M"</formula>
    </cfRule>
    <cfRule type="cellIs" dxfId="457" priority="550" stopIfTrue="1" operator="equal">
      <formula>"E"</formula>
    </cfRule>
  </conditionalFormatting>
  <conditionalFormatting sqref="W102:W105">
    <cfRule type="containsText" dxfId="456" priority="540" operator="containsText" text="MODERADA">
      <formula>NOT(ISERROR(SEARCH("MODERADA",W102)))</formula>
    </cfRule>
    <cfRule type="containsText" dxfId="455" priority="541" operator="containsText" text="ALTA">
      <formula>NOT(ISERROR(SEARCH("ALTA",W102)))</formula>
    </cfRule>
    <cfRule type="containsText" dxfId="454" priority="542" operator="containsText" text="ALTA">
      <formula>NOT(ISERROR(SEARCH("ALTA",W102)))</formula>
    </cfRule>
    <cfRule type="containsText" dxfId="453" priority="543" operator="containsText" text="EXTREMA">
      <formula>NOT(ISERROR(SEARCH("EXTREMA",W102)))</formula>
    </cfRule>
    <cfRule type="containsText" dxfId="452" priority="544" operator="containsText" text="ALTA">
      <formula>NOT(ISERROR(SEARCH("ALTA",W102)))</formula>
    </cfRule>
    <cfRule type="containsText" dxfId="451" priority="545" operator="containsText" text="MODERADO">
      <formula>NOT(ISERROR(SEARCH("MODERADO",W102)))</formula>
    </cfRule>
    <cfRule type="containsText" dxfId="450" priority="546" operator="containsText" text="BAJA">
      <formula>NOT(ISERROR(SEARCH("BAJA",W102)))</formula>
    </cfRule>
  </conditionalFormatting>
  <conditionalFormatting sqref="J102">
    <cfRule type="cellIs" dxfId="449" priority="536" stopIfTrue="1" operator="equal">
      <formula>"A"</formula>
    </cfRule>
    <cfRule type="cellIs" dxfId="448" priority="537" stopIfTrue="1" operator="equal">
      <formula>"B"</formula>
    </cfRule>
    <cfRule type="cellIs" dxfId="447" priority="538" stopIfTrue="1" operator="equal">
      <formula>"M"</formula>
    </cfRule>
    <cfRule type="cellIs" dxfId="446" priority="539" stopIfTrue="1" operator="equal">
      <formula>"E"</formula>
    </cfRule>
  </conditionalFormatting>
  <conditionalFormatting sqref="J102:J105">
    <cfRule type="containsText" dxfId="445" priority="529" operator="containsText" text="MODERADA">
      <formula>NOT(ISERROR(SEARCH("MODERADA",J102)))</formula>
    </cfRule>
    <cfRule type="containsText" dxfId="444" priority="530" operator="containsText" text="ALTA">
      <formula>NOT(ISERROR(SEARCH("ALTA",J102)))</formula>
    </cfRule>
    <cfRule type="containsText" dxfId="443" priority="531" operator="containsText" text="ALTA">
      <formula>NOT(ISERROR(SEARCH("ALTA",J102)))</formula>
    </cfRule>
    <cfRule type="containsText" dxfId="442" priority="532" operator="containsText" text="EXTREMA">
      <formula>NOT(ISERROR(SEARCH("EXTREMA",J102)))</formula>
    </cfRule>
    <cfRule type="containsText" dxfId="441" priority="533" operator="containsText" text="ALTA">
      <formula>NOT(ISERROR(SEARCH("ALTA",J102)))</formula>
    </cfRule>
    <cfRule type="containsText" dxfId="440" priority="534" operator="containsText" text="MODERADO">
      <formula>NOT(ISERROR(SEARCH("MODERADO",J102)))</formula>
    </cfRule>
    <cfRule type="containsText" dxfId="439" priority="535" operator="containsText" text="BAJA">
      <formula>NOT(ISERROR(SEARCH("BAJA",J102)))</formula>
    </cfRule>
  </conditionalFormatting>
  <conditionalFormatting sqref="W107">
    <cfRule type="cellIs" dxfId="438" priority="525" stopIfTrue="1" operator="equal">
      <formula>"A"</formula>
    </cfRule>
    <cfRule type="cellIs" dxfId="437" priority="526" stopIfTrue="1" operator="equal">
      <formula>"B"</formula>
    </cfRule>
    <cfRule type="cellIs" dxfId="436" priority="527" stopIfTrue="1" operator="equal">
      <formula>"M"</formula>
    </cfRule>
    <cfRule type="cellIs" dxfId="435" priority="528" stopIfTrue="1" operator="equal">
      <formula>"E"</formula>
    </cfRule>
  </conditionalFormatting>
  <conditionalFormatting sqref="W107:W110">
    <cfRule type="containsText" dxfId="434" priority="518" operator="containsText" text="MODERADA">
      <formula>NOT(ISERROR(SEARCH("MODERADA",W107)))</formula>
    </cfRule>
    <cfRule type="containsText" dxfId="433" priority="519" operator="containsText" text="ALTA">
      <formula>NOT(ISERROR(SEARCH("ALTA",W107)))</formula>
    </cfRule>
    <cfRule type="containsText" dxfId="432" priority="520" operator="containsText" text="ALTA">
      <formula>NOT(ISERROR(SEARCH("ALTA",W107)))</formula>
    </cfRule>
    <cfRule type="containsText" dxfId="431" priority="521" operator="containsText" text="EXTREMA">
      <formula>NOT(ISERROR(SEARCH("EXTREMA",W107)))</formula>
    </cfRule>
    <cfRule type="containsText" dxfId="430" priority="522" operator="containsText" text="ALTA">
      <formula>NOT(ISERROR(SEARCH("ALTA",W107)))</formula>
    </cfRule>
    <cfRule type="containsText" dxfId="429" priority="523" operator="containsText" text="MODERADO">
      <formula>NOT(ISERROR(SEARCH("MODERADO",W107)))</formula>
    </cfRule>
    <cfRule type="containsText" dxfId="428" priority="524" operator="containsText" text="BAJA">
      <formula>NOT(ISERROR(SEARCH("BAJA",W107)))</formula>
    </cfRule>
  </conditionalFormatting>
  <conditionalFormatting sqref="J134">
    <cfRule type="cellIs" dxfId="427" priority="360" stopIfTrue="1" operator="equal">
      <formula>"A"</formula>
    </cfRule>
    <cfRule type="cellIs" dxfId="426" priority="361" stopIfTrue="1" operator="equal">
      <formula>"B"</formula>
    </cfRule>
    <cfRule type="cellIs" dxfId="425" priority="362" stopIfTrue="1" operator="equal">
      <formula>"M"</formula>
    </cfRule>
    <cfRule type="cellIs" dxfId="424" priority="363" stopIfTrue="1" operator="equal">
      <formula>"E"</formula>
    </cfRule>
  </conditionalFormatting>
  <conditionalFormatting sqref="J134:J138">
    <cfRule type="containsText" dxfId="423" priority="353" operator="containsText" text="MODERADA">
      <formula>NOT(ISERROR(SEARCH("MODERADA",J134)))</formula>
    </cfRule>
    <cfRule type="containsText" dxfId="422" priority="354" operator="containsText" text="ALTA">
      <formula>NOT(ISERROR(SEARCH("ALTA",J134)))</formula>
    </cfRule>
    <cfRule type="containsText" dxfId="421" priority="355" operator="containsText" text="ALTA">
      <formula>NOT(ISERROR(SEARCH("ALTA",J134)))</formula>
    </cfRule>
    <cfRule type="containsText" dxfId="420" priority="356" operator="containsText" text="EXTREMA">
      <formula>NOT(ISERROR(SEARCH("EXTREMA",J134)))</formula>
    </cfRule>
    <cfRule type="containsText" dxfId="419" priority="357" operator="containsText" text="ALTA">
      <formula>NOT(ISERROR(SEARCH("ALTA",J134)))</formula>
    </cfRule>
    <cfRule type="containsText" dxfId="418" priority="358" operator="containsText" text="MODERADO">
      <formula>NOT(ISERROR(SEARCH("MODERADO",J134)))</formula>
    </cfRule>
    <cfRule type="containsText" dxfId="417" priority="359" operator="containsText" text="BAJA">
      <formula>NOT(ISERROR(SEARCH("BAJA",J134)))</formula>
    </cfRule>
  </conditionalFormatting>
  <conditionalFormatting sqref="J107">
    <cfRule type="cellIs" dxfId="416" priority="503" stopIfTrue="1" operator="equal">
      <formula>"A"</formula>
    </cfRule>
    <cfRule type="cellIs" dxfId="415" priority="504" stopIfTrue="1" operator="equal">
      <formula>"B"</formula>
    </cfRule>
    <cfRule type="cellIs" dxfId="414" priority="505" stopIfTrue="1" operator="equal">
      <formula>"M"</formula>
    </cfRule>
    <cfRule type="cellIs" dxfId="413" priority="506" stopIfTrue="1" operator="equal">
      <formula>"E"</formula>
    </cfRule>
  </conditionalFormatting>
  <conditionalFormatting sqref="J107:J110">
    <cfRule type="containsText" dxfId="412" priority="496" operator="containsText" text="MODERADA">
      <formula>NOT(ISERROR(SEARCH("MODERADA",J107)))</formula>
    </cfRule>
    <cfRule type="containsText" dxfId="411" priority="497" operator="containsText" text="ALTA">
      <formula>NOT(ISERROR(SEARCH("ALTA",J107)))</formula>
    </cfRule>
    <cfRule type="containsText" dxfId="410" priority="498" operator="containsText" text="ALTA">
      <formula>NOT(ISERROR(SEARCH("ALTA",J107)))</formula>
    </cfRule>
    <cfRule type="containsText" dxfId="409" priority="499" operator="containsText" text="EXTREMA">
      <formula>NOT(ISERROR(SEARCH("EXTREMA",J107)))</formula>
    </cfRule>
    <cfRule type="containsText" dxfId="408" priority="500" operator="containsText" text="ALTA">
      <formula>NOT(ISERROR(SEARCH("ALTA",J107)))</formula>
    </cfRule>
    <cfRule type="containsText" dxfId="407" priority="501" operator="containsText" text="MODERADO">
      <formula>NOT(ISERROR(SEARCH("MODERADO",J107)))</formula>
    </cfRule>
    <cfRule type="containsText" dxfId="406" priority="502" operator="containsText" text="BAJA">
      <formula>NOT(ISERROR(SEARCH("BAJA",J107)))</formula>
    </cfRule>
  </conditionalFormatting>
  <conditionalFormatting sqref="W112">
    <cfRule type="cellIs" dxfId="405" priority="492" stopIfTrue="1" operator="equal">
      <formula>"A"</formula>
    </cfRule>
    <cfRule type="cellIs" dxfId="404" priority="493" stopIfTrue="1" operator="equal">
      <formula>"B"</formula>
    </cfRule>
    <cfRule type="cellIs" dxfId="403" priority="494" stopIfTrue="1" operator="equal">
      <formula>"M"</formula>
    </cfRule>
    <cfRule type="cellIs" dxfId="402" priority="495" stopIfTrue="1" operator="equal">
      <formula>"E"</formula>
    </cfRule>
  </conditionalFormatting>
  <conditionalFormatting sqref="W112:W115">
    <cfRule type="containsText" dxfId="401" priority="485" operator="containsText" text="MODERADA">
      <formula>NOT(ISERROR(SEARCH("MODERADA",W112)))</formula>
    </cfRule>
    <cfRule type="containsText" dxfId="400" priority="486" operator="containsText" text="ALTA">
      <formula>NOT(ISERROR(SEARCH("ALTA",W112)))</formula>
    </cfRule>
    <cfRule type="containsText" dxfId="399" priority="487" operator="containsText" text="ALTA">
      <formula>NOT(ISERROR(SEARCH("ALTA",W112)))</formula>
    </cfRule>
    <cfRule type="containsText" dxfId="398" priority="488" operator="containsText" text="EXTREMA">
      <formula>NOT(ISERROR(SEARCH("EXTREMA",W112)))</formula>
    </cfRule>
    <cfRule type="containsText" dxfId="397" priority="489" operator="containsText" text="ALTA">
      <formula>NOT(ISERROR(SEARCH("ALTA",W112)))</formula>
    </cfRule>
    <cfRule type="containsText" dxfId="396" priority="490" operator="containsText" text="MODERADO">
      <formula>NOT(ISERROR(SEARCH("MODERADO",W112)))</formula>
    </cfRule>
    <cfRule type="containsText" dxfId="395" priority="491" operator="containsText" text="BAJA">
      <formula>NOT(ISERROR(SEARCH("BAJA",W112)))</formula>
    </cfRule>
  </conditionalFormatting>
  <conditionalFormatting sqref="W117">
    <cfRule type="cellIs" dxfId="394" priority="470" stopIfTrue="1" operator="equal">
      <formula>"A"</formula>
    </cfRule>
    <cfRule type="cellIs" dxfId="393" priority="471" stopIfTrue="1" operator="equal">
      <formula>"B"</formula>
    </cfRule>
    <cfRule type="cellIs" dxfId="392" priority="472" stopIfTrue="1" operator="equal">
      <formula>"M"</formula>
    </cfRule>
    <cfRule type="cellIs" dxfId="391" priority="473" stopIfTrue="1" operator="equal">
      <formula>"E"</formula>
    </cfRule>
  </conditionalFormatting>
  <conditionalFormatting sqref="W117:W120">
    <cfRule type="containsText" dxfId="390" priority="463" operator="containsText" text="MODERADA">
      <formula>NOT(ISERROR(SEARCH("MODERADA",W117)))</formula>
    </cfRule>
    <cfRule type="containsText" dxfId="389" priority="464" operator="containsText" text="ALTA">
      <formula>NOT(ISERROR(SEARCH("ALTA",W117)))</formula>
    </cfRule>
    <cfRule type="containsText" dxfId="388" priority="465" operator="containsText" text="ALTA">
      <formula>NOT(ISERROR(SEARCH("ALTA",W117)))</formula>
    </cfRule>
    <cfRule type="containsText" dxfId="387" priority="466" operator="containsText" text="EXTREMA">
      <formula>NOT(ISERROR(SEARCH("EXTREMA",W117)))</formula>
    </cfRule>
    <cfRule type="containsText" dxfId="386" priority="467" operator="containsText" text="ALTA">
      <formula>NOT(ISERROR(SEARCH("ALTA",W117)))</formula>
    </cfRule>
    <cfRule type="containsText" dxfId="385" priority="468" operator="containsText" text="MODERADO">
      <formula>NOT(ISERROR(SEARCH("MODERADO",W117)))</formula>
    </cfRule>
    <cfRule type="containsText" dxfId="384" priority="469" operator="containsText" text="BAJA">
      <formula>NOT(ISERROR(SEARCH("BAJA",W117)))</formula>
    </cfRule>
  </conditionalFormatting>
  <conditionalFormatting sqref="J117">
    <cfRule type="cellIs" dxfId="383" priority="448" stopIfTrue="1" operator="equal">
      <formula>"A"</formula>
    </cfRule>
    <cfRule type="cellIs" dxfId="382" priority="449" stopIfTrue="1" operator="equal">
      <formula>"B"</formula>
    </cfRule>
    <cfRule type="cellIs" dxfId="381" priority="450" stopIfTrue="1" operator="equal">
      <formula>"M"</formula>
    </cfRule>
    <cfRule type="cellIs" dxfId="380" priority="451" stopIfTrue="1" operator="equal">
      <formula>"E"</formula>
    </cfRule>
  </conditionalFormatting>
  <conditionalFormatting sqref="J117:J120">
    <cfRule type="containsText" dxfId="379" priority="441" operator="containsText" text="MODERADA">
      <formula>NOT(ISERROR(SEARCH("MODERADA",J117)))</formula>
    </cfRule>
    <cfRule type="containsText" dxfId="378" priority="442" operator="containsText" text="ALTA">
      <formula>NOT(ISERROR(SEARCH("ALTA",J117)))</formula>
    </cfRule>
    <cfRule type="containsText" dxfId="377" priority="443" operator="containsText" text="ALTA">
      <formula>NOT(ISERROR(SEARCH("ALTA",J117)))</formula>
    </cfRule>
    <cfRule type="containsText" dxfId="376" priority="444" operator="containsText" text="EXTREMA">
      <formula>NOT(ISERROR(SEARCH("EXTREMA",J117)))</formula>
    </cfRule>
    <cfRule type="containsText" dxfId="375" priority="445" operator="containsText" text="ALTA">
      <formula>NOT(ISERROR(SEARCH("ALTA",J117)))</formula>
    </cfRule>
    <cfRule type="containsText" dxfId="374" priority="446" operator="containsText" text="MODERADO">
      <formula>NOT(ISERROR(SEARCH("MODERADO",J117)))</formula>
    </cfRule>
    <cfRule type="containsText" dxfId="373" priority="447" operator="containsText" text="BAJA">
      <formula>NOT(ISERROR(SEARCH("BAJA",J117)))</formula>
    </cfRule>
  </conditionalFormatting>
  <conditionalFormatting sqref="W122">
    <cfRule type="cellIs" dxfId="372" priority="437" stopIfTrue="1" operator="equal">
      <formula>"A"</formula>
    </cfRule>
    <cfRule type="cellIs" dxfId="371" priority="438" stopIfTrue="1" operator="equal">
      <formula>"B"</formula>
    </cfRule>
    <cfRule type="cellIs" dxfId="370" priority="439" stopIfTrue="1" operator="equal">
      <formula>"M"</formula>
    </cfRule>
    <cfRule type="cellIs" dxfId="369" priority="440" stopIfTrue="1" operator="equal">
      <formula>"E"</formula>
    </cfRule>
  </conditionalFormatting>
  <conditionalFormatting sqref="W122:W125">
    <cfRule type="containsText" dxfId="368" priority="430" operator="containsText" text="MODERADA">
      <formula>NOT(ISERROR(SEARCH("MODERADA",W122)))</formula>
    </cfRule>
    <cfRule type="containsText" dxfId="367" priority="431" operator="containsText" text="ALTA">
      <formula>NOT(ISERROR(SEARCH("ALTA",W122)))</formula>
    </cfRule>
    <cfRule type="containsText" dxfId="366" priority="432" operator="containsText" text="ALTA">
      <formula>NOT(ISERROR(SEARCH("ALTA",W122)))</formula>
    </cfRule>
    <cfRule type="containsText" dxfId="365" priority="433" operator="containsText" text="EXTREMA">
      <formula>NOT(ISERROR(SEARCH("EXTREMA",W122)))</formula>
    </cfRule>
    <cfRule type="containsText" dxfId="364" priority="434" operator="containsText" text="ALTA">
      <formula>NOT(ISERROR(SEARCH("ALTA",W122)))</formula>
    </cfRule>
    <cfRule type="containsText" dxfId="363" priority="435" operator="containsText" text="MODERADO">
      <formula>NOT(ISERROR(SEARCH("MODERADO",W122)))</formula>
    </cfRule>
    <cfRule type="containsText" dxfId="362" priority="436" operator="containsText" text="BAJA">
      <formula>NOT(ISERROR(SEARCH("BAJA",W122)))</formula>
    </cfRule>
  </conditionalFormatting>
  <conditionalFormatting sqref="J126">
    <cfRule type="cellIs" dxfId="361" priority="404" stopIfTrue="1" operator="equal">
      <formula>"A"</formula>
    </cfRule>
    <cfRule type="cellIs" dxfId="360" priority="405" stopIfTrue="1" operator="equal">
      <formula>"B"</formula>
    </cfRule>
    <cfRule type="cellIs" dxfId="359" priority="406" stopIfTrue="1" operator="equal">
      <formula>"M"</formula>
    </cfRule>
    <cfRule type="cellIs" dxfId="358" priority="407" stopIfTrue="1" operator="equal">
      <formula>"E"</formula>
    </cfRule>
  </conditionalFormatting>
  <conditionalFormatting sqref="J126:J129">
    <cfRule type="containsText" dxfId="357" priority="397" operator="containsText" text="MODERADA">
      <formula>NOT(ISERROR(SEARCH("MODERADA",J126)))</formula>
    </cfRule>
    <cfRule type="containsText" dxfId="356" priority="398" operator="containsText" text="ALTA">
      <formula>NOT(ISERROR(SEARCH("ALTA",J126)))</formula>
    </cfRule>
    <cfRule type="containsText" dxfId="355" priority="399" operator="containsText" text="ALTA">
      <formula>NOT(ISERROR(SEARCH("ALTA",J126)))</formula>
    </cfRule>
    <cfRule type="containsText" dxfId="354" priority="400" operator="containsText" text="EXTREMA">
      <formula>NOT(ISERROR(SEARCH("EXTREMA",J126)))</formula>
    </cfRule>
    <cfRule type="containsText" dxfId="353" priority="401" operator="containsText" text="ALTA">
      <formula>NOT(ISERROR(SEARCH("ALTA",J126)))</formula>
    </cfRule>
    <cfRule type="containsText" dxfId="352" priority="402" operator="containsText" text="MODERADO">
      <formula>NOT(ISERROR(SEARCH("MODERADO",J126)))</formula>
    </cfRule>
    <cfRule type="containsText" dxfId="351" priority="403" operator="containsText" text="BAJA">
      <formula>NOT(ISERROR(SEARCH("BAJA",J126)))</formula>
    </cfRule>
  </conditionalFormatting>
  <conditionalFormatting sqref="W126">
    <cfRule type="cellIs" dxfId="350" priority="415" stopIfTrue="1" operator="equal">
      <formula>"A"</formula>
    </cfRule>
    <cfRule type="cellIs" dxfId="349" priority="416" stopIfTrue="1" operator="equal">
      <formula>"B"</formula>
    </cfRule>
    <cfRule type="cellIs" dxfId="348" priority="417" stopIfTrue="1" operator="equal">
      <formula>"M"</formula>
    </cfRule>
    <cfRule type="cellIs" dxfId="347" priority="418" stopIfTrue="1" operator="equal">
      <formula>"E"</formula>
    </cfRule>
  </conditionalFormatting>
  <conditionalFormatting sqref="W126:W129">
    <cfRule type="containsText" dxfId="346" priority="408" operator="containsText" text="MODERADA">
      <formula>NOT(ISERROR(SEARCH("MODERADA",W126)))</formula>
    </cfRule>
    <cfRule type="containsText" dxfId="345" priority="409" operator="containsText" text="ALTA">
      <formula>NOT(ISERROR(SEARCH("ALTA",W126)))</formula>
    </cfRule>
    <cfRule type="containsText" dxfId="344" priority="410" operator="containsText" text="ALTA">
      <formula>NOT(ISERROR(SEARCH("ALTA",W126)))</formula>
    </cfRule>
    <cfRule type="containsText" dxfId="343" priority="411" operator="containsText" text="EXTREMA">
      <formula>NOT(ISERROR(SEARCH("EXTREMA",W126)))</formula>
    </cfRule>
    <cfRule type="containsText" dxfId="342" priority="412" operator="containsText" text="ALTA">
      <formula>NOT(ISERROR(SEARCH("ALTA",W126)))</formula>
    </cfRule>
    <cfRule type="containsText" dxfId="341" priority="413" operator="containsText" text="MODERADO">
      <formula>NOT(ISERROR(SEARCH("MODERADO",W126)))</formula>
    </cfRule>
    <cfRule type="containsText" dxfId="340" priority="414" operator="containsText" text="BAJA">
      <formula>NOT(ISERROR(SEARCH("BAJA",W126)))</formula>
    </cfRule>
  </conditionalFormatting>
  <conditionalFormatting sqref="J130">
    <cfRule type="cellIs" dxfId="339" priority="382" stopIfTrue="1" operator="equal">
      <formula>"A"</formula>
    </cfRule>
    <cfRule type="cellIs" dxfId="338" priority="383" stopIfTrue="1" operator="equal">
      <formula>"B"</formula>
    </cfRule>
    <cfRule type="cellIs" dxfId="337" priority="384" stopIfTrue="1" operator="equal">
      <formula>"M"</formula>
    </cfRule>
    <cfRule type="cellIs" dxfId="336" priority="385" stopIfTrue="1" operator="equal">
      <formula>"E"</formula>
    </cfRule>
  </conditionalFormatting>
  <conditionalFormatting sqref="J130:J133">
    <cfRule type="containsText" dxfId="335" priority="375" operator="containsText" text="MODERADA">
      <formula>NOT(ISERROR(SEARCH("MODERADA",J130)))</formula>
    </cfRule>
    <cfRule type="containsText" dxfId="334" priority="376" operator="containsText" text="ALTA">
      <formula>NOT(ISERROR(SEARCH("ALTA",J130)))</formula>
    </cfRule>
    <cfRule type="containsText" dxfId="333" priority="377" operator="containsText" text="ALTA">
      <formula>NOT(ISERROR(SEARCH("ALTA",J130)))</formula>
    </cfRule>
    <cfRule type="containsText" dxfId="332" priority="378" operator="containsText" text="EXTREMA">
      <formula>NOT(ISERROR(SEARCH("EXTREMA",J130)))</formula>
    </cfRule>
    <cfRule type="containsText" dxfId="331" priority="379" operator="containsText" text="ALTA">
      <formula>NOT(ISERROR(SEARCH("ALTA",J130)))</formula>
    </cfRule>
    <cfRule type="containsText" dxfId="330" priority="380" operator="containsText" text="MODERADO">
      <formula>NOT(ISERROR(SEARCH("MODERADO",J130)))</formula>
    </cfRule>
    <cfRule type="containsText" dxfId="329" priority="381" operator="containsText" text="BAJA">
      <formula>NOT(ISERROR(SEARCH("BAJA",J130)))</formula>
    </cfRule>
  </conditionalFormatting>
  <conditionalFormatting sqref="W130">
    <cfRule type="cellIs" dxfId="328" priority="393" stopIfTrue="1" operator="equal">
      <formula>"A"</formula>
    </cfRule>
    <cfRule type="cellIs" dxfId="327" priority="394" stopIfTrue="1" operator="equal">
      <formula>"B"</formula>
    </cfRule>
    <cfRule type="cellIs" dxfId="326" priority="395" stopIfTrue="1" operator="equal">
      <formula>"M"</formula>
    </cfRule>
    <cfRule type="cellIs" dxfId="325" priority="396" stopIfTrue="1" operator="equal">
      <formula>"E"</formula>
    </cfRule>
  </conditionalFormatting>
  <conditionalFormatting sqref="W130:W133">
    <cfRule type="containsText" dxfId="324" priority="386" operator="containsText" text="MODERADA">
      <formula>NOT(ISERROR(SEARCH("MODERADA",W130)))</formula>
    </cfRule>
    <cfRule type="containsText" dxfId="323" priority="387" operator="containsText" text="ALTA">
      <formula>NOT(ISERROR(SEARCH("ALTA",W130)))</formula>
    </cfRule>
    <cfRule type="containsText" dxfId="322" priority="388" operator="containsText" text="ALTA">
      <formula>NOT(ISERROR(SEARCH("ALTA",W130)))</formula>
    </cfRule>
    <cfRule type="containsText" dxfId="321" priority="389" operator="containsText" text="EXTREMA">
      <formula>NOT(ISERROR(SEARCH("EXTREMA",W130)))</formula>
    </cfRule>
    <cfRule type="containsText" dxfId="320" priority="390" operator="containsText" text="ALTA">
      <formula>NOT(ISERROR(SEARCH("ALTA",W130)))</formula>
    </cfRule>
    <cfRule type="containsText" dxfId="319" priority="391" operator="containsText" text="MODERADO">
      <formula>NOT(ISERROR(SEARCH("MODERADO",W130)))</formula>
    </cfRule>
    <cfRule type="containsText" dxfId="318" priority="392" operator="containsText" text="BAJA">
      <formula>NOT(ISERROR(SEARCH("BAJA",W130)))</formula>
    </cfRule>
  </conditionalFormatting>
  <conditionalFormatting sqref="W134">
    <cfRule type="cellIs" dxfId="317" priority="371" stopIfTrue="1" operator="equal">
      <formula>"A"</formula>
    </cfRule>
    <cfRule type="cellIs" dxfId="316" priority="372" stopIfTrue="1" operator="equal">
      <formula>"B"</formula>
    </cfRule>
    <cfRule type="cellIs" dxfId="315" priority="373" stopIfTrue="1" operator="equal">
      <formula>"M"</formula>
    </cfRule>
    <cfRule type="cellIs" dxfId="314" priority="374" stopIfTrue="1" operator="equal">
      <formula>"E"</formula>
    </cfRule>
  </conditionalFormatting>
  <conditionalFormatting sqref="W134:W138">
    <cfRule type="containsText" dxfId="313" priority="364" operator="containsText" text="MODERADA">
      <formula>NOT(ISERROR(SEARCH("MODERADA",W134)))</formula>
    </cfRule>
    <cfRule type="containsText" dxfId="312" priority="365" operator="containsText" text="ALTA">
      <formula>NOT(ISERROR(SEARCH("ALTA",W134)))</formula>
    </cfRule>
    <cfRule type="containsText" dxfId="311" priority="366" operator="containsText" text="ALTA">
      <formula>NOT(ISERROR(SEARCH("ALTA",W134)))</formula>
    </cfRule>
    <cfRule type="containsText" dxfId="310" priority="367" operator="containsText" text="EXTREMA">
      <formula>NOT(ISERROR(SEARCH("EXTREMA",W134)))</formula>
    </cfRule>
    <cfRule type="containsText" dxfId="309" priority="368" operator="containsText" text="ALTA">
      <formula>NOT(ISERROR(SEARCH("ALTA",W134)))</formula>
    </cfRule>
    <cfRule type="containsText" dxfId="308" priority="369" operator="containsText" text="MODERADO">
      <formula>NOT(ISERROR(SEARCH("MODERADO",W134)))</formula>
    </cfRule>
    <cfRule type="containsText" dxfId="307" priority="370" operator="containsText" text="BAJA">
      <formula>NOT(ISERROR(SEARCH("BAJA",W134)))</formula>
    </cfRule>
  </conditionalFormatting>
  <conditionalFormatting sqref="W139">
    <cfRule type="cellIs" dxfId="306" priority="338" stopIfTrue="1" operator="equal">
      <formula>"A"</formula>
    </cfRule>
    <cfRule type="cellIs" dxfId="305" priority="339" stopIfTrue="1" operator="equal">
      <formula>"B"</formula>
    </cfRule>
    <cfRule type="cellIs" dxfId="304" priority="340" stopIfTrue="1" operator="equal">
      <formula>"M"</formula>
    </cfRule>
    <cfRule type="cellIs" dxfId="303" priority="341" stopIfTrue="1" operator="equal">
      <formula>"E"</formula>
    </cfRule>
  </conditionalFormatting>
  <conditionalFormatting sqref="W139">
    <cfRule type="containsText" dxfId="302" priority="331" operator="containsText" text="MODERADA">
      <formula>NOT(ISERROR(SEARCH("MODERADA",W139)))</formula>
    </cfRule>
    <cfRule type="containsText" dxfId="301" priority="332" operator="containsText" text="ALTA">
      <formula>NOT(ISERROR(SEARCH("ALTA",W139)))</formula>
    </cfRule>
    <cfRule type="containsText" dxfId="300" priority="333" operator="containsText" text="ALTA">
      <formula>NOT(ISERROR(SEARCH("ALTA",W139)))</formula>
    </cfRule>
    <cfRule type="containsText" dxfId="299" priority="334" operator="containsText" text="EXTREMA">
      <formula>NOT(ISERROR(SEARCH("EXTREMA",W139)))</formula>
    </cfRule>
    <cfRule type="containsText" dxfId="298" priority="335" operator="containsText" text="ALTA">
      <formula>NOT(ISERROR(SEARCH("ALTA",W139)))</formula>
    </cfRule>
    <cfRule type="containsText" dxfId="297" priority="336" operator="containsText" text="MODERADO">
      <formula>NOT(ISERROR(SEARCH("MODERADO",W139)))</formula>
    </cfRule>
    <cfRule type="containsText" dxfId="296" priority="337" operator="containsText" text="BAJA">
      <formula>NOT(ISERROR(SEARCH("BAJA",W139)))</formula>
    </cfRule>
  </conditionalFormatting>
  <conditionalFormatting sqref="J139">
    <cfRule type="cellIs" dxfId="295" priority="349" stopIfTrue="1" operator="equal">
      <formula>"A"</formula>
    </cfRule>
    <cfRule type="cellIs" dxfId="294" priority="350" stopIfTrue="1" operator="equal">
      <formula>"B"</formula>
    </cfRule>
    <cfRule type="cellIs" dxfId="293" priority="351" stopIfTrue="1" operator="equal">
      <formula>"M"</formula>
    </cfRule>
    <cfRule type="cellIs" dxfId="292" priority="352" stopIfTrue="1" operator="equal">
      <formula>"E"</formula>
    </cfRule>
  </conditionalFormatting>
  <conditionalFormatting sqref="J139">
    <cfRule type="containsText" dxfId="291" priority="342" operator="containsText" text="MODERADA">
      <formula>NOT(ISERROR(SEARCH("MODERADA",J139)))</formula>
    </cfRule>
    <cfRule type="containsText" dxfId="290" priority="343" operator="containsText" text="ALTA">
      <formula>NOT(ISERROR(SEARCH("ALTA",J139)))</formula>
    </cfRule>
    <cfRule type="containsText" dxfId="289" priority="344" operator="containsText" text="ALTA">
      <formula>NOT(ISERROR(SEARCH("ALTA",J139)))</formula>
    </cfRule>
    <cfRule type="containsText" dxfId="288" priority="345" operator="containsText" text="EXTREMA">
      <formula>NOT(ISERROR(SEARCH("EXTREMA",J139)))</formula>
    </cfRule>
    <cfRule type="containsText" dxfId="287" priority="346" operator="containsText" text="ALTA">
      <formula>NOT(ISERROR(SEARCH("ALTA",J139)))</formula>
    </cfRule>
    <cfRule type="containsText" dxfId="286" priority="347" operator="containsText" text="MODERADO">
      <formula>NOT(ISERROR(SEARCH("MODERADO",J139)))</formula>
    </cfRule>
    <cfRule type="containsText" dxfId="285" priority="348" operator="containsText" text="BAJA">
      <formula>NOT(ISERROR(SEARCH("BAJA",J139)))</formula>
    </cfRule>
  </conditionalFormatting>
  <conditionalFormatting sqref="J167">
    <cfRule type="cellIs" dxfId="284" priority="250" stopIfTrue="1" operator="equal">
      <formula>"A"</formula>
    </cfRule>
    <cfRule type="cellIs" dxfId="283" priority="251" stopIfTrue="1" operator="equal">
      <formula>"B"</formula>
    </cfRule>
    <cfRule type="cellIs" dxfId="282" priority="252" stopIfTrue="1" operator="equal">
      <formula>"M"</formula>
    </cfRule>
    <cfRule type="cellIs" dxfId="281" priority="253" stopIfTrue="1" operator="equal">
      <formula>"E"</formula>
    </cfRule>
  </conditionalFormatting>
  <conditionalFormatting sqref="J167">
    <cfRule type="containsText" dxfId="280" priority="243" operator="containsText" text="MODERADA">
      <formula>NOT(ISERROR(SEARCH("MODERADA",J167)))</formula>
    </cfRule>
    <cfRule type="containsText" dxfId="279" priority="244" operator="containsText" text="ALTA">
      <formula>NOT(ISERROR(SEARCH("ALTA",J167)))</formula>
    </cfRule>
    <cfRule type="containsText" dxfId="278" priority="245" operator="containsText" text="ALTA">
      <formula>NOT(ISERROR(SEARCH("ALTA",J167)))</formula>
    </cfRule>
    <cfRule type="containsText" dxfId="277" priority="246" operator="containsText" text="EXTREMA">
      <formula>NOT(ISERROR(SEARCH("EXTREMA",J167)))</formula>
    </cfRule>
    <cfRule type="containsText" dxfId="276" priority="247" operator="containsText" text="ALTA">
      <formula>NOT(ISERROR(SEARCH("ALTA",J167)))</formula>
    </cfRule>
    <cfRule type="containsText" dxfId="275" priority="248" operator="containsText" text="MODERADO">
      <formula>NOT(ISERROR(SEARCH("MODERADO",J167)))</formula>
    </cfRule>
    <cfRule type="containsText" dxfId="274" priority="249" operator="containsText" text="BAJA">
      <formula>NOT(ISERROR(SEARCH("BAJA",J167)))</formula>
    </cfRule>
  </conditionalFormatting>
  <conditionalFormatting sqref="J146">
    <cfRule type="cellIs" dxfId="273" priority="327" stopIfTrue="1" operator="equal">
      <formula>"A"</formula>
    </cfRule>
    <cfRule type="cellIs" dxfId="272" priority="328" stopIfTrue="1" operator="equal">
      <formula>"B"</formula>
    </cfRule>
    <cfRule type="cellIs" dxfId="271" priority="329" stopIfTrue="1" operator="equal">
      <formula>"M"</formula>
    </cfRule>
    <cfRule type="cellIs" dxfId="270" priority="330" stopIfTrue="1" operator="equal">
      <formula>"E"</formula>
    </cfRule>
  </conditionalFormatting>
  <conditionalFormatting sqref="J146">
    <cfRule type="containsText" dxfId="269" priority="320" operator="containsText" text="MODERADA">
      <formula>NOT(ISERROR(SEARCH("MODERADA",J146)))</formula>
    </cfRule>
    <cfRule type="containsText" dxfId="268" priority="321" operator="containsText" text="ALTA">
      <formula>NOT(ISERROR(SEARCH("ALTA",J146)))</formula>
    </cfRule>
    <cfRule type="containsText" dxfId="267" priority="322" operator="containsText" text="ALTA">
      <formula>NOT(ISERROR(SEARCH("ALTA",J146)))</formula>
    </cfRule>
    <cfRule type="containsText" dxfId="266" priority="323" operator="containsText" text="EXTREMA">
      <formula>NOT(ISERROR(SEARCH("EXTREMA",J146)))</formula>
    </cfRule>
    <cfRule type="containsText" dxfId="265" priority="324" operator="containsText" text="ALTA">
      <formula>NOT(ISERROR(SEARCH("ALTA",J146)))</formula>
    </cfRule>
    <cfRule type="containsText" dxfId="264" priority="325" operator="containsText" text="MODERADO">
      <formula>NOT(ISERROR(SEARCH("MODERADO",J146)))</formula>
    </cfRule>
    <cfRule type="containsText" dxfId="263" priority="326" operator="containsText" text="BAJA">
      <formula>NOT(ISERROR(SEARCH("BAJA",J146)))</formula>
    </cfRule>
  </conditionalFormatting>
  <conditionalFormatting sqref="W146">
    <cfRule type="cellIs" dxfId="262" priority="316" stopIfTrue="1" operator="equal">
      <formula>"A"</formula>
    </cfRule>
    <cfRule type="cellIs" dxfId="261" priority="317" stopIfTrue="1" operator="equal">
      <formula>"B"</formula>
    </cfRule>
    <cfRule type="cellIs" dxfId="260" priority="318" stopIfTrue="1" operator="equal">
      <formula>"M"</formula>
    </cfRule>
    <cfRule type="cellIs" dxfId="259" priority="319" stopIfTrue="1" operator="equal">
      <formula>"E"</formula>
    </cfRule>
  </conditionalFormatting>
  <conditionalFormatting sqref="W146">
    <cfRule type="containsText" dxfId="258" priority="309" operator="containsText" text="MODERADA">
      <formula>NOT(ISERROR(SEARCH("MODERADA",W146)))</formula>
    </cfRule>
    <cfRule type="containsText" dxfId="257" priority="310" operator="containsText" text="ALTA">
      <formula>NOT(ISERROR(SEARCH("ALTA",W146)))</formula>
    </cfRule>
    <cfRule type="containsText" dxfId="256" priority="311" operator="containsText" text="ALTA">
      <formula>NOT(ISERROR(SEARCH("ALTA",W146)))</formula>
    </cfRule>
    <cfRule type="containsText" dxfId="255" priority="312" operator="containsText" text="EXTREMA">
      <formula>NOT(ISERROR(SEARCH("EXTREMA",W146)))</formula>
    </cfRule>
    <cfRule type="containsText" dxfId="254" priority="313" operator="containsText" text="ALTA">
      <formula>NOT(ISERROR(SEARCH("ALTA",W146)))</formula>
    </cfRule>
    <cfRule type="containsText" dxfId="253" priority="314" operator="containsText" text="MODERADO">
      <formula>NOT(ISERROR(SEARCH("MODERADO",W146)))</formula>
    </cfRule>
    <cfRule type="containsText" dxfId="252" priority="315" operator="containsText" text="BAJA">
      <formula>NOT(ISERROR(SEARCH("BAJA",W146)))</formula>
    </cfRule>
  </conditionalFormatting>
  <conditionalFormatting sqref="J153">
    <cfRule type="cellIs" dxfId="251" priority="305" stopIfTrue="1" operator="equal">
      <formula>"A"</formula>
    </cfRule>
    <cfRule type="cellIs" dxfId="250" priority="306" stopIfTrue="1" operator="equal">
      <formula>"B"</formula>
    </cfRule>
    <cfRule type="cellIs" dxfId="249" priority="307" stopIfTrue="1" operator="equal">
      <formula>"M"</formula>
    </cfRule>
    <cfRule type="cellIs" dxfId="248" priority="308" stopIfTrue="1" operator="equal">
      <formula>"E"</formula>
    </cfRule>
  </conditionalFormatting>
  <conditionalFormatting sqref="J153">
    <cfRule type="containsText" dxfId="247" priority="298" operator="containsText" text="MODERADA">
      <formula>NOT(ISERROR(SEARCH("MODERADA",J153)))</formula>
    </cfRule>
    <cfRule type="containsText" dxfId="246" priority="299" operator="containsText" text="ALTA">
      <formula>NOT(ISERROR(SEARCH("ALTA",J153)))</formula>
    </cfRule>
    <cfRule type="containsText" dxfId="245" priority="300" operator="containsText" text="ALTA">
      <formula>NOT(ISERROR(SEARCH("ALTA",J153)))</formula>
    </cfRule>
    <cfRule type="containsText" dxfId="244" priority="301" operator="containsText" text="EXTREMA">
      <formula>NOT(ISERROR(SEARCH("EXTREMA",J153)))</formula>
    </cfRule>
    <cfRule type="containsText" dxfId="243" priority="302" operator="containsText" text="ALTA">
      <formula>NOT(ISERROR(SEARCH("ALTA",J153)))</formula>
    </cfRule>
    <cfRule type="containsText" dxfId="242" priority="303" operator="containsText" text="MODERADO">
      <formula>NOT(ISERROR(SEARCH("MODERADO",J153)))</formula>
    </cfRule>
    <cfRule type="containsText" dxfId="241" priority="304" operator="containsText" text="BAJA">
      <formula>NOT(ISERROR(SEARCH("BAJA",J153)))</formula>
    </cfRule>
  </conditionalFormatting>
  <conditionalFormatting sqref="W153">
    <cfRule type="cellIs" dxfId="240" priority="294" stopIfTrue="1" operator="equal">
      <formula>"A"</formula>
    </cfRule>
    <cfRule type="cellIs" dxfId="239" priority="295" stopIfTrue="1" operator="equal">
      <formula>"B"</formula>
    </cfRule>
    <cfRule type="cellIs" dxfId="238" priority="296" stopIfTrue="1" operator="equal">
      <formula>"M"</formula>
    </cfRule>
    <cfRule type="cellIs" dxfId="237" priority="297" stopIfTrue="1" operator="equal">
      <formula>"E"</formula>
    </cfRule>
  </conditionalFormatting>
  <conditionalFormatting sqref="W153">
    <cfRule type="containsText" dxfId="236" priority="287" operator="containsText" text="MODERADA">
      <formula>NOT(ISERROR(SEARCH("MODERADA",W153)))</formula>
    </cfRule>
    <cfRule type="containsText" dxfId="235" priority="288" operator="containsText" text="ALTA">
      <formula>NOT(ISERROR(SEARCH("ALTA",W153)))</formula>
    </cfRule>
    <cfRule type="containsText" dxfId="234" priority="289" operator="containsText" text="ALTA">
      <formula>NOT(ISERROR(SEARCH("ALTA",W153)))</formula>
    </cfRule>
    <cfRule type="containsText" dxfId="233" priority="290" operator="containsText" text="EXTREMA">
      <formula>NOT(ISERROR(SEARCH("EXTREMA",W153)))</formula>
    </cfRule>
    <cfRule type="containsText" dxfId="232" priority="291" operator="containsText" text="ALTA">
      <formula>NOT(ISERROR(SEARCH("ALTA",W153)))</formula>
    </cfRule>
    <cfRule type="containsText" dxfId="231" priority="292" operator="containsText" text="MODERADO">
      <formula>NOT(ISERROR(SEARCH("MODERADO",W153)))</formula>
    </cfRule>
    <cfRule type="containsText" dxfId="230" priority="293" operator="containsText" text="BAJA">
      <formula>NOT(ISERROR(SEARCH("BAJA",W153)))</formula>
    </cfRule>
  </conditionalFormatting>
  <conditionalFormatting sqref="J160">
    <cfRule type="cellIs" dxfId="229" priority="272" stopIfTrue="1" operator="equal">
      <formula>"A"</formula>
    </cfRule>
    <cfRule type="cellIs" dxfId="228" priority="273" stopIfTrue="1" operator="equal">
      <formula>"B"</formula>
    </cfRule>
    <cfRule type="cellIs" dxfId="227" priority="274" stopIfTrue="1" operator="equal">
      <formula>"M"</formula>
    </cfRule>
    <cfRule type="cellIs" dxfId="226" priority="275" stopIfTrue="1" operator="equal">
      <formula>"E"</formula>
    </cfRule>
  </conditionalFormatting>
  <conditionalFormatting sqref="J160">
    <cfRule type="containsText" dxfId="225" priority="265" operator="containsText" text="MODERADA">
      <formula>NOT(ISERROR(SEARCH("MODERADA",J160)))</formula>
    </cfRule>
    <cfRule type="containsText" dxfId="224" priority="266" operator="containsText" text="ALTA">
      <formula>NOT(ISERROR(SEARCH("ALTA",J160)))</formula>
    </cfRule>
    <cfRule type="containsText" dxfId="223" priority="267" operator="containsText" text="ALTA">
      <formula>NOT(ISERROR(SEARCH("ALTA",J160)))</formula>
    </cfRule>
    <cfRule type="containsText" dxfId="222" priority="268" operator="containsText" text="EXTREMA">
      <formula>NOT(ISERROR(SEARCH("EXTREMA",J160)))</formula>
    </cfRule>
    <cfRule type="containsText" dxfId="221" priority="269" operator="containsText" text="ALTA">
      <formula>NOT(ISERROR(SEARCH("ALTA",J160)))</formula>
    </cfRule>
    <cfRule type="containsText" dxfId="220" priority="270" operator="containsText" text="MODERADO">
      <formula>NOT(ISERROR(SEARCH("MODERADO",J160)))</formula>
    </cfRule>
    <cfRule type="containsText" dxfId="219" priority="271" operator="containsText" text="BAJA">
      <formula>NOT(ISERROR(SEARCH("BAJA",J160)))</formula>
    </cfRule>
  </conditionalFormatting>
  <conditionalFormatting sqref="W160">
    <cfRule type="cellIs" dxfId="218" priority="261" stopIfTrue="1" operator="equal">
      <formula>"A"</formula>
    </cfRule>
    <cfRule type="cellIs" dxfId="217" priority="262" stopIfTrue="1" operator="equal">
      <formula>"B"</formula>
    </cfRule>
    <cfRule type="cellIs" dxfId="216" priority="263" stopIfTrue="1" operator="equal">
      <formula>"M"</formula>
    </cfRule>
    <cfRule type="cellIs" dxfId="215" priority="264" stopIfTrue="1" operator="equal">
      <formula>"E"</formula>
    </cfRule>
  </conditionalFormatting>
  <conditionalFormatting sqref="W160">
    <cfRule type="containsText" dxfId="214" priority="254" operator="containsText" text="MODERADA">
      <formula>NOT(ISERROR(SEARCH("MODERADA",W160)))</formula>
    </cfRule>
    <cfRule type="containsText" dxfId="213" priority="255" operator="containsText" text="ALTA">
      <formula>NOT(ISERROR(SEARCH("ALTA",W160)))</formula>
    </cfRule>
    <cfRule type="containsText" dxfId="212" priority="256" operator="containsText" text="ALTA">
      <formula>NOT(ISERROR(SEARCH("ALTA",W160)))</formula>
    </cfRule>
    <cfRule type="containsText" dxfId="211" priority="257" operator="containsText" text="EXTREMA">
      <formula>NOT(ISERROR(SEARCH("EXTREMA",W160)))</formula>
    </cfRule>
    <cfRule type="containsText" dxfId="210" priority="258" operator="containsText" text="ALTA">
      <formula>NOT(ISERROR(SEARCH("ALTA",W160)))</formula>
    </cfRule>
    <cfRule type="containsText" dxfId="209" priority="259" operator="containsText" text="MODERADO">
      <formula>NOT(ISERROR(SEARCH("MODERADO",W160)))</formula>
    </cfRule>
    <cfRule type="containsText" dxfId="208" priority="260" operator="containsText" text="BAJA">
      <formula>NOT(ISERROR(SEARCH("BAJA",W160)))</formula>
    </cfRule>
  </conditionalFormatting>
  <conditionalFormatting sqref="W167">
    <cfRule type="cellIs" dxfId="207" priority="239" stopIfTrue="1" operator="equal">
      <formula>"A"</formula>
    </cfRule>
    <cfRule type="cellIs" dxfId="206" priority="240" stopIfTrue="1" operator="equal">
      <formula>"B"</formula>
    </cfRule>
    <cfRule type="cellIs" dxfId="205" priority="241" stopIfTrue="1" operator="equal">
      <formula>"M"</formula>
    </cfRule>
    <cfRule type="cellIs" dxfId="204" priority="242" stopIfTrue="1" operator="equal">
      <formula>"E"</formula>
    </cfRule>
  </conditionalFormatting>
  <conditionalFormatting sqref="W167">
    <cfRule type="containsText" dxfId="203" priority="232" operator="containsText" text="MODERADA">
      <formula>NOT(ISERROR(SEARCH("MODERADA",W167)))</formula>
    </cfRule>
    <cfRule type="containsText" dxfId="202" priority="233" operator="containsText" text="ALTA">
      <formula>NOT(ISERROR(SEARCH("ALTA",W167)))</formula>
    </cfRule>
    <cfRule type="containsText" dxfId="201" priority="234" operator="containsText" text="ALTA">
      <formula>NOT(ISERROR(SEARCH("ALTA",W167)))</formula>
    </cfRule>
    <cfRule type="containsText" dxfId="200" priority="235" operator="containsText" text="EXTREMA">
      <formula>NOT(ISERROR(SEARCH("EXTREMA",W167)))</formula>
    </cfRule>
    <cfRule type="containsText" dxfId="199" priority="236" operator="containsText" text="ALTA">
      <formula>NOT(ISERROR(SEARCH("ALTA",W167)))</formula>
    </cfRule>
    <cfRule type="containsText" dxfId="198" priority="237" operator="containsText" text="MODERADO">
      <formula>NOT(ISERROR(SEARCH("MODERADO",W167)))</formula>
    </cfRule>
    <cfRule type="containsText" dxfId="197" priority="238" operator="containsText" text="BAJA">
      <formula>NOT(ISERROR(SEARCH("BAJA",W167)))</formula>
    </cfRule>
  </conditionalFormatting>
  <conditionalFormatting sqref="J173">
    <cfRule type="cellIs" dxfId="196" priority="228" stopIfTrue="1" operator="equal">
      <formula>"A"</formula>
    </cfRule>
    <cfRule type="cellIs" dxfId="195" priority="229" stopIfTrue="1" operator="equal">
      <formula>"B"</formula>
    </cfRule>
    <cfRule type="cellIs" dxfId="194" priority="230" stopIfTrue="1" operator="equal">
      <formula>"M"</formula>
    </cfRule>
    <cfRule type="cellIs" dxfId="193" priority="231" stopIfTrue="1" operator="equal">
      <formula>"E"</formula>
    </cfRule>
  </conditionalFormatting>
  <conditionalFormatting sqref="J173">
    <cfRule type="containsText" dxfId="192" priority="221" operator="containsText" text="MODERADA">
      <formula>NOT(ISERROR(SEARCH("MODERADA",J173)))</formula>
    </cfRule>
    <cfRule type="containsText" dxfId="191" priority="222" operator="containsText" text="ALTA">
      <formula>NOT(ISERROR(SEARCH("ALTA",J173)))</formula>
    </cfRule>
    <cfRule type="containsText" dxfId="190" priority="223" operator="containsText" text="ALTA">
      <formula>NOT(ISERROR(SEARCH("ALTA",J173)))</formula>
    </cfRule>
    <cfRule type="containsText" dxfId="189" priority="224" operator="containsText" text="EXTREMA">
      <formula>NOT(ISERROR(SEARCH("EXTREMA",J173)))</formula>
    </cfRule>
    <cfRule type="containsText" dxfId="188" priority="225" operator="containsText" text="ALTA">
      <formula>NOT(ISERROR(SEARCH("ALTA",J173)))</formula>
    </cfRule>
    <cfRule type="containsText" dxfId="187" priority="226" operator="containsText" text="MODERADO">
      <formula>NOT(ISERROR(SEARCH("MODERADO",J173)))</formula>
    </cfRule>
    <cfRule type="containsText" dxfId="186" priority="227" operator="containsText" text="BAJA">
      <formula>NOT(ISERROR(SEARCH("BAJA",J173)))</formula>
    </cfRule>
  </conditionalFormatting>
  <conditionalFormatting sqref="W173">
    <cfRule type="cellIs" dxfId="185" priority="217" stopIfTrue="1" operator="equal">
      <formula>"A"</formula>
    </cfRule>
    <cfRule type="cellIs" dxfId="184" priority="218" stopIfTrue="1" operator="equal">
      <formula>"B"</formula>
    </cfRule>
    <cfRule type="cellIs" dxfId="183" priority="219" stopIfTrue="1" operator="equal">
      <formula>"M"</formula>
    </cfRule>
    <cfRule type="cellIs" dxfId="182" priority="220" stopIfTrue="1" operator="equal">
      <formula>"E"</formula>
    </cfRule>
  </conditionalFormatting>
  <conditionalFormatting sqref="W173">
    <cfRule type="containsText" dxfId="181" priority="210" operator="containsText" text="MODERADA">
      <formula>NOT(ISERROR(SEARCH("MODERADA",W173)))</formula>
    </cfRule>
    <cfRule type="containsText" dxfId="180" priority="211" operator="containsText" text="ALTA">
      <formula>NOT(ISERROR(SEARCH("ALTA",W173)))</formula>
    </cfRule>
    <cfRule type="containsText" dxfId="179" priority="212" operator="containsText" text="ALTA">
      <formula>NOT(ISERROR(SEARCH("ALTA",W173)))</formula>
    </cfRule>
    <cfRule type="containsText" dxfId="178" priority="213" operator="containsText" text="EXTREMA">
      <formula>NOT(ISERROR(SEARCH("EXTREMA",W173)))</formula>
    </cfRule>
    <cfRule type="containsText" dxfId="177" priority="214" operator="containsText" text="ALTA">
      <formula>NOT(ISERROR(SEARCH("ALTA",W173)))</formula>
    </cfRule>
    <cfRule type="containsText" dxfId="176" priority="215" operator="containsText" text="MODERADO">
      <formula>NOT(ISERROR(SEARCH("MODERADO",W173)))</formula>
    </cfRule>
    <cfRule type="containsText" dxfId="175" priority="216" operator="containsText" text="BAJA">
      <formula>NOT(ISERROR(SEARCH("BAJA",W173)))</formula>
    </cfRule>
  </conditionalFormatting>
  <conditionalFormatting sqref="J179">
    <cfRule type="cellIs" dxfId="174" priority="206" stopIfTrue="1" operator="equal">
      <formula>"A"</formula>
    </cfRule>
    <cfRule type="cellIs" dxfId="173" priority="207" stopIfTrue="1" operator="equal">
      <formula>"B"</formula>
    </cfRule>
    <cfRule type="cellIs" dxfId="172" priority="208" stopIfTrue="1" operator="equal">
      <formula>"M"</formula>
    </cfRule>
    <cfRule type="cellIs" dxfId="171" priority="209" stopIfTrue="1" operator="equal">
      <formula>"E"</formula>
    </cfRule>
  </conditionalFormatting>
  <conditionalFormatting sqref="J179">
    <cfRule type="containsText" dxfId="170" priority="199" operator="containsText" text="MODERADA">
      <formula>NOT(ISERROR(SEARCH("MODERADA",J179)))</formula>
    </cfRule>
    <cfRule type="containsText" dxfId="169" priority="200" operator="containsText" text="ALTA">
      <formula>NOT(ISERROR(SEARCH("ALTA",J179)))</formula>
    </cfRule>
    <cfRule type="containsText" dxfId="168" priority="201" operator="containsText" text="ALTA">
      <formula>NOT(ISERROR(SEARCH("ALTA",J179)))</formula>
    </cfRule>
    <cfRule type="containsText" dxfId="167" priority="202" operator="containsText" text="EXTREMA">
      <formula>NOT(ISERROR(SEARCH("EXTREMA",J179)))</formula>
    </cfRule>
    <cfRule type="containsText" dxfId="166" priority="203" operator="containsText" text="ALTA">
      <formula>NOT(ISERROR(SEARCH("ALTA",J179)))</formula>
    </cfRule>
    <cfRule type="containsText" dxfId="165" priority="204" operator="containsText" text="MODERADO">
      <formula>NOT(ISERROR(SEARCH("MODERADO",J179)))</formula>
    </cfRule>
    <cfRule type="containsText" dxfId="164" priority="205" operator="containsText" text="BAJA">
      <formula>NOT(ISERROR(SEARCH("BAJA",J179)))</formula>
    </cfRule>
  </conditionalFormatting>
  <conditionalFormatting sqref="W179">
    <cfRule type="cellIs" dxfId="163" priority="195" stopIfTrue="1" operator="equal">
      <formula>"A"</formula>
    </cfRule>
    <cfRule type="cellIs" dxfId="162" priority="196" stopIfTrue="1" operator="equal">
      <formula>"B"</formula>
    </cfRule>
    <cfRule type="cellIs" dxfId="161" priority="197" stopIfTrue="1" operator="equal">
      <formula>"M"</formula>
    </cfRule>
    <cfRule type="cellIs" dxfId="160" priority="198" stopIfTrue="1" operator="equal">
      <formula>"E"</formula>
    </cfRule>
  </conditionalFormatting>
  <conditionalFormatting sqref="W179">
    <cfRule type="containsText" dxfId="159" priority="188" operator="containsText" text="MODERADA">
      <formula>NOT(ISERROR(SEARCH("MODERADA",W179)))</formula>
    </cfRule>
    <cfRule type="containsText" dxfId="158" priority="189" operator="containsText" text="ALTA">
      <formula>NOT(ISERROR(SEARCH("ALTA",W179)))</formula>
    </cfRule>
    <cfRule type="containsText" dxfId="157" priority="190" operator="containsText" text="ALTA">
      <formula>NOT(ISERROR(SEARCH("ALTA",W179)))</formula>
    </cfRule>
    <cfRule type="containsText" dxfId="156" priority="191" operator="containsText" text="EXTREMA">
      <formula>NOT(ISERROR(SEARCH("EXTREMA",W179)))</formula>
    </cfRule>
    <cfRule type="containsText" dxfId="155" priority="192" operator="containsText" text="ALTA">
      <formula>NOT(ISERROR(SEARCH("ALTA",W179)))</formula>
    </cfRule>
    <cfRule type="containsText" dxfId="154" priority="193" operator="containsText" text="MODERADO">
      <formula>NOT(ISERROR(SEARCH("MODERADO",W179)))</formula>
    </cfRule>
    <cfRule type="containsText" dxfId="153" priority="194" operator="containsText" text="BAJA">
      <formula>NOT(ISERROR(SEARCH("BAJA",W179)))</formula>
    </cfRule>
  </conditionalFormatting>
  <conditionalFormatting sqref="J185">
    <cfRule type="cellIs" dxfId="152" priority="162" stopIfTrue="1" operator="equal">
      <formula>"A"</formula>
    </cfRule>
    <cfRule type="cellIs" dxfId="151" priority="163" stopIfTrue="1" operator="equal">
      <formula>"B"</formula>
    </cfRule>
    <cfRule type="cellIs" dxfId="150" priority="164" stopIfTrue="1" operator="equal">
      <formula>"M"</formula>
    </cfRule>
    <cfRule type="cellIs" dxfId="149" priority="165" stopIfTrue="1" operator="equal">
      <formula>"E"</formula>
    </cfRule>
  </conditionalFormatting>
  <conditionalFormatting sqref="J185">
    <cfRule type="containsText" dxfId="148" priority="155" operator="containsText" text="MODERADA">
      <formula>NOT(ISERROR(SEARCH("MODERADA",J185)))</formula>
    </cfRule>
    <cfRule type="containsText" dxfId="147" priority="156" operator="containsText" text="ALTA">
      <formula>NOT(ISERROR(SEARCH("ALTA",J185)))</formula>
    </cfRule>
    <cfRule type="containsText" dxfId="146" priority="157" operator="containsText" text="ALTA">
      <formula>NOT(ISERROR(SEARCH("ALTA",J185)))</formula>
    </cfRule>
    <cfRule type="containsText" dxfId="145" priority="158" operator="containsText" text="EXTREMA">
      <formula>NOT(ISERROR(SEARCH("EXTREMA",J185)))</formula>
    </cfRule>
    <cfRule type="containsText" dxfId="144" priority="159" operator="containsText" text="ALTA">
      <formula>NOT(ISERROR(SEARCH("ALTA",J185)))</formula>
    </cfRule>
    <cfRule type="containsText" dxfId="143" priority="160" operator="containsText" text="MODERADO">
      <formula>NOT(ISERROR(SEARCH("MODERADO",J185)))</formula>
    </cfRule>
    <cfRule type="containsText" dxfId="142" priority="161" operator="containsText" text="BAJA">
      <formula>NOT(ISERROR(SEARCH("BAJA",J185)))</formula>
    </cfRule>
  </conditionalFormatting>
  <conditionalFormatting sqref="W185">
    <cfRule type="cellIs" dxfId="141" priority="151" stopIfTrue="1" operator="equal">
      <formula>"A"</formula>
    </cfRule>
    <cfRule type="cellIs" dxfId="140" priority="152" stopIfTrue="1" operator="equal">
      <formula>"B"</formula>
    </cfRule>
    <cfRule type="cellIs" dxfId="139" priority="153" stopIfTrue="1" operator="equal">
      <formula>"M"</formula>
    </cfRule>
    <cfRule type="cellIs" dxfId="138" priority="154" stopIfTrue="1" operator="equal">
      <formula>"E"</formula>
    </cfRule>
  </conditionalFormatting>
  <conditionalFormatting sqref="W185">
    <cfRule type="containsText" dxfId="137" priority="144" operator="containsText" text="MODERADA">
      <formula>NOT(ISERROR(SEARCH("MODERADA",W185)))</formula>
    </cfRule>
    <cfRule type="containsText" dxfId="136" priority="145" operator="containsText" text="ALTA">
      <formula>NOT(ISERROR(SEARCH("ALTA",W185)))</formula>
    </cfRule>
    <cfRule type="containsText" dxfId="135" priority="146" operator="containsText" text="ALTA">
      <formula>NOT(ISERROR(SEARCH("ALTA",W185)))</formula>
    </cfRule>
    <cfRule type="containsText" dxfId="134" priority="147" operator="containsText" text="EXTREMA">
      <formula>NOT(ISERROR(SEARCH("EXTREMA",W185)))</formula>
    </cfRule>
    <cfRule type="containsText" dxfId="133" priority="148" operator="containsText" text="ALTA">
      <formula>NOT(ISERROR(SEARCH("ALTA",W185)))</formula>
    </cfRule>
    <cfRule type="containsText" dxfId="132" priority="149" operator="containsText" text="MODERADO">
      <formula>NOT(ISERROR(SEARCH("MODERADO",W185)))</formula>
    </cfRule>
    <cfRule type="containsText" dxfId="131" priority="150" operator="containsText" text="BAJA">
      <formula>NOT(ISERROR(SEARCH("BAJA",W185)))</formula>
    </cfRule>
  </conditionalFormatting>
  <conditionalFormatting sqref="J191">
    <cfRule type="cellIs" dxfId="130" priority="140" stopIfTrue="1" operator="equal">
      <formula>"A"</formula>
    </cfRule>
    <cfRule type="cellIs" dxfId="129" priority="141" stopIfTrue="1" operator="equal">
      <formula>"B"</formula>
    </cfRule>
    <cfRule type="cellIs" dxfId="128" priority="142" stopIfTrue="1" operator="equal">
      <formula>"M"</formula>
    </cfRule>
    <cfRule type="cellIs" dxfId="127" priority="143" stopIfTrue="1" operator="equal">
      <formula>"E"</formula>
    </cfRule>
  </conditionalFormatting>
  <conditionalFormatting sqref="J191">
    <cfRule type="containsText" dxfId="126" priority="133" operator="containsText" text="MODERADA">
      <formula>NOT(ISERROR(SEARCH("MODERADA",J191)))</formula>
    </cfRule>
    <cfRule type="containsText" dxfId="125" priority="134" operator="containsText" text="ALTA">
      <formula>NOT(ISERROR(SEARCH("ALTA",J191)))</formula>
    </cfRule>
    <cfRule type="containsText" dxfId="124" priority="135" operator="containsText" text="ALTA">
      <formula>NOT(ISERROR(SEARCH("ALTA",J191)))</formula>
    </cfRule>
    <cfRule type="containsText" dxfId="123" priority="136" operator="containsText" text="EXTREMA">
      <formula>NOT(ISERROR(SEARCH("EXTREMA",J191)))</formula>
    </cfRule>
    <cfRule type="containsText" dxfId="122" priority="137" operator="containsText" text="ALTA">
      <formula>NOT(ISERROR(SEARCH("ALTA",J191)))</formula>
    </cfRule>
    <cfRule type="containsText" dxfId="121" priority="138" operator="containsText" text="MODERADO">
      <formula>NOT(ISERROR(SEARCH("MODERADO",J191)))</formula>
    </cfRule>
    <cfRule type="containsText" dxfId="120" priority="139" operator="containsText" text="BAJA">
      <formula>NOT(ISERROR(SEARCH("BAJA",J191)))</formula>
    </cfRule>
  </conditionalFormatting>
  <conditionalFormatting sqref="W191">
    <cfRule type="cellIs" dxfId="119" priority="129" stopIfTrue="1" operator="equal">
      <formula>"A"</formula>
    </cfRule>
    <cfRule type="cellIs" dxfId="118" priority="130" stopIfTrue="1" operator="equal">
      <formula>"B"</formula>
    </cfRule>
    <cfRule type="cellIs" dxfId="117" priority="131" stopIfTrue="1" operator="equal">
      <formula>"M"</formula>
    </cfRule>
    <cfRule type="cellIs" dxfId="116" priority="132" stopIfTrue="1" operator="equal">
      <formula>"E"</formula>
    </cfRule>
  </conditionalFormatting>
  <conditionalFormatting sqref="W191">
    <cfRule type="containsText" dxfId="115" priority="122" operator="containsText" text="MODERADA">
      <formula>NOT(ISERROR(SEARCH("MODERADA",W191)))</formula>
    </cfRule>
    <cfRule type="containsText" dxfId="114" priority="123" operator="containsText" text="ALTA">
      <formula>NOT(ISERROR(SEARCH("ALTA",W191)))</formula>
    </cfRule>
    <cfRule type="containsText" dxfId="113" priority="124" operator="containsText" text="ALTA">
      <formula>NOT(ISERROR(SEARCH("ALTA",W191)))</formula>
    </cfRule>
    <cfRule type="containsText" dxfId="112" priority="125" operator="containsText" text="EXTREMA">
      <formula>NOT(ISERROR(SEARCH("EXTREMA",W191)))</formula>
    </cfRule>
    <cfRule type="containsText" dxfId="111" priority="126" operator="containsText" text="ALTA">
      <formula>NOT(ISERROR(SEARCH("ALTA",W191)))</formula>
    </cfRule>
    <cfRule type="containsText" dxfId="110" priority="127" operator="containsText" text="MODERADO">
      <formula>NOT(ISERROR(SEARCH("MODERADO",W191)))</formula>
    </cfRule>
    <cfRule type="containsText" dxfId="109" priority="128" operator="containsText" text="BAJA">
      <formula>NOT(ISERROR(SEARCH("BAJA",W191)))</formula>
    </cfRule>
  </conditionalFormatting>
  <conditionalFormatting sqref="J197">
    <cfRule type="cellIs" dxfId="108" priority="118" stopIfTrue="1" operator="equal">
      <formula>"A"</formula>
    </cfRule>
    <cfRule type="cellIs" dxfId="107" priority="119" stopIfTrue="1" operator="equal">
      <formula>"B"</formula>
    </cfRule>
    <cfRule type="cellIs" dxfId="106" priority="120" stopIfTrue="1" operator="equal">
      <formula>"M"</formula>
    </cfRule>
    <cfRule type="cellIs" dxfId="105" priority="121" stopIfTrue="1" operator="equal">
      <formula>"E"</formula>
    </cfRule>
  </conditionalFormatting>
  <conditionalFormatting sqref="J197">
    <cfRule type="containsText" dxfId="104" priority="111" operator="containsText" text="MODERADA">
      <formula>NOT(ISERROR(SEARCH("MODERADA",J197)))</formula>
    </cfRule>
    <cfRule type="containsText" dxfId="103" priority="112" operator="containsText" text="ALTA">
      <formula>NOT(ISERROR(SEARCH("ALTA",J197)))</formula>
    </cfRule>
    <cfRule type="containsText" dxfId="102" priority="113" operator="containsText" text="ALTA">
      <formula>NOT(ISERROR(SEARCH("ALTA",J197)))</formula>
    </cfRule>
    <cfRule type="containsText" dxfId="101" priority="114" operator="containsText" text="EXTREMA">
      <formula>NOT(ISERROR(SEARCH("EXTREMA",J197)))</formula>
    </cfRule>
    <cfRule type="containsText" dxfId="100" priority="115" operator="containsText" text="ALTA">
      <formula>NOT(ISERROR(SEARCH("ALTA",J197)))</formula>
    </cfRule>
    <cfRule type="containsText" dxfId="99" priority="116" operator="containsText" text="MODERADO">
      <formula>NOT(ISERROR(SEARCH("MODERADO",J197)))</formula>
    </cfRule>
    <cfRule type="containsText" dxfId="98" priority="117" operator="containsText" text="BAJA">
      <formula>NOT(ISERROR(SEARCH("BAJA",J197)))</formula>
    </cfRule>
  </conditionalFormatting>
  <conditionalFormatting sqref="W197">
    <cfRule type="cellIs" dxfId="97" priority="107" stopIfTrue="1" operator="equal">
      <formula>"A"</formula>
    </cfRule>
    <cfRule type="cellIs" dxfId="96" priority="108" stopIfTrue="1" operator="equal">
      <formula>"B"</formula>
    </cfRule>
    <cfRule type="cellIs" dxfId="95" priority="109" stopIfTrue="1" operator="equal">
      <formula>"M"</formula>
    </cfRule>
    <cfRule type="cellIs" dxfId="94" priority="110" stopIfTrue="1" operator="equal">
      <formula>"E"</formula>
    </cfRule>
  </conditionalFormatting>
  <conditionalFormatting sqref="W197">
    <cfRule type="containsText" dxfId="93" priority="100" operator="containsText" text="MODERADA">
      <formula>NOT(ISERROR(SEARCH("MODERADA",W197)))</formula>
    </cfRule>
    <cfRule type="containsText" dxfId="92" priority="101" operator="containsText" text="ALTA">
      <formula>NOT(ISERROR(SEARCH("ALTA",W197)))</formula>
    </cfRule>
    <cfRule type="containsText" dxfId="91" priority="102" operator="containsText" text="ALTA">
      <formula>NOT(ISERROR(SEARCH("ALTA",W197)))</formula>
    </cfRule>
    <cfRule type="containsText" dxfId="90" priority="103" operator="containsText" text="EXTREMA">
      <formula>NOT(ISERROR(SEARCH("EXTREMA",W197)))</formula>
    </cfRule>
    <cfRule type="containsText" dxfId="89" priority="104" operator="containsText" text="ALTA">
      <formula>NOT(ISERROR(SEARCH("ALTA",W197)))</formula>
    </cfRule>
    <cfRule type="containsText" dxfId="88" priority="105" operator="containsText" text="MODERADO">
      <formula>NOT(ISERROR(SEARCH("MODERADO",W197)))</formula>
    </cfRule>
    <cfRule type="containsText" dxfId="87" priority="106" operator="containsText" text="BAJA">
      <formula>NOT(ISERROR(SEARCH("BAJA",W197)))</formula>
    </cfRule>
  </conditionalFormatting>
  <conditionalFormatting sqref="J201">
    <cfRule type="cellIs" dxfId="86" priority="96" stopIfTrue="1" operator="equal">
      <formula>"A"</formula>
    </cfRule>
    <cfRule type="cellIs" dxfId="85" priority="97" stopIfTrue="1" operator="equal">
      <formula>"B"</formula>
    </cfRule>
    <cfRule type="cellIs" dxfId="84" priority="98" stopIfTrue="1" operator="equal">
      <formula>"M"</formula>
    </cfRule>
    <cfRule type="cellIs" dxfId="83" priority="99" stopIfTrue="1" operator="equal">
      <formula>"E"</formula>
    </cfRule>
  </conditionalFormatting>
  <conditionalFormatting sqref="J201">
    <cfRule type="containsText" dxfId="82" priority="89" operator="containsText" text="MODERADA">
      <formula>NOT(ISERROR(SEARCH("MODERADA",J201)))</formula>
    </cfRule>
    <cfRule type="containsText" dxfId="81" priority="90" operator="containsText" text="ALTA">
      <formula>NOT(ISERROR(SEARCH("ALTA",J201)))</formula>
    </cfRule>
    <cfRule type="containsText" dxfId="80" priority="91" operator="containsText" text="ALTA">
      <formula>NOT(ISERROR(SEARCH("ALTA",J201)))</formula>
    </cfRule>
    <cfRule type="containsText" dxfId="79" priority="92" operator="containsText" text="EXTREMA">
      <formula>NOT(ISERROR(SEARCH("EXTREMA",J201)))</formula>
    </cfRule>
    <cfRule type="containsText" dxfId="78" priority="93" operator="containsText" text="ALTA">
      <formula>NOT(ISERROR(SEARCH("ALTA",J201)))</formula>
    </cfRule>
    <cfRule type="containsText" dxfId="77" priority="94" operator="containsText" text="MODERADO">
      <formula>NOT(ISERROR(SEARCH("MODERADO",J201)))</formula>
    </cfRule>
    <cfRule type="containsText" dxfId="76" priority="95" operator="containsText" text="BAJA">
      <formula>NOT(ISERROR(SEARCH("BAJA",J201)))</formula>
    </cfRule>
  </conditionalFormatting>
  <conditionalFormatting sqref="W201">
    <cfRule type="cellIs" dxfId="75" priority="85" stopIfTrue="1" operator="equal">
      <formula>"A"</formula>
    </cfRule>
    <cfRule type="cellIs" dxfId="74" priority="86" stopIfTrue="1" operator="equal">
      <formula>"B"</formula>
    </cfRule>
    <cfRule type="cellIs" dxfId="73" priority="87" stopIfTrue="1" operator="equal">
      <formula>"M"</formula>
    </cfRule>
    <cfRule type="cellIs" dxfId="72" priority="88" stopIfTrue="1" operator="equal">
      <formula>"E"</formula>
    </cfRule>
  </conditionalFormatting>
  <conditionalFormatting sqref="W201">
    <cfRule type="containsText" dxfId="71" priority="78" operator="containsText" text="MODERADA">
      <formula>NOT(ISERROR(SEARCH("MODERADA",W201)))</formula>
    </cfRule>
    <cfRule type="containsText" dxfId="70" priority="79" operator="containsText" text="ALTA">
      <formula>NOT(ISERROR(SEARCH("ALTA",W201)))</formula>
    </cfRule>
    <cfRule type="containsText" dxfId="69" priority="80" operator="containsText" text="ALTA">
      <formula>NOT(ISERROR(SEARCH("ALTA",W201)))</formula>
    </cfRule>
    <cfRule type="containsText" dxfId="68" priority="81" operator="containsText" text="EXTREMA">
      <formula>NOT(ISERROR(SEARCH("EXTREMA",W201)))</formula>
    </cfRule>
    <cfRule type="containsText" dxfId="67" priority="82" operator="containsText" text="ALTA">
      <formula>NOT(ISERROR(SEARCH("ALTA",W201)))</formula>
    </cfRule>
    <cfRule type="containsText" dxfId="66" priority="83" operator="containsText" text="MODERADO">
      <formula>NOT(ISERROR(SEARCH("MODERADO",W201)))</formula>
    </cfRule>
    <cfRule type="containsText" dxfId="65" priority="84" operator="containsText" text="BAJA">
      <formula>NOT(ISERROR(SEARCH("BAJA",W201)))</formula>
    </cfRule>
  </conditionalFormatting>
  <conditionalFormatting sqref="J208">
    <cfRule type="cellIs" dxfId="64" priority="74" stopIfTrue="1" operator="equal">
      <formula>"A"</formula>
    </cfRule>
    <cfRule type="cellIs" dxfId="63" priority="75" stopIfTrue="1" operator="equal">
      <formula>"B"</formula>
    </cfRule>
    <cfRule type="cellIs" dxfId="62" priority="76" stopIfTrue="1" operator="equal">
      <formula>"M"</formula>
    </cfRule>
    <cfRule type="cellIs" dxfId="61" priority="77" stopIfTrue="1" operator="equal">
      <formula>"E"</formula>
    </cfRule>
  </conditionalFormatting>
  <conditionalFormatting sqref="J208">
    <cfRule type="containsText" dxfId="60" priority="67" operator="containsText" text="MODERADA">
      <formula>NOT(ISERROR(SEARCH("MODERADA",J208)))</formula>
    </cfRule>
    <cfRule type="containsText" dxfId="59" priority="68" operator="containsText" text="ALTA">
      <formula>NOT(ISERROR(SEARCH("ALTA",J208)))</formula>
    </cfRule>
    <cfRule type="containsText" dxfId="58" priority="69" operator="containsText" text="ALTA">
      <formula>NOT(ISERROR(SEARCH("ALTA",J208)))</formula>
    </cfRule>
    <cfRule type="containsText" dxfId="57" priority="70" operator="containsText" text="EXTREMA">
      <formula>NOT(ISERROR(SEARCH("EXTREMA",J208)))</formula>
    </cfRule>
    <cfRule type="containsText" dxfId="56" priority="71" operator="containsText" text="ALTA">
      <formula>NOT(ISERROR(SEARCH("ALTA",J208)))</formula>
    </cfRule>
    <cfRule type="containsText" dxfId="55" priority="72" operator="containsText" text="MODERADO">
      <formula>NOT(ISERROR(SEARCH("MODERADO",J208)))</formula>
    </cfRule>
    <cfRule type="containsText" dxfId="54" priority="73" operator="containsText" text="BAJA">
      <formula>NOT(ISERROR(SEARCH("BAJA",J208)))</formula>
    </cfRule>
  </conditionalFormatting>
  <conditionalFormatting sqref="W208">
    <cfRule type="cellIs" dxfId="53" priority="63" stopIfTrue="1" operator="equal">
      <formula>"A"</formula>
    </cfRule>
    <cfRule type="cellIs" dxfId="52" priority="64" stopIfTrue="1" operator="equal">
      <formula>"B"</formula>
    </cfRule>
    <cfRule type="cellIs" dxfId="51" priority="65" stopIfTrue="1" operator="equal">
      <formula>"M"</formula>
    </cfRule>
    <cfRule type="cellIs" dxfId="50" priority="66" stopIfTrue="1" operator="equal">
      <formula>"E"</formula>
    </cfRule>
  </conditionalFormatting>
  <conditionalFormatting sqref="W208">
    <cfRule type="containsText" dxfId="49" priority="56" operator="containsText" text="MODERADA">
      <formula>NOT(ISERROR(SEARCH("MODERADA",W208)))</formula>
    </cfRule>
    <cfRule type="containsText" dxfId="48" priority="57" operator="containsText" text="ALTA">
      <formula>NOT(ISERROR(SEARCH("ALTA",W208)))</formula>
    </cfRule>
    <cfRule type="containsText" dxfId="47" priority="58" operator="containsText" text="ALTA">
      <formula>NOT(ISERROR(SEARCH("ALTA",W208)))</formula>
    </cfRule>
    <cfRule type="containsText" dxfId="46" priority="59" operator="containsText" text="EXTREMA">
      <formula>NOT(ISERROR(SEARCH("EXTREMA",W208)))</formula>
    </cfRule>
    <cfRule type="containsText" dxfId="45" priority="60" operator="containsText" text="ALTA">
      <formula>NOT(ISERROR(SEARCH("ALTA",W208)))</formula>
    </cfRule>
    <cfRule type="containsText" dxfId="44" priority="61" operator="containsText" text="MODERADO">
      <formula>NOT(ISERROR(SEARCH("MODERADO",W208)))</formula>
    </cfRule>
    <cfRule type="containsText" dxfId="43" priority="62" operator="containsText" text="BAJA">
      <formula>NOT(ISERROR(SEARCH("BAJA",W208)))</formula>
    </cfRule>
  </conditionalFormatting>
  <conditionalFormatting sqref="J214 J220">
    <cfRule type="cellIs" dxfId="42" priority="52" stopIfTrue="1" operator="equal">
      <formula>"A"</formula>
    </cfRule>
    <cfRule type="cellIs" dxfId="41" priority="53" stopIfTrue="1" operator="equal">
      <formula>"B"</formula>
    </cfRule>
    <cfRule type="cellIs" dxfId="40" priority="54" stopIfTrue="1" operator="equal">
      <formula>"M"</formula>
    </cfRule>
    <cfRule type="cellIs" dxfId="39" priority="55" stopIfTrue="1" operator="equal">
      <formula>"E"</formula>
    </cfRule>
  </conditionalFormatting>
  <conditionalFormatting sqref="J214 J220">
    <cfRule type="containsText" dxfId="38" priority="45" operator="containsText" text="MODERADA">
      <formula>NOT(ISERROR(SEARCH("MODERADA",J214)))</formula>
    </cfRule>
    <cfRule type="containsText" dxfId="37" priority="46" operator="containsText" text="ALTA">
      <formula>NOT(ISERROR(SEARCH("ALTA",J214)))</formula>
    </cfRule>
    <cfRule type="containsText" dxfId="36" priority="47" operator="containsText" text="ALTA">
      <formula>NOT(ISERROR(SEARCH("ALTA",J214)))</formula>
    </cfRule>
    <cfRule type="containsText" dxfId="35" priority="48" operator="containsText" text="EXTREMA">
      <formula>NOT(ISERROR(SEARCH("EXTREMA",J214)))</formula>
    </cfRule>
    <cfRule type="containsText" dxfId="34" priority="49" operator="containsText" text="ALTA">
      <formula>NOT(ISERROR(SEARCH("ALTA",J214)))</formula>
    </cfRule>
    <cfRule type="containsText" dxfId="33" priority="50" operator="containsText" text="MODERADO">
      <formula>NOT(ISERROR(SEARCH("MODERADO",J214)))</formula>
    </cfRule>
    <cfRule type="containsText" dxfId="32" priority="51" operator="containsText" text="BAJA">
      <formula>NOT(ISERROR(SEARCH("BAJA",J214)))</formula>
    </cfRule>
  </conditionalFormatting>
  <conditionalFormatting sqref="W220">
    <cfRule type="cellIs" dxfId="31" priority="41" stopIfTrue="1" operator="equal">
      <formula>"A"</formula>
    </cfRule>
    <cfRule type="cellIs" dxfId="30" priority="42" stopIfTrue="1" operator="equal">
      <formula>"B"</formula>
    </cfRule>
    <cfRule type="cellIs" dxfId="29" priority="43" stopIfTrue="1" operator="equal">
      <formula>"M"</formula>
    </cfRule>
    <cfRule type="cellIs" dxfId="28" priority="44" stopIfTrue="1" operator="equal">
      <formula>"E"</formula>
    </cfRule>
  </conditionalFormatting>
  <conditionalFormatting sqref="W220">
    <cfRule type="containsText" dxfId="27" priority="34" operator="containsText" text="MODERADA">
      <formula>NOT(ISERROR(SEARCH("MODERADA",W220)))</formula>
    </cfRule>
    <cfRule type="containsText" dxfId="26" priority="35" operator="containsText" text="ALTA">
      <formula>NOT(ISERROR(SEARCH("ALTA",W220)))</formula>
    </cfRule>
    <cfRule type="containsText" dxfId="25" priority="36" operator="containsText" text="ALTA">
      <formula>NOT(ISERROR(SEARCH("ALTA",W220)))</formula>
    </cfRule>
    <cfRule type="containsText" dxfId="24" priority="37" operator="containsText" text="EXTREMA">
      <formula>NOT(ISERROR(SEARCH("EXTREMA",W220)))</formula>
    </cfRule>
    <cfRule type="containsText" dxfId="23" priority="38" operator="containsText" text="ALTA">
      <formula>NOT(ISERROR(SEARCH("ALTA",W220)))</formula>
    </cfRule>
    <cfRule type="containsText" dxfId="22" priority="39" operator="containsText" text="MODERADO">
      <formula>NOT(ISERROR(SEARCH("MODERADO",W220)))</formula>
    </cfRule>
    <cfRule type="containsText" dxfId="21" priority="40" operator="containsText" text="BAJA">
      <formula>NOT(ISERROR(SEARCH("BAJA",W220)))</formula>
    </cfRule>
  </conditionalFormatting>
  <conditionalFormatting sqref="W214">
    <cfRule type="cellIs" dxfId="20" priority="8" stopIfTrue="1" operator="equal">
      <formula>"A"</formula>
    </cfRule>
    <cfRule type="cellIs" dxfId="19" priority="9" stopIfTrue="1" operator="equal">
      <formula>"B"</formula>
    </cfRule>
    <cfRule type="cellIs" dxfId="18" priority="10" stopIfTrue="1" operator="equal">
      <formula>"M"</formula>
    </cfRule>
    <cfRule type="cellIs" dxfId="17" priority="11" stopIfTrue="1" operator="equal">
      <formula>"E"</formula>
    </cfRule>
  </conditionalFormatting>
  <conditionalFormatting sqref="W214">
    <cfRule type="containsText" dxfId="16" priority="1" operator="containsText" text="MODERADA">
      <formula>NOT(ISERROR(SEARCH("MODERADA",W214)))</formula>
    </cfRule>
    <cfRule type="containsText" dxfId="15" priority="2" operator="containsText" text="ALTA">
      <formula>NOT(ISERROR(SEARCH("ALTA",W214)))</formula>
    </cfRule>
    <cfRule type="containsText" dxfId="14" priority="3" operator="containsText" text="ALTA">
      <formula>NOT(ISERROR(SEARCH("ALTA",W214)))</formula>
    </cfRule>
    <cfRule type="containsText" dxfId="13" priority="4" operator="containsText" text="EXTREMA">
      <formula>NOT(ISERROR(SEARCH("EXTREMA",W214)))</formula>
    </cfRule>
    <cfRule type="containsText" dxfId="12" priority="5" operator="containsText" text="ALTA">
      <formula>NOT(ISERROR(SEARCH("ALTA",W214)))</formula>
    </cfRule>
    <cfRule type="containsText" dxfId="11" priority="6" operator="containsText" text="MODERADO">
      <formula>NOT(ISERROR(SEARCH("MODERADO",W214)))</formula>
    </cfRule>
    <cfRule type="containsText" dxfId="10" priority="7" operator="containsText" text="BAJA">
      <formula>NOT(ISERROR(SEARCH("BAJA",W214)))</formula>
    </cfRule>
  </conditionalFormatting>
  <dataValidations count="6">
    <dataValidation type="list" allowBlank="1" showInputMessage="1" showErrorMessage="1" sqref="H11:H22 H24:H27 H29:H32 H34:H37 H39:H42 H44:H51 H53:H56 H58:H61 H63:H70 H72:H75 H77:H80 H82:H85 H87:H90 H92:H95 H97:H100 H102:H105 H107:H110 H112:H115 H117:H120 H122:H138">
      <formula1>$BM$20:$BM$24</formula1>
    </dataValidation>
    <dataValidation type="date" allowBlank="1" showInputMessage="1" showErrorMessage="1" sqref="Z139:AA139 Z142:AA142 Z146:AA146 Z153:AA153 Z160:AA160 Z173:AA173 Z179:AA179 Z185:AA185 Z191:AA191 Z197:AA197 Z201:AA201 Z208:AA208 Z214:AA214 Z220:AA220 Z222:AA222 Z224:AA226 Z228 AA228:AA229 AA236:AA237 Z236 Z242:Z1048576">
      <formula1>43101</formula1>
      <formula2>43465</formula2>
    </dataValidation>
    <dataValidation type="date" allowBlank="1" showInputMessage="1" showErrorMessage="1" sqref="AA242:AA1048576">
      <formula1>42736</formula1>
      <formula2>43100</formula2>
    </dataValidation>
    <dataValidation type="date" allowBlank="1" showInputMessage="1" showErrorMessage="1" sqref="Z11:AA19 Z21:AA21 Z24:AA24 Z29:AA29 Z34:AA34 Z39:AA39 Z48:AA48 Z53:AA53 Z58:AA58 Z63:AA63 Z67:AA67 Z72:AA72 Z77:AA77 Z82:AA82 Z87:AA87 Z92:AA92 Z97:AA97 Z102:AA102 Z107:AA107 Z112:AA112 Z117:AA117 Z122:AA122 Z126:AA126 Z130:AA130 Z134:AA134 Z44:AA44">
      <formula1>43102</formula1>
      <formula2>43465</formula2>
    </dataValidation>
    <dataValidation type="list" allowBlank="1" showInputMessage="1" showErrorMessage="1" sqref="H139:H142 H173:H176 H167:H170 H160:H164 H153:H156 H146:H149 H179:H182 H185:H188 H191:H194 H197:H204 H208:H211 H214:H217">
      <formula1>#REF!</formula1>
    </dataValidation>
    <dataValidation type="list" allowBlank="1" showInputMessage="1" showErrorMessage="1" sqref="L214:L219">
      <formula1>CLASIFICACONTROL</formula1>
    </dataValidation>
  </dataValidations>
  <printOptions horizontalCentered="1"/>
  <pageMargins left="0.19685039370078741" right="0.19685039370078741" top="0.59055118110236227" bottom="0.70866141732283472" header="0" footer="0.59055118110236227"/>
  <pageSetup paperSize="41" scale="38" fitToWidth="3" orientation="landscape" r:id="rId1"/>
  <headerFooter alignWithMargins="0">
    <oddFooter>&amp;R&amp;20SC01-F07 Vr2 (2016-02-12)</oddFooter>
  </headerFooter>
  <colBreaks count="1" manualBreakCount="1">
    <brk id="11" min="1" max="2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15"/>
  <sheetViews>
    <sheetView workbookViewId="0">
      <selection activeCell="C6" sqref="C6"/>
    </sheetView>
  </sheetViews>
  <sheetFormatPr baseColWidth="10" defaultRowHeight="12.75" x14ac:dyDescent="0.2"/>
  <cols>
    <col min="1" max="1" width="3.28515625" customWidth="1"/>
    <col min="2" max="2" width="31.85546875" customWidth="1"/>
    <col min="3" max="3" width="32.5703125" customWidth="1"/>
    <col min="4" max="4" width="63.42578125" customWidth="1"/>
    <col min="5" max="5" width="11.28515625" customWidth="1"/>
    <col min="6" max="6" width="15.5703125" customWidth="1"/>
    <col min="9" max="9" width="18.5703125" customWidth="1"/>
    <col min="12" max="12" width="18.7109375" customWidth="1"/>
    <col min="13" max="13" width="14.5703125" customWidth="1"/>
    <col min="14" max="14" width="16.85546875" customWidth="1"/>
  </cols>
  <sheetData>
    <row r="1" spans="2:78" ht="13.5" thickBot="1" x14ac:dyDescent="0.25"/>
    <row r="2" spans="2:78" s="28" customFormat="1" ht="75.75" customHeight="1" thickBot="1" x14ac:dyDescent="0.25">
      <c r="B2" s="255"/>
      <c r="C2" s="554" t="s">
        <v>960</v>
      </c>
      <c r="D2" s="555"/>
      <c r="E2" s="555"/>
      <c r="F2" s="556"/>
      <c r="G2"/>
      <c r="H2"/>
      <c r="I2"/>
      <c r="J2"/>
      <c r="K2"/>
      <c r="L2"/>
      <c r="M2"/>
      <c r="N2"/>
      <c r="O2"/>
      <c r="P2"/>
      <c r="Q2"/>
      <c r="R2"/>
      <c r="S2"/>
      <c r="T2"/>
      <c r="U2"/>
      <c r="V2"/>
      <c r="W2"/>
      <c r="X2"/>
      <c r="Y2"/>
      <c r="Z2"/>
      <c r="AA2"/>
      <c r="AB2"/>
      <c r="AC2"/>
      <c r="AD2" s="256"/>
      <c r="AE2" s="320" t="s">
        <v>324</v>
      </c>
      <c r="AF2" s="557"/>
      <c r="AG2" s="548">
        <v>43201</v>
      </c>
      <c r="AH2" s="520"/>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2:78" s="30" customFormat="1" ht="15" customHeight="1" thickBot="1" x14ac:dyDescent="0.25">
      <c r="B3" s="549"/>
      <c r="C3" s="550"/>
      <c r="D3" s="550"/>
      <c r="E3" s="550"/>
      <c r="F3"/>
      <c r="G3"/>
      <c r="H3"/>
      <c r="I3"/>
      <c r="J3"/>
      <c r="K3"/>
      <c r="L3"/>
      <c r="M3"/>
      <c r="N3"/>
      <c r="O3"/>
      <c r="P3"/>
      <c r="Q3"/>
      <c r="R3"/>
      <c r="S3"/>
      <c r="T3"/>
      <c r="U3"/>
      <c r="V3"/>
      <c r="W3"/>
      <c r="X3"/>
      <c r="Y3"/>
      <c r="Z3"/>
      <c r="AA3"/>
      <c r="AB3"/>
      <c r="AC3"/>
      <c r="AD3" s="169"/>
      <c r="AE3" s="169"/>
      <c r="AF3" s="169"/>
      <c r="AG3" s="238"/>
      <c r="AH3" s="238"/>
    </row>
    <row r="4" spans="2:78" ht="36" customHeight="1" thickBot="1" x14ac:dyDescent="0.25">
      <c r="B4" s="260" t="s">
        <v>947</v>
      </c>
      <c r="C4" s="261" t="s">
        <v>948</v>
      </c>
      <c r="D4" s="262" t="s">
        <v>952</v>
      </c>
      <c r="E4" s="262" t="s">
        <v>949</v>
      </c>
      <c r="F4" s="263" t="s">
        <v>961</v>
      </c>
    </row>
    <row r="5" spans="2:78" ht="69" customHeight="1" x14ac:dyDescent="0.2">
      <c r="B5" s="264" t="s">
        <v>950</v>
      </c>
      <c r="C5" s="265" t="s">
        <v>953</v>
      </c>
      <c r="D5" s="265" t="s">
        <v>957</v>
      </c>
      <c r="E5" s="266">
        <v>1</v>
      </c>
      <c r="F5" s="267">
        <v>43129</v>
      </c>
    </row>
    <row r="6" spans="2:78" ht="157.5" customHeight="1" x14ac:dyDescent="0.2">
      <c r="B6" s="551" t="s">
        <v>951</v>
      </c>
      <c r="C6" s="132" t="s">
        <v>954</v>
      </c>
      <c r="D6" s="132" t="s">
        <v>958</v>
      </c>
      <c r="E6" s="552">
        <v>2</v>
      </c>
      <c r="F6" s="553">
        <v>43231</v>
      </c>
    </row>
    <row r="7" spans="2:78" ht="38.25" x14ac:dyDescent="0.2">
      <c r="B7" s="551"/>
      <c r="C7" s="132" t="s">
        <v>955</v>
      </c>
      <c r="D7" s="132" t="s">
        <v>956</v>
      </c>
      <c r="E7" s="552"/>
      <c r="F7" s="553"/>
    </row>
    <row r="8" spans="2:78" ht="89.25" x14ac:dyDescent="0.2">
      <c r="B8" s="551"/>
      <c r="C8" s="139" t="s">
        <v>959</v>
      </c>
      <c r="D8" s="132" t="s">
        <v>956</v>
      </c>
      <c r="E8" s="552"/>
      <c r="F8" s="553"/>
    </row>
    <row r="9" spans="2:78" ht="77.25" thickBot="1" x14ac:dyDescent="0.25">
      <c r="B9" s="269" t="s">
        <v>984</v>
      </c>
      <c r="C9" s="257" t="s">
        <v>982</v>
      </c>
      <c r="D9" s="268" t="s">
        <v>983</v>
      </c>
      <c r="E9" s="258">
        <v>3</v>
      </c>
      <c r="F9" s="259">
        <v>43363</v>
      </c>
    </row>
    <row r="10" spans="2:78" x14ac:dyDescent="0.2">
      <c r="C10" s="137"/>
    </row>
    <row r="11" spans="2:78" x14ac:dyDescent="0.2">
      <c r="C11" s="137"/>
    </row>
    <row r="12" spans="2:78" x14ac:dyDescent="0.2">
      <c r="C12" s="137"/>
    </row>
    <row r="13" spans="2:78" x14ac:dyDescent="0.2">
      <c r="C13" s="137"/>
    </row>
    <row r="14" spans="2:78" x14ac:dyDescent="0.2">
      <c r="C14" s="137"/>
    </row>
    <row r="15" spans="2:78" x14ac:dyDescent="0.2">
      <c r="C15" s="137"/>
    </row>
  </sheetData>
  <mergeCells count="7">
    <mergeCell ref="AG2:AH2"/>
    <mergeCell ref="B3:E3"/>
    <mergeCell ref="B6:B8"/>
    <mergeCell ref="E6:E8"/>
    <mergeCell ref="F6:F8"/>
    <mergeCell ref="C2:F2"/>
    <mergeCell ref="AE2:AF2"/>
  </mergeCells>
  <pageMargins left="0.7" right="0.7" top="0.75" bottom="0.75" header="0.3" footer="0.3"/>
  <pageSetup paperSize="4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8"/>
  <sheetViews>
    <sheetView topLeftCell="A4" workbookViewId="0">
      <selection activeCell="E9" sqref="E9"/>
    </sheetView>
  </sheetViews>
  <sheetFormatPr baseColWidth="10" defaultRowHeight="12.75" x14ac:dyDescent="0.2"/>
  <cols>
    <col min="1" max="1" width="24.7109375" style="127" customWidth="1"/>
    <col min="2" max="2" width="25" customWidth="1"/>
    <col min="3" max="3" width="21.42578125" style="127" customWidth="1"/>
    <col min="4" max="5" width="21.7109375" style="127" customWidth="1"/>
    <col min="6" max="6" width="61.7109375" customWidth="1"/>
    <col min="7" max="7" width="63" customWidth="1"/>
    <col min="8" max="8" width="20.28515625" customWidth="1"/>
  </cols>
  <sheetData>
    <row r="1" spans="1:8" s="28" customFormat="1" ht="60.75" customHeight="1" thickBot="1" x14ac:dyDescent="0.25">
      <c r="A1" s="305"/>
      <c r="B1" s="321"/>
      <c r="C1" s="557" t="s">
        <v>237</v>
      </c>
      <c r="D1" s="557"/>
      <c r="E1" s="557"/>
      <c r="F1" s="520"/>
      <c r="G1" s="126">
        <v>42935</v>
      </c>
    </row>
    <row r="2" spans="1:8" s="28" customFormat="1" ht="12.75" customHeight="1" thickBot="1" x14ac:dyDescent="0.25">
      <c r="A2" s="294" t="s">
        <v>78</v>
      </c>
      <c r="B2" s="294"/>
      <c r="C2" s="294"/>
      <c r="D2" s="294"/>
      <c r="E2" s="294"/>
      <c r="F2" s="294"/>
      <c r="G2" s="294"/>
    </row>
    <row r="3" spans="1:8" s="29" customFormat="1" ht="43.5" customHeight="1" thickBot="1" x14ac:dyDescent="0.25">
      <c r="A3" s="558" t="s">
        <v>79</v>
      </c>
      <c r="B3" s="559"/>
      <c r="C3" s="559" t="s">
        <v>254</v>
      </c>
      <c r="D3" s="559"/>
      <c r="E3" s="559"/>
      <c r="F3" s="562"/>
      <c r="G3" s="124" t="s">
        <v>255</v>
      </c>
    </row>
    <row r="4" spans="1:8" s="29" customFormat="1" ht="43.5" customHeight="1" thickBot="1" x14ac:dyDescent="0.25">
      <c r="A4" s="560"/>
      <c r="B4" s="561"/>
      <c r="C4" s="561"/>
      <c r="D4" s="561"/>
      <c r="E4" s="561"/>
      <c r="F4" s="563"/>
      <c r="G4" s="124" t="s">
        <v>256</v>
      </c>
    </row>
    <row r="5" spans="1:8" ht="13.5" thickBot="1" x14ac:dyDescent="0.25"/>
    <row r="6" spans="1:8" ht="63.75" x14ac:dyDescent="0.2">
      <c r="A6" s="128" t="s">
        <v>240</v>
      </c>
      <c r="B6" s="129" t="s">
        <v>241</v>
      </c>
      <c r="C6" s="129" t="s">
        <v>257</v>
      </c>
      <c r="D6" s="129" t="s">
        <v>258</v>
      </c>
      <c r="E6" s="129" t="s">
        <v>244</v>
      </c>
      <c r="F6" s="129" t="s">
        <v>245</v>
      </c>
      <c r="G6" s="130" t="s">
        <v>259</v>
      </c>
    </row>
    <row r="7" spans="1:8" s="138" customFormat="1" ht="164.25" customHeight="1" x14ac:dyDescent="0.2">
      <c r="A7" s="131" t="s">
        <v>247</v>
      </c>
      <c r="B7" s="132" t="s">
        <v>260</v>
      </c>
      <c r="C7" s="133" t="s">
        <v>261</v>
      </c>
      <c r="D7" s="134">
        <v>0</v>
      </c>
      <c r="E7" s="134" t="s">
        <v>262</v>
      </c>
      <c r="F7" s="135" t="s">
        <v>263</v>
      </c>
      <c r="G7" s="136" t="s">
        <v>264</v>
      </c>
      <c r="H7" s="137" t="s">
        <v>265</v>
      </c>
    </row>
    <row r="8" spans="1:8" s="140" customFormat="1" ht="183" customHeight="1" x14ac:dyDescent="0.2">
      <c r="A8" s="131" t="s">
        <v>248</v>
      </c>
      <c r="B8" s="139" t="s">
        <v>266</v>
      </c>
      <c r="C8" s="133" t="s">
        <v>261</v>
      </c>
      <c r="D8" s="134">
        <v>0</v>
      </c>
      <c r="E8" s="134" t="s">
        <v>262</v>
      </c>
      <c r="F8" s="135" t="s">
        <v>267</v>
      </c>
      <c r="G8" s="136" t="s">
        <v>268</v>
      </c>
      <c r="H8" s="137" t="s">
        <v>269</v>
      </c>
    </row>
    <row r="9" spans="1:8" s="127" customFormat="1" ht="134.25" customHeight="1" x14ac:dyDescent="0.2">
      <c r="A9" s="131" t="s">
        <v>249</v>
      </c>
      <c r="B9" s="134" t="s">
        <v>270</v>
      </c>
      <c r="C9" s="141"/>
      <c r="D9" s="134"/>
      <c r="E9" s="134"/>
      <c r="F9" s="142"/>
      <c r="G9" s="143"/>
      <c r="H9" s="144"/>
    </row>
    <row r="10" spans="1:8" s="127" customFormat="1" ht="117.75" customHeight="1" thickBot="1" x14ac:dyDescent="0.25">
      <c r="A10" s="145"/>
      <c r="B10" s="146"/>
      <c r="C10" s="141"/>
      <c r="D10" s="134"/>
      <c r="E10" s="134"/>
      <c r="F10" s="147"/>
      <c r="G10" s="143"/>
      <c r="H10" s="144"/>
    </row>
    <row r="11" spans="1:8" x14ac:dyDescent="0.2">
      <c r="A11" s="148"/>
      <c r="B11" s="45"/>
      <c r="C11" s="149"/>
      <c r="D11" s="149"/>
      <c r="E11" s="149"/>
      <c r="F11" s="45"/>
      <c r="G11" s="45"/>
    </row>
    <row r="12" spans="1:8" x14ac:dyDescent="0.2">
      <c r="A12" s="148"/>
      <c r="B12" s="45"/>
      <c r="C12" s="149"/>
      <c r="D12" s="149"/>
      <c r="E12" s="149"/>
      <c r="F12" s="45"/>
      <c r="G12" s="45"/>
    </row>
    <row r="13" spans="1:8" x14ac:dyDescent="0.2">
      <c r="A13" s="148"/>
      <c r="B13" s="45"/>
      <c r="C13" s="149"/>
      <c r="D13" s="149"/>
      <c r="E13" s="149"/>
      <c r="F13" s="45"/>
      <c r="G13" s="45"/>
    </row>
    <row r="14" spans="1:8" x14ac:dyDescent="0.2">
      <c r="A14" s="148"/>
      <c r="B14" s="45"/>
      <c r="C14" s="149"/>
      <c r="D14" s="149"/>
      <c r="E14" s="149"/>
      <c r="F14" s="45"/>
      <c r="G14" s="45"/>
    </row>
    <row r="15" spans="1:8" x14ac:dyDescent="0.2">
      <c r="A15" s="148"/>
      <c r="B15" s="45"/>
      <c r="C15" s="149"/>
      <c r="D15" s="149"/>
      <c r="E15" s="149"/>
      <c r="F15" s="45"/>
      <c r="G15" s="45"/>
    </row>
    <row r="16" spans="1:8" x14ac:dyDescent="0.2">
      <c r="A16" s="148"/>
      <c r="B16" s="45"/>
      <c r="C16" s="149"/>
      <c r="D16" s="149"/>
      <c r="E16" s="149"/>
      <c r="F16" s="45"/>
      <c r="G16" s="45"/>
    </row>
    <row r="17" spans="1:7" x14ac:dyDescent="0.2">
      <c r="A17" s="148"/>
      <c r="B17" s="45"/>
      <c r="C17" s="149"/>
      <c r="D17" s="149"/>
      <c r="E17" s="149"/>
      <c r="F17" s="45"/>
      <c r="G17" s="45"/>
    </row>
    <row r="18" spans="1:7" x14ac:dyDescent="0.2">
      <c r="A18" s="148"/>
      <c r="B18" s="45"/>
      <c r="C18" s="149"/>
      <c r="D18" s="149"/>
      <c r="E18" s="149"/>
      <c r="F18" s="45"/>
      <c r="G18" s="45"/>
    </row>
    <row r="19" spans="1:7" x14ac:dyDescent="0.2">
      <c r="A19" s="148"/>
      <c r="B19" s="45"/>
      <c r="C19" s="149"/>
      <c r="D19" s="149"/>
      <c r="E19" s="149"/>
      <c r="F19" s="45"/>
      <c r="G19" s="45"/>
    </row>
    <row r="20" spans="1:7" x14ac:dyDescent="0.2">
      <c r="A20" s="148"/>
      <c r="B20" s="45"/>
      <c r="C20" s="149"/>
      <c r="D20" s="149"/>
      <c r="E20" s="149"/>
      <c r="F20" s="45"/>
      <c r="G20" s="45"/>
    </row>
    <row r="21" spans="1:7" x14ac:dyDescent="0.2">
      <c r="A21" s="148"/>
      <c r="B21" s="45"/>
      <c r="C21" s="149"/>
      <c r="D21" s="149"/>
      <c r="E21" s="149"/>
      <c r="F21" s="45"/>
      <c r="G21" s="45"/>
    </row>
    <row r="22" spans="1:7" x14ac:dyDescent="0.2">
      <c r="A22" s="148"/>
      <c r="B22" s="45"/>
      <c r="C22" s="149"/>
      <c r="D22" s="149"/>
      <c r="E22" s="149"/>
      <c r="F22" s="45"/>
      <c r="G22" s="45"/>
    </row>
    <row r="23" spans="1:7" x14ac:dyDescent="0.2">
      <c r="A23" s="148"/>
      <c r="B23" s="45"/>
      <c r="C23" s="149"/>
      <c r="D23" s="149"/>
      <c r="E23" s="149"/>
      <c r="F23" s="45"/>
      <c r="G23" s="45"/>
    </row>
    <row r="24" spans="1:7" x14ac:dyDescent="0.2">
      <c r="A24" s="148"/>
      <c r="B24" s="45"/>
      <c r="C24" s="149"/>
      <c r="D24" s="149"/>
      <c r="E24" s="149"/>
      <c r="F24" s="45"/>
      <c r="G24" s="45"/>
    </row>
    <row r="25" spans="1:7" x14ac:dyDescent="0.2">
      <c r="A25" s="148"/>
      <c r="B25" s="45"/>
      <c r="C25" s="149"/>
      <c r="D25" s="149"/>
      <c r="E25" s="149"/>
      <c r="F25" s="45"/>
      <c r="G25" s="45"/>
    </row>
    <row r="26" spans="1:7" x14ac:dyDescent="0.2">
      <c r="A26" s="148"/>
      <c r="B26" s="45"/>
      <c r="C26" s="149"/>
      <c r="D26" s="149"/>
      <c r="E26" s="149"/>
      <c r="F26" s="45"/>
      <c r="G26" s="45"/>
    </row>
    <row r="27" spans="1:7" x14ac:dyDescent="0.2">
      <c r="A27" s="148"/>
      <c r="B27" s="45"/>
      <c r="C27" s="149"/>
      <c r="D27" s="149"/>
      <c r="E27" s="149"/>
      <c r="F27" s="45"/>
      <c r="G27" s="45"/>
    </row>
    <row r="28" spans="1:7" x14ac:dyDescent="0.2">
      <c r="A28" s="148"/>
      <c r="B28" s="45"/>
      <c r="C28" s="149"/>
      <c r="D28" s="149"/>
      <c r="E28" s="149"/>
      <c r="F28" s="45"/>
      <c r="G28" s="45"/>
    </row>
    <row r="29" spans="1:7" x14ac:dyDescent="0.2">
      <c r="A29" s="148"/>
      <c r="B29" s="45"/>
      <c r="C29" s="149"/>
      <c r="D29" s="149"/>
      <c r="E29" s="149"/>
      <c r="F29" s="45"/>
      <c r="G29" s="45"/>
    </row>
    <row r="30" spans="1:7" x14ac:dyDescent="0.2">
      <c r="A30" s="148"/>
      <c r="B30" s="45"/>
      <c r="C30" s="149"/>
      <c r="D30" s="149"/>
      <c r="E30" s="149"/>
      <c r="F30" s="45"/>
      <c r="G30" s="45"/>
    </row>
    <row r="31" spans="1:7" x14ac:dyDescent="0.2">
      <c r="A31" s="148"/>
      <c r="B31" s="45"/>
      <c r="C31" s="149"/>
      <c r="D31" s="149"/>
      <c r="E31" s="149"/>
      <c r="F31" s="45"/>
      <c r="G31" s="45"/>
    </row>
    <row r="32" spans="1:7" x14ac:dyDescent="0.2">
      <c r="A32" s="148"/>
      <c r="B32" s="45"/>
      <c r="C32" s="149"/>
      <c r="D32" s="149"/>
      <c r="E32" s="149"/>
      <c r="F32" s="45"/>
      <c r="G32" s="45"/>
    </row>
    <row r="33" spans="1:7" x14ac:dyDescent="0.2">
      <c r="A33" s="148"/>
      <c r="B33" s="45"/>
      <c r="C33" s="149"/>
      <c r="D33" s="149"/>
      <c r="E33" s="149"/>
      <c r="F33" s="45"/>
      <c r="G33" s="45"/>
    </row>
    <row r="34" spans="1:7" x14ac:dyDescent="0.2">
      <c r="A34" s="148"/>
      <c r="B34" s="45"/>
      <c r="C34" s="149"/>
      <c r="D34" s="149"/>
      <c r="E34" s="149"/>
      <c r="F34" s="45"/>
      <c r="G34" s="45"/>
    </row>
    <row r="35" spans="1:7" x14ac:dyDescent="0.2">
      <c r="A35" s="148"/>
      <c r="B35" s="45"/>
      <c r="C35" s="149"/>
      <c r="D35" s="149"/>
      <c r="E35" s="149"/>
      <c r="F35" s="45"/>
      <c r="G35" s="45"/>
    </row>
    <row r="36" spans="1:7" x14ac:dyDescent="0.2">
      <c r="A36" s="148"/>
      <c r="B36" s="45"/>
      <c r="C36" s="149"/>
      <c r="D36" s="149"/>
      <c r="E36" s="149"/>
      <c r="F36" s="45"/>
      <c r="G36" s="45"/>
    </row>
    <row r="37" spans="1:7" x14ac:dyDescent="0.2">
      <c r="A37" s="148"/>
      <c r="B37" s="45"/>
      <c r="C37" s="149"/>
      <c r="D37" s="149"/>
      <c r="E37" s="149"/>
      <c r="F37" s="45"/>
      <c r="G37" s="45"/>
    </row>
    <row r="38" spans="1:7" x14ac:dyDescent="0.2">
      <c r="A38" s="148"/>
      <c r="B38" s="45"/>
      <c r="C38" s="149"/>
      <c r="D38" s="149"/>
      <c r="E38" s="149"/>
      <c r="F38" s="45"/>
      <c r="G38" s="45"/>
    </row>
    <row r="39" spans="1:7" x14ac:dyDescent="0.2">
      <c r="A39" s="148"/>
      <c r="B39" s="45"/>
      <c r="C39" s="149"/>
      <c r="D39" s="149"/>
      <c r="E39" s="149"/>
      <c r="F39" s="45"/>
      <c r="G39" s="45"/>
    </row>
    <row r="40" spans="1:7" x14ac:dyDescent="0.2">
      <c r="A40" s="148"/>
      <c r="B40" s="45"/>
      <c r="C40" s="149"/>
      <c r="D40" s="149"/>
      <c r="E40" s="149"/>
      <c r="F40" s="45"/>
      <c r="G40" s="45"/>
    </row>
    <row r="41" spans="1:7" x14ac:dyDescent="0.2">
      <c r="A41" s="148"/>
      <c r="B41" s="45"/>
      <c r="C41" s="149"/>
      <c r="D41" s="149"/>
      <c r="E41" s="149"/>
      <c r="F41" s="45"/>
      <c r="G41" s="45"/>
    </row>
    <row r="42" spans="1:7" x14ac:dyDescent="0.2">
      <c r="A42" s="148"/>
      <c r="B42" s="45"/>
      <c r="C42" s="149"/>
      <c r="D42" s="149"/>
      <c r="E42" s="149"/>
      <c r="F42" s="45"/>
      <c r="G42" s="45"/>
    </row>
    <row r="43" spans="1:7" x14ac:dyDescent="0.2">
      <c r="A43" s="148"/>
      <c r="B43" s="45"/>
      <c r="C43" s="149"/>
      <c r="D43" s="149"/>
      <c r="E43" s="149"/>
      <c r="F43" s="45"/>
      <c r="G43" s="45"/>
    </row>
    <row r="44" spans="1:7" x14ac:dyDescent="0.2">
      <c r="A44" s="148"/>
      <c r="B44" s="45"/>
      <c r="C44" s="149"/>
      <c r="D44" s="149"/>
      <c r="E44" s="149"/>
      <c r="F44" s="45"/>
      <c r="G44" s="45"/>
    </row>
    <row r="45" spans="1:7" x14ac:dyDescent="0.2">
      <c r="A45" s="148"/>
      <c r="B45" s="45"/>
      <c r="C45" s="149"/>
      <c r="D45" s="149"/>
      <c r="E45" s="149"/>
      <c r="F45" s="45"/>
      <c r="G45" s="45"/>
    </row>
    <row r="46" spans="1:7" x14ac:dyDescent="0.2">
      <c r="A46" s="148"/>
      <c r="B46" s="45"/>
      <c r="C46" s="149"/>
      <c r="D46" s="149"/>
      <c r="E46" s="149"/>
      <c r="F46" s="45"/>
      <c r="G46" s="45"/>
    </row>
    <row r="47" spans="1:7" x14ac:dyDescent="0.2">
      <c r="A47" s="148"/>
      <c r="B47" s="45"/>
      <c r="C47" s="149"/>
      <c r="D47" s="149"/>
      <c r="E47" s="149"/>
      <c r="F47" s="45"/>
      <c r="G47" s="45"/>
    </row>
    <row r="48" spans="1:7" x14ac:dyDescent="0.2">
      <c r="A48" s="148"/>
      <c r="B48" s="45"/>
      <c r="C48" s="149"/>
      <c r="D48" s="149"/>
      <c r="E48" s="149"/>
      <c r="F48" s="45"/>
      <c r="G48" s="45"/>
    </row>
    <row r="49" spans="1:7" x14ac:dyDescent="0.2">
      <c r="A49" s="148"/>
      <c r="B49" s="45"/>
      <c r="C49" s="149"/>
      <c r="D49" s="149"/>
      <c r="E49" s="149"/>
      <c r="F49" s="45"/>
      <c r="G49" s="45"/>
    </row>
    <row r="50" spans="1:7" x14ac:dyDescent="0.2">
      <c r="A50" s="148"/>
      <c r="B50" s="45"/>
      <c r="C50" s="149"/>
      <c r="D50" s="149"/>
      <c r="E50" s="149"/>
      <c r="F50" s="45"/>
      <c r="G50" s="45"/>
    </row>
    <row r="51" spans="1:7" x14ac:dyDescent="0.2">
      <c r="A51" s="148"/>
      <c r="B51" s="45"/>
      <c r="C51" s="149"/>
      <c r="D51" s="149"/>
      <c r="E51" s="149"/>
      <c r="F51" s="45"/>
      <c r="G51" s="45"/>
    </row>
    <row r="52" spans="1:7" x14ac:dyDescent="0.2">
      <c r="A52" s="148"/>
      <c r="B52" s="45"/>
      <c r="C52" s="149"/>
      <c r="D52" s="149"/>
      <c r="E52" s="149"/>
      <c r="F52" s="45"/>
      <c r="G52" s="45"/>
    </row>
    <row r="53" spans="1:7" x14ac:dyDescent="0.2">
      <c r="A53" s="148"/>
      <c r="B53" s="45"/>
      <c r="C53" s="149"/>
      <c r="D53" s="149"/>
      <c r="E53" s="149"/>
      <c r="F53" s="45"/>
      <c r="G53" s="45"/>
    </row>
    <row r="54" spans="1:7" x14ac:dyDescent="0.2">
      <c r="A54" s="148"/>
      <c r="B54" s="45"/>
      <c r="C54" s="149"/>
      <c r="D54" s="149"/>
      <c r="E54" s="149"/>
      <c r="F54" s="45"/>
      <c r="G54" s="45"/>
    </row>
    <row r="55" spans="1:7" x14ac:dyDescent="0.2">
      <c r="A55" s="148"/>
      <c r="B55" s="45"/>
      <c r="C55" s="149"/>
      <c r="D55" s="149"/>
      <c r="E55" s="149"/>
      <c r="F55" s="45"/>
      <c r="G55" s="45"/>
    </row>
    <row r="56" spans="1:7" x14ac:dyDescent="0.2">
      <c r="A56" s="148"/>
      <c r="B56" s="45"/>
      <c r="C56" s="149"/>
      <c r="D56" s="149"/>
      <c r="E56" s="149"/>
      <c r="F56" s="45"/>
      <c r="G56" s="45"/>
    </row>
    <row r="57" spans="1:7" x14ac:dyDescent="0.2">
      <c r="A57" s="148"/>
      <c r="B57" s="45"/>
      <c r="C57" s="149"/>
      <c r="D57" s="149"/>
      <c r="E57" s="149"/>
      <c r="F57" s="45"/>
      <c r="G57" s="45"/>
    </row>
    <row r="58" spans="1:7" x14ac:dyDescent="0.2">
      <c r="A58" s="148"/>
      <c r="B58" s="45"/>
      <c r="C58" s="149"/>
      <c r="D58" s="149"/>
      <c r="E58" s="149"/>
      <c r="F58" s="45"/>
      <c r="G58" s="45"/>
    </row>
    <row r="59" spans="1:7" x14ac:dyDescent="0.2">
      <c r="A59" s="148"/>
      <c r="B59" s="45"/>
      <c r="C59" s="149"/>
      <c r="D59" s="149"/>
      <c r="E59" s="149"/>
      <c r="F59" s="45"/>
      <c r="G59" s="45"/>
    </row>
    <row r="60" spans="1:7" x14ac:dyDescent="0.2">
      <c r="A60" s="148"/>
      <c r="B60" s="45"/>
      <c r="C60" s="149"/>
      <c r="D60" s="149"/>
      <c r="E60" s="149"/>
      <c r="F60" s="45"/>
      <c r="G60" s="45"/>
    </row>
    <row r="61" spans="1:7" x14ac:dyDescent="0.2">
      <c r="A61" s="148"/>
      <c r="B61" s="45"/>
      <c r="C61" s="149"/>
      <c r="D61" s="149"/>
      <c r="E61" s="149"/>
      <c r="F61" s="45"/>
      <c r="G61" s="45"/>
    </row>
    <row r="62" spans="1:7" x14ac:dyDescent="0.2">
      <c r="A62" s="148"/>
      <c r="B62" s="45"/>
      <c r="C62" s="149"/>
      <c r="D62" s="149"/>
      <c r="E62" s="149"/>
      <c r="F62" s="45"/>
      <c r="G62" s="45"/>
    </row>
    <row r="63" spans="1:7" x14ac:dyDescent="0.2">
      <c r="A63" s="148"/>
      <c r="B63" s="45"/>
      <c r="C63" s="149"/>
      <c r="D63" s="149"/>
      <c r="E63" s="149"/>
      <c r="F63" s="45"/>
      <c r="G63" s="45"/>
    </row>
    <row r="64" spans="1:7" x14ac:dyDescent="0.2">
      <c r="A64" s="148"/>
      <c r="B64" s="45"/>
      <c r="C64" s="149"/>
      <c r="D64" s="149"/>
      <c r="E64" s="149"/>
      <c r="F64" s="45"/>
      <c r="G64" s="45"/>
    </row>
    <row r="65" spans="1:7" x14ac:dyDescent="0.2">
      <c r="A65" s="148"/>
      <c r="B65" s="45"/>
      <c r="C65" s="149"/>
      <c r="D65" s="149"/>
      <c r="E65" s="149"/>
      <c r="F65" s="45"/>
      <c r="G65" s="45"/>
    </row>
    <row r="66" spans="1:7" x14ac:dyDescent="0.2">
      <c r="A66" s="148"/>
      <c r="B66" s="45"/>
      <c r="C66" s="149"/>
      <c r="D66" s="149"/>
      <c r="E66" s="149"/>
      <c r="F66" s="45"/>
      <c r="G66" s="45"/>
    </row>
    <row r="67" spans="1:7" x14ac:dyDescent="0.2">
      <c r="A67" s="148"/>
      <c r="B67" s="45"/>
      <c r="C67" s="149"/>
      <c r="D67" s="149"/>
      <c r="E67" s="149"/>
      <c r="F67" s="45"/>
      <c r="G67" s="45"/>
    </row>
    <row r="68" spans="1:7" x14ac:dyDescent="0.2">
      <c r="A68" s="148"/>
      <c r="B68" s="45"/>
      <c r="C68" s="149"/>
      <c r="D68" s="149"/>
      <c r="E68" s="149"/>
      <c r="F68" s="45"/>
      <c r="G68" s="45"/>
    </row>
    <row r="69" spans="1:7" x14ac:dyDescent="0.2">
      <c r="A69" s="148"/>
      <c r="B69" s="45"/>
      <c r="C69" s="149"/>
      <c r="D69" s="149"/>
      <c r="E69" s="149"/>
      <c r="F69" s="45"/>
      <c r="G69" s="45"/>
    </row>
    <row r="70" spans="1:7" x14ac:dyDescent="0.2">
      <c r="A70" s="148"/>
      <c r="B70" s="45"/>
      <c r="C70" s="149"/>
      <c r="D70" s="149"/>
      <c r="E70" s="149"/>
      <c r="F70" s="45"/>
      <c r="G70" s="45"/>
    </row>
    <row r="71" spans="1:7" x14ac:dyDescent="0.2">
      <c r="A71" s="148"/>
      <c r="B71" s="45"/>
      <c r="C71" s="149"/>
      <c r="D71" s="149"/>
      <c r="E71" s="149"/>
      <c r="F71" s="45"/>
      <c r="G71" s="45"/>
    </row>
    <row r="72" spans="1:7" x14ac:dyDescent="0.2">
      <c r="A72" s="148"/>
      <c r="B72" s="45"/>
      <c r="C72" s="149"/>
      <c r="D72" s="149"/>
      <c r="E72" s="149"/>
      <c r="F72" s="45"/>
      <c r="G72" s="45"/>
    </row>
    <row r="73" spans="1:7" x14ac:dyDescent="0.2">
      <c r="A73" s="148"/>
      <c r="B73" s="45"/>
      <c r="C73" s="149"/>
      <c r="D73" s="149"/>
      <c r="E73" s="149"/>
      <c r="F73" s="45"/>
      <c r="G73" s="45"/>
    </row>
    <row r="74" spans="1:7" x14ac:dyDescent="0.2">
      <c r="A74" s="148"/>
      <c r="B74" s="45"/>
      <c r="C74" s="149"/>
      <c r="D74" s="149"/>
      <c r="E74" s="149"/>
      <c r="F74" s="45"/>
      <c r="G74" s="45"/>
    </row>
    <row r="75" spans="1:7" x14ac:dyDescent="0.2">
      <c r="A75" s="148"/>
      <c r="B75" s="45"/>
      <c r="C75" s="149"/>
      <c r="D75" s="149"/>
      <c r="E75" s="149"/>
      <c r="F75" s="45"/>
      <c r="G75" s="45"/>
    </row>
    <row r="76" spans="1:7" x14ac:dyDescent="0.2">
      <c r="A76" s="148"/>
      <c r="B76" s="45"/>
      <c r="C76" s="149"/>
      <c r="D76" s="149"/>
      <c r="E76" s="149"/>
      <c r="F76" s="45"/>
      <c r="G76" s="45"/>
    </row>
    <row r="77" spans="1:7" x14ac:dyDescent="0.2">
      <c r="A77" s="148"/>
      <c r="B77" s="45"/>
      <c r="C77" s="149"/>
      <c r="D77" s="149"/>
      <c r="E77" s="149"/>
      <c r="F77" s="45"/>
      <c r="G77" s="45"/>
    </row>
    <row r="78" spans="1:7" x14ac:dyDescent="0.2">
      <c r="A78" s="148"/>
      <c r="B78" s="45"/>
      <c r="C78" s="149"/>
      <c r="D78" s="149"/>
      <c r="E78" s="149"/>
      <c r="F78" s="45"/>
      <c r="G78" s="45"/>
    </row>
    <row r="79" spans="1:7" x14ac:dyDescent="0.2">
      <c r="A79" s="148"/>
      <c r="B79" s="45"/>
      <c r="C79" s="149"/>
      <c r="D79" s="149"/>
      <c r="E79" s="149"/>
      <c r="F79" s="45"/>
      <c r="G79" s="45"/>
    </row>
    <row r="80" spans="1:7" x14ac:dyDescent="0.2">
      <c r="A80" s="148"/>
      <c r="B80" s="45"/>
      <c r="C80" s="149"/>
      <c r="D80" s="149"/>
      <c r="E80" s="149"/>
      <c r="F80" s="45"/>
      <c r="G80" s="45"/>
    </row>
    <row r="81" spans="1:7" x14ac:dyDescent="0.2">
      <c r="A81" s="148"/>
      <c r="B81" s="45"/>
      <c r="C81" s="149"/>
      <c r="D81" s="149"/>
      <c r="E81" s="149"/>
      <c r="F81" s="45"/>
      <c r="G81" s="45"/>
    </row>
    <row r="82" spans="1:7" x14ac:dyDescent="0.2">
      <c r="A82" s="148"/>
      <c r="B82" s="45"/>
      <c r="C82" s="149"/>
      <c r="D82" s="149"/>
      <c r="E82" s="149"/>
      <c r="F82" s="45"/>
      <c r="G82" s="45"/>
    </row>
    <row r="83" spans="1:7" x14ac:dyDescent="0.2">
      <c r="A83" s="148"/>
      <c r="B83" s="45"/>
      <c r="C83" s="149"/>
      <c r="D83" s="149"/>
      <c r="E83" s="149"/>
      <c r="F83" s="45"/>
      <c r="G83" s="45"/>
    </row>
    <row r="84" spans="1:7" x14ac:dyDescent="0.2">
      <c r="A84" s="148"/>
      <c r="B84" s="45"/>
      <c r="C84" s="149"/>
      <c r="D84" s="149"/>
      <c r="E84" s="149"/>
      <c r="F84" s="45"/>
      <c r="G84" s="45"/>
    </row>
    <row r="85" spans="1:7" x14ac:dyDescent="0.2">
      <c r="A85" s="148"/>
      <c r="B85" s="45"/>
      <c r="C85" s="149"/>
      <c r="D85" s="149"/>
      <c r="E85" s="149"/>
      <c r="F85" s="45"/>
      <c r="G85" s="45"/>
    </row>
    <row r="86" spans="1:7" x14ac:dyDescent="0.2">
      <c r="A86" s="148"/>
      <c r="B86" s="45"/>
      <c r="C86" s="149"/>
      <c r="D86" s="149"/>
      <c r="E86" s="149"/>
      <c r="F86" s="45"/>
      <c r="G86" s="45"/>
    </row>
    <row r="87" spans="1:7" x14ac:dyDescent="0.2">
      <c r="A87" s="148"/>
      <c r="B87" s="45"/>
      <c r="C87" s="149"/>
      <c r="D87" s="149"/>
      <c r="E87" s="149"/>
      <c r="F87" s="45"/>
      <c r="G87" s="45"/>
    </row>
    <row r="88" spans="1:7" x14ac:dyDescent="0.2">
      <c r="A88" s="148"/>
      <c r="B88" s="45"/>
      <c r="C88" s="149"/>
      <c r="D88" s="149"/>
      <c r="E88" s="149"/>
      <c r="F88" s="45"/>
      <c r="G88" s="45"/>
    </row>
    <row r="89" spans="1:7" x14ac:dyDescent="0.2">
      <c r="A89" s="148"/>
      <c r="B89" s="45"/>
      <c r="C89" s="149"/>
      <c r="D89" s="149"/>
      <c r="E89" s="149"/>
      <c r="F89" s="45"/>
      <c r="G89" s="45"/>
    </row>
    <row r="90" spans="1:7" x14ac:dyDescent="0.2">
      <c r="A90" s="148"/>
      <c r="B90" s="45"/>
      <c r="C90" s="149"/>
      <c r="D90" s="149"/>
      <c r="E90" s="149"/>
      <c r="F90" s="45"/>
      <c r="G90" s="45"/>
    </row>
    <row r="91" spans="1:7" x14ac:dyDescent="0.2">
      <c r="A91" s="148"/>
      <c r="B91" s="45"/>
      <c r="C91" s="149"/>
      <c r="D91" s="149"/>
      <c r="E91" s="149"/>
      <c r="F91" s="45"/>
      <c r="G91" s="45"/>
    </row>
    <row r="92" spans="1:7" x14ac:dyDescent="0.2">
      <c r="A92" s="148"/>
      <c r="B92" s="45"/>
      <c r="C92" s="149"/>
      <c r="D92" s="149"/>
      <c r="E92" s="149"/>
      <c r="F92" s="45"/>
      <c r="G92" s="45"/>
    </row>
    <row r="93" spans="1:7" x14ac:dyDescent="0.2">
      <c r="A93" s="148"/>
      <c r="B93" s="45"/>
      <c r="C93" s="149"/>
      <c r="D93" s="149"/>
      <c r="E93" s="149"/>
      <c r="F93" s="45"/>
      <c r="G93" s="45"/>
    </row>
    <row r="94" spans="1:7" x14ac:dyDescent="0.2">
      <c r="A94" s="148"/>
      <c r="B94" s="45"/>
      <c r="C94" s="149"/>
      <c r="D94" s="149"/>
      <c r="E94" s="149"/>
      <c r="F94" s="45"/>
      <c r="G94" s="45"/>
    </row>
    <row r="95" spans="1:7" x14ac:dyDescent="0.2">
      <c r="A95" s="148"/>
      <c r="B95" s="45"/>
      <c r="C95" s="149"/>
      <c r="D95" s="149"/>
      <c r="E95" s="149"/>
      <c r="F95" s="45"/>
      <c r="G95" s="45"/>
    </row>
    <row r="96" spans="1:7" x14ac:dyDescent="0.2">
      <c r="A96" s="148"/>
      <c r="B96" s="45"/>
      <c r="C96" s="149"/>
      <c r="D96" s="149"/>
      <c r="E96" s="149"/>
      <c r="F96" s="45"/>
      <c r="G96" s="45"/>
    </row>
    <row r="97" spans="1:7" x14ac:dyDescent="0.2">
      <c r="A97" s="148"/>
      <c r="B97" s="45"/>
      <c r="C97" s="149"/>
      <c r="D97" s="149"/>
      <c r="E97" s="149"/>
      <c r="F97" s="45"/>
      <c r="G97" s="45"/>
    </row>
    <row r="98" spans="1:7" x14ac:dyDescent="0.2">
      <c r="A98" s="148"/>
      <c r="B98" s="45"/>
      <c r="C98" s="149"/>
      <c r="D98" s="149"/>
      <c r="E98" s="149"/>
      <c r="F98" s="45"/>
      <c r="G98" s="45"/>
    </row>
    <row r="99" spans="1:7" x14ac:dyDescent="0.2">
      <c r="A99" s="148"/>
      <c r="B99" s="45"/>
      <c r="C99" s="149"/>
      <c r="D99" s="149"/>
      <c r="E99" s="149"/>
      <c r="F99" s="45"/>
      <c r="G99" s="45"/>
    </row>
    <row r="100" spans="1:7" x14ac:dyDescent="0.2">
      <c r="A100" s="148"/>
      <c r="B100" s="45"/>
      <c r="C100" s="149"/>
      <c r="D100" s="149"/>
      <c r="E100" s="149"/>
      <c r="F100" s="45"/>
      <c r="G100" s="45"/>
    </row>
    <row r="101" spans="1:7" x14ac:dyDescent="0.2">
      <c r="A101" s="148"/>
      <c r="B101" s="45"/>
      <c r="C101" s="149"/>
      <c r="D101" s="149"/>
      <c r="E101" s="149"/>
      <c r="F101" s="45"/>
      <c r="G101" s="45"/>
    </row>
    <row r="102" spans="1:7" x14ac:dyDescent="0.2">
      <c r="A102" s="148"/>
      <c r="B102" s="45"/>
      <c r="C102" s="149"/>
      <c r="D102" s="149"/>
      <c r="E102" s="149"/>
      <c r="F102" s="45"/>
      <c r="G102" s="45"/>
    </row>
    <row r="103" spans="1:7" x14ac:dyDescent="0.2">
      <c r="A103" s="148"/>
      <c r="B103" s="45"/>
      <c r="C103" s="149"/>
      <c r="D103" s="149"/>
      <c r="E103" s="149"/>
      <c r="F103" s="45"/>
      <c r="G103" s="45"/>
    </row>
    <row r="104" spans="1:7" x14ac:dyDescent="0.2">
      <c r="A104" s="148"/>
      <c r="B104" s="45"/>
      <c r="C104" s="149"/>
      <c r="D104" s="149"/>
      <c r="E104" s="149"/>
      <c r="F104" s="45"/>
      <c r="G104" s="45"/>
    </row>
    <row r="105" spans="1:7" x14ac:dyDescent="0.2">
      <c r="A105" s="148"/>
      <c r="B105" s="45"/>
      <c r="C105" s="149"/>
      <c r="D105" s="149"/>
      <c r="E105" s="149"/>
      <c r="F105" s="45"/>
      <c r="G105" s="45"/>
    </row>
    <row r="106" spans="1:7" x14ac:dyDescent="0.2">
      <c r="A106" s="148"/>
      <c r="B106" s="45"/>
      <c r="C106" s="149"/>
      <c r="D106" s="149"/>
      <c r="E106" s="149"/>
      <c r="F106" s="45"/>
      <c r="G106" s="45"/>
    </row>
    <row r="107" spans="1:7" x14ac:dyDescent="0.2">
      <c r="A107" s="148"/>
      <c r="B107" s="45"/>
      <c r="C107" s="149"/>
      <c r="D107" s="149"/>
      <c r="E107" s="149"/>
      <c r="F107" s="45"/>
      <c r="G107" s="45"/>
    </row>
    <row r="108" spans="1:7" x14ac:dyDescent="0.2">
      <c r="A108" s="148"/>
      <c r="B108" s="45"/>
      <c r="C108" s="149"/>
      <c r="D108" s="149"/>
      <c r="E108" s="149"/>
      <c r="F108" s="45"/>
      <c r="G108" s="45"/>
    </row>
    <row r="109" spans="1:7" x14ac:dyDescent="0.2">
      <c r="A109" s="148"/>
      <c r="B109" s="45"/>
      <c r="C109" s="149"/>
      <c r="D109" s="149"/>
      <c r="E109" s="149"/>
      <c r="F109" s="45"/>
      <c r="G109" s="45"/>
    </row>
    <row r="110" spans="1:7" x14ac:dyDescent="0.2">
      <c r="A110" s="148"/>
      <c r="B110" s="45"/>
      <c r="C110" s="149"/>
      <c r="D110" s="149"/>
      <c r="E110" s="149"/>
      <c r="F110" s="45"/>
      <c r="G110" s="45"/>
    </row>
    <row r="111" spans="1:7" x14ac:dyDescent="0.2">
      <c r="A111" s="148"/>
      <c r="B111" s="45"/>
      <c r="C111" s="149"/>
      <c r="D111" s="149"/>
      <c r="E111" s="149"/>
      <c r="F111" s="45"/>
      <c r="G111" s="45"/>
    </row>
    <row r="112" spans="1:7" x14ac:dyDescent="0.2">
      <c r="A112" s="148"/>
      <c r="B112" s="45"/>
      <c r="C112" s="149"/>
      <c r="D112" s="149"/>
      <c r="E112" s="149"/>
      <c r="F112" s="45"/>
      <c r="G112" s="45"/>
    </row>
    <row r="113" spans="1:7" x14ac:dyDescent="0.2">
      <c r="A113" s="148"/>
      <c r="B113" s="45"/>
      <c r="C113" s="149"/>
      <c r="D113" s="149"/>
      <c r="E113" s="149"/>
      <c r="F113" s="45"/>
      <c r="G113" s="45"/>
    </row>
    <row r="114" spans="1:7" x14ac:dyDescent="0.2">
      <c r="A114" s="148"/>
      <c r="B114" s="45"/>
      <c r="C114" s="149"/>
      <c r="D114" s="149"/>
      <c r="E114" s="149"/>
      <c r="F114" s="45"/>
      <c r="G114" s="45"/>
    </row>
    <row r="115" spans="1:7" x14ac:dyDescent="0.2">
      <c r="A115" s="148"/>
      <c r="B115" s="45"/>
      <c r="C115" s="149"/>
      <c r="D115" s="149"/>
      <c r="E115" s="149"/>
      <c r="F115" s="45"/>
      <c r="G115" s="45"/>
    </row>
    <row r="116" spans="1:7" x14ac:dyDescent="0.2">
      <c r="A116" s="148"/>
      <c r="B116" s="45"/>
      <c r="C116" s="149"/>
      <c r="D116" s="149"/>
      <c r="E116" s="149"/>
      <c r="F116" s="45"/>
      <c r="G116" s="45"/>
    </row>
    <row r="117" spans="1:7" x14ac:dyDescent="0.2">
      <c r="A117" s="148"/>
      <c r="B117" s="45"/>
      <c r="C117" s="149"/>
      <c r="D117" s="149"/>
      <c r="E117" s="149"/>
      <c r="F117" s="45"/>
      <c r="G117" s="45"/>
    </row>
    <row r="118" spans="1:7" x14ac:dyDescent="0.2">
      <c r="A118" s="148"/>
      <c r="B118" s="45"/>
      <c r="C118" s="149"/>
      <c r="D118" s="149"/>
      <c r="E118" s="149"/>
      <c r="F118" s="45"/>
      <c r="G118" s="45"/>
    </row>
    <row r="119" spans="1:7" x14ac:dyDescent="0.2">
      <c r="A119" s="148"/>
      <c r="B119" s="45"/>
      <c r="C119" s="149"/>
      <c r="D119" s="149"/>
      <c r="E119" s="149"/>
      <c r="F119" s="45"/>
      <c r="G119" s="45"/>
    </row>
    <row r="120" spans="1:7" x14ac:dyDescent="0.2">
      <c r="A120" s="148"/>
      <c r="B120" s="45"/>
      <c r="C120" s="149"/>
      <c r="D120" s="149"/>
      <c r="E120" s="149"/>
      <c r="F120" s="45"/>
      <c r="G120" s="45"/>
    </row>
    <row r="121" spans="1:7" x14ac:dyDescent="0.2">
      <c r="A121" s="148"/>
      <c r="B121" s="45"/>
      <c r="C121" s="149"/>
      <c r="D121" s="149"/>
      <c r="E121" s="149"/>
      <c r="F121" s="45"/>
      <c r="G121" s="45"/>
    </row>
    <row r="122" spans="1:7" x14ac:dyDescent="0.2">
      <c r="A122" s="148"/>
      <c r="B122" s="45"/>
      <c r="C122" s="149"/>
      <c r="D122" s="149"/>
      <c r="E122" s="149"/>
      <c r="F122" s="45"/>
      <c r="G122" s="45"/>
    </row>
    <row r="123" spans="1:7" x14ac:dyDescent="0.2">
      <c r="A123" s="148"/>
      <c r="B123" s="45"/>
      <c r="C123" s="149"/>
      <c r="D123" s="149"/>
      <c r="E123" s="149"/>
      <c r="F123" s="45"/>
      <c r="G123" s="45"/>
    </row>
    <row r="124" spans="1:7" x14ac:dyDescent="0.2">
      <c r="A124" s="148"/>
      <c r="B124" s="45"/>
      <c r="C124" s="149"/>
      <c r="D124" s="149"/>
      <c r="E124" s="149"/>
      <c r="F124" s="45"/>
      <c r="G124" s="45"/>
    </row>
    <row r="125" spans="1:7" x14ac:dyDescent="0.2">
      <c r="A125" s="148"/>
      <c r="B125" s="45"/>
      <c r="C125" s="149"/>
      <c r="D125" s="149"/>
      <c r="E125" s="149"/>
      <c r="F125" s="45"/>
      <c r="G125" s="45"/>
    </row>
    <row r="126" spans="1:7" x14ac:dyDescent="0.2">
      <c r="A126" s="148"/>
      <c r="B126" s="45"/>
      <c r="C126" s="149"/>
      <c r="D126" s="149"/>
      <c r="E126" s="149"/>
      <c r="F126" s="45"/>
      <c r="G126" s="45"/>
    </row>
    <row r="127" spans="1:7" x14ac:dyDescent="0.2">
      <c r="A127" s="148"/>
      <c r="B127" s="45"/>
      <c r="C127" s="149"/>
      <c r="D127" s="149"/>
      <c r="E127" s="149"/>
      <c r="F127" s="45"/>
      <c r="G127" s="45"/>
    </row>
    <row r="128" spans="1:7" x14ac:dyDescent="0.2">
      <c r="A128" s="148"/>
      <c r="B128" s="45"/>
      <c r="C128" s="149"/>
      <c r="D128" s="149"/>
      <c r="E128" s="149"/>
      <c r="F128" s="45"/>
      <c r="G128" s="45"/>
    </row>
    <row r="129" spans="1:7" x14ac:dyDescent="0.2">
      <c r="A129" s="148"/>
      <c r="B129" s="45"/>
      <c r="C129" s="149"/>
      <c r="D129" s="149"/>
      <c r="E129" s="149"/>
      <c r="F129" s="45"/>
      <c r="G129" s="45"/>
    </row>
    <row r="130" spans="1:7" x14ac:dyDescent="0.2">
      <c r="A130" s="148"/>
      <c r="B130" s="45"/>
      <c r="C130" s="149"/>
      <c r="D130" s="149"/>
      <c r="E130" s="149"/>
      <c r="F130" s="45"/>
      <c r="G130" s="45"/>
    </row>
    <row r="131" spans="1:7" x14ac:dyDescent="0.2">
      <c r="A131" s="148"/>
      <c r="B131" s="45"/>
      <c r="C131" s="149"/>
      <c r="D131" s="149"/>
      <c r="E131" s="149"/>
      <c r="F131" s="45"/>
      <c r="G131" s="45"/>
    </row>
    <row r="132" spans="1:7" x14ac:dyDescent="0.2">
      <c r="A132" s="148"/>
      <c r="B132" s="45"/>
      <c r="C132" s="149"/>
      <c r="D132" s="149"/>
      <c r="E132" s="149"/>
      <c r="F132" s="45"/>
      <c r="G132" s="45"/>
    </row>
    <row r="133" spans="1:7" x14ac:dyDescent="0.2">
      <c r="A133" s="148"/>
      <c r="B133" s="45"/>
      <c r="C133" s="149"/>
      <c r="D133" s="149"/>
      <c r="E133" s="149"/>
      <c r="F133" s="45"/>
      <c r="G133" s="45"/>
    </row>
    <row r="134" spans="1:7" x14ac:dyDescent="0.2">
      <c r="A134" s="148"/>
      <c r="B134" s="45"/>
      <c r="C134" s="149"/>
      <c r="D134" s="149"/>
      <c r="E134" s="149"/>
      <c r="F134" s="45"/>
      <c r="G134" s="45"/>
    </row>
    <row r="135" spans="1:7" x14ac:dyDescent="0.2">
      <c r="A135" s="148"/>
      <c r="B135" s="45"/>
      <c r="C135" s="149"/>
      <c r="D135" s="149"/>
      <c r="E135" s="149"/>
      <c r="F135" s="45"/>
      <c r="G135" s="45"/>
    </row>
    <row r="136" spans="1:7" x14ac:dyDescent="0.2">
      <c r="A136" s="148"/>
      <c r="B136" s="45"/>
      <c r="C136" s="149"/>
      <c r="D136" s="149"/>
      <c r="E136" s="149"/>
      <c r="F136" s="45"/>
      <c r="G136" s="45"/>
    </row>
    <row r="137" spans="1:7" x14ac:dyDescent="0.2">
      <c r="A137" s="148"/>
      <c r="B137" s="45"/>
      <c r="C137" s="149"/>
      <c r="D137" s="149"/>
      <c r="E137" s="149"/>
      <c r="F137" s="45"/>
      <c r="G137" s="45"/>
    </row>
    <row r="138" spans="1:7" x14ac:dyDescent="0.2">
      <c r="A138" s="148"/>
      <c r="B138" s="45"/>
      <c r="C138" s="149"/>
      <c r="D138" s="149"/>
      <c r="E138" s="149"/>
      <c r="F138" s="45"/>
      <c r="G138" s="45"/>
    </row>
    <row r="139" spans="1:7" x14ac:dyDescent="0.2">
      <c r="A139" s="148"/>
      <c r="B139" s="45"/>
      <c r="C139" s="149"/>
      <c r="D139" s="149"/>
      <c r="E139" s="149"/>
      <c r="F139" s="45"/>
      <c r="G139" s="45"/>
    </row>
    <row r="140" spans="1:7" x14ac:dyDescent="0.2">
      <c r="A140" s="148"/>
      <c r="B140" s="45"/>
      <c r="C140" s="149"/>
      <c r="D140" s="149"/>
      <c r="E140" s="149"/>
      <c r="F140" s="45"/>
      <c r="G140" s="45"/>
    </row>
    <row r="141" spans="1:7" x14ac:dyDescent="0.2">
      <c r="A141" s="148"/>
      <c r="B141" s="45"/>
      <c r="C141" s="149"/>
      <c r="D141" s="149"/>
      <c r="E141" s="149"/>
      <c r="F141" s="45"/>
      <c r="G141" s="45"/>
    </row>
    <row r="142" spans="1:7" x14ac:dyDescent="0.2">
      <c r="A142" s="148"/>
      <c r="B142" s="45"/>
      <c r="C142" s="149"/>
      <c r="D142" s="149"/>
      <c r="E142" s="149"/>
      <c r="F142" s="45"/>
      <c r="G142" s="45"/>
    </row>
    <row r="143" spans="1:7" x14ac:dyDescent="0.2">
      <c r="A143" s="148"/>
      <c r="B143" s="45"/>
      <c r="C143" s="149"/>
      <c r="D143" s="149"/>
      <c r="E143" s="149"/>
      <c r="F143" s="45"/>
      <c r="G143" s="45"/>
    </row>
    <row r="144" spans="1:7" x14ac:dyDescent="0.2">
      <c r="A144" s="148"/>
      <c r="B144" s="45"/>
      <c r="C144" s="149"/>
      <c r="D144" s="149"/>
      <c r="E144" s="149"/>
      <c r="F144" s="45"/>
      <c r="G144" s="45"/>
    </row>
    <row r="145" spans="1:7" x14ac:dyDescent="0.2">
      <c r="A145" s="148"/>
      <c r="B145" s="45"/>
      <c r="C145" s="149"/>
      <c r="D145" s="149"/>
      <c r="E145" s="149"/>
      <c r="F145" s="45"/>
      <c r="G145" s="45"/>
    </row>
    <row r="146" spans="1:7" x14ac:dyDescent="0.2">
      <c r="A146" s="148"/>
      <c r="B146" s="45"/>
      <c r="C146" s="149"/>
      <c r="D146" s="149"/>
      <c r="E146" s="149"/>
      <c r="F146" s="45"/>
      <c r="G146" s="45"/>
    </row>
    <row r="147" spans="1:7" x14ac:dyDescent="0.2">
      <c r="A147" s="148"/>
      <c r="B147" s="45"/>
      <c r="C147" s="149"/>
      <c r="D147" s="149"/>
      <c r="E147" s="149"/>
      <c r="F147" s="45"/>
      <c r="G147" s="45"/>
    </row>
    <row r="148" spans="1:7" x14ac:dyDescent="0.2">
      <c r="A148" s="148"/>
      <c r="B148" s="45"/>
      <c r="C148" s="149"/>
      <c r="D148" s="149"/>
      <c r="E148" s="149"/>
      <c r="F148" s="45"/>
      <c r="G148" s="45"/>
    </row>
    <row r="149" spans="1:7" x14ac:dyDescent="0.2">
      <c r="A149" s="148"/>
      <c r="B149" s="45"/>
      <c r="C149" s="149"/>
      <c r="D149" s="149"/>
      <c r="E149" s="149"/>
      <c r="F149" s="45"/>
      <c r="G149" s="45"/>
    </row>
    <row r="150" spans="1:7" x14ac:dyDescent="0.2">
      <c r="A150" s="148"/>
      <c r="B150" s="45"/>
      <c r="C150" s="149"/>
      <c r="D150" s="149"/>
      <c r="E150" s="149"/>
      <c r="F150" s="45"/>
      <c r="G150" s="45"/>
    </row>
    <row r="151" spans="1:7" x14ac:dyDescent="0.2">
      <c r="A151" s="148"/>
      <c r="B151" s="45"/>
      <c r="C151" s="149"/>
      <c r="D151" s="149"/>
      <c r="E151" s="149"/>
      <c r="F151" s="45"/>
      <c r="G151" s="45"/>
    </row>
    <row r="152" spans="1:7" x14ac:dyDescent="0.2">
      <c r="A152" s="148"/>
      <c r="B152" s="45"/>
      <c r="C152" s="149"/>
      <c r="D152" s="149"/>
      <c r="E152" s="149"/>
      <c r="F152" s="45"/>
      <c r="G152" s="45"/>
    </row>
    <row r="153" spans="1:7" x14ac:dyDescent="0.2">
      <c r="A153" s="148"/>
      <c r="B153" s="45"/>
      <c r="C153" s="149"/>
      <c r="D153" s="149"/>
      <c r="E153" s="149"/>
      <c r="F153" s="45"/>
      <c r="G153" s="45"/>
    </row>
    <row r="154" spans="1:7" x14ac:dyDescent="0.2">
      <c r="A154" s="148"/>
      <c r="B154" s="45"/>
      <c r="C154" s="149"/>
      <c r="D154" s="149"/>
      <c r="E154" s="149"/>
      <c r="F154" s="45"/>
      <c r="G154" s="45"/>
    </row>
    <row r="155" spans="1:7" x14ac:dyDescent="0.2">
      <c r="A155" s="148"/>
      <c r="B155" s="45"/>
      <c r="C155" s="149"/>
      <c r="D155" s="149"/>
      <c r="E155" s="149"/>
      <c r="F155" s="45"/>
      <c r="G155" s="45"/>
    </row>
    <row r="156" spans="1:7" x14ac:dyDescent="0.2">
      <c r="A156" s="148"/>
      <c r="B156" s="45"/>
      <c r="C156" s="149"/>
      <c r="D156" s="149"/>
      <c r="E156" s="149"/>
      <c r="F156" s="45"/>
      <c r="G156" s="45"/>
    </row>
    <row r="157" spans="1:7" x14ac:dyDescent="0.2">
      <c r="A157" s="148"/>
      <c r="B157" s="45"/>
      <c r="C157" s="149"/>
      <c r="D157" s="149"/>
      <c r="E157" s="149"/>
      <c r="F157" s="45"/>
      <c r="G157" s="45"/>
    </row>
    <row r="158" spans="1:7" x14ac:dyDescent="0.2">
      <c r="A158" s="148"/>
      <c r="B158" s="45"/>
      <c r="C158" s="149"/>
      <c r="D158" s="149"/>
      <c r="E158" s="149"/>
      <c r="F158" s="45"/>
      <c r="G158" s="45"/>
    </row>
    <row r="159" spans="1:7" x14ac:dyDescent="0.2">
      <c r="A159" s="148"/>
      <c r="B159" s="45"/>
      <c r="C159" s="149"/>
      <c r="D159" s="149"/>
      <c r="E159" s="149"/>
      <c r="F159" s="45"/>
      <c r="G159" s="45"/>
    </row>
    <row r="160" spans="1:7" x14ac:dyDescent="0.2">
      <c r="A160" s="148"/>
      <c r="B160" s="45"/>
      <c r="C160" s="149"/>
      <c r="D160" s="149"/>
      <c r="E160" s="149"/>
      <c r="F160" s="45"/>
      <c r="G160" s="45"/>
    </row>
    <row r="161" spans="1:7" x14ac:dyDescent="0.2">
      <c r="A161" s="148"/>
      <c r="B161" s="45"/>
      <c r="C161" s="149"/>
      <c r="D161" s="149"/>
      <c r="E161" s="149"/>
      <c r="F161" s="45"/>
      <c r="G161" s="45"/>
    </row>
    <row r="162" spans="1:7" x14ac:dyDescent="0.2">
      <c r="A162" s="148"/>
      <c r="B162" s="45"/>
      <c r="C162" s="149"/>
      <c r="D162" s="149"/>
      <c r="E162" s="149"/>
      <c r="F162" s="45"/>
      <c r="G162" s="45"/>
    </row>
    <row r="163" spans="1:7" x14ac:dyDescent="0.2">
      <c r="A163" s="148"/>
      <c r="B163" s="45"/>
      <c r="C163" s="149"/>
      <c r="D163" s="149"/>
      <c r="E163" s="149"/>
      <c r="F163" s="45"/>
      <c r="G163" s="45"/>
    </row>
    <row r="164" spans="1:7" x14ac:dyDescent="0.2">
      <c r="A164" s="148"/>
      <c r="B164" s="45"/>
      <c r="C164" s="149"/>
      <c r="D164" s="149"/>
      <c r="E164" s="149"/>
      <c r="F164" s="45"/>
      <c r="G164" s="45"/>
    </row>
    <row r="165" spans="1:7" x14ac:dyDescent="0.2">
      <c r="A165" s="148"/>
      <c r="B165" s="45"/>
      <c r="C165" s="149"/>
      <c r="D165" s="149"/>
      <c r="E165" s="149"/>
      <c r="F165" s="45"/>
      <c r="G165" s="45"/>
    </row>
    <row r="166" spans="1:7" x14ac:dyDescent="0.2">
      <c r="A166" s="148"/>
      <c r="B166" s="45"/>
      <c r="C166" s="149"/>
      <c r="D166" s="149"/>
      <c r="E166" s="149"/>
      <c r="F166" s="45"/>
      <c r="G166" s="45"/>
    </row>
    <row r="167" spans="1:7" x14ac:dyDescent="0.2">
      <c r="A167" s="148"/>
      <c r="B167" s="45"/>
      <c r="C167" s="149"/>
      <c r="D167" s="149"/>
      <c r="E167" s="149"/>
      <c r="F167" s="45"/>
      <c r="G167" s="45"/>
    </row>
    <row r="168" spans="1:7" x14ac:dyDescent="0.2">
      <c r="A168" s="148"/>
      <c r="B168" s="45"/>
      <c r="C168" s="149"/>
      <c r="D168" s="149"/>
      <c r="E168" s="149"/>
      <c r="F168" s="45"/>
      <c r="G168" s="45"/>
    </row>
    <row r="169" spans="1:7" x14ac:dyDescent="0.2">
      <c r="A169" s="148"/>
      <c r="B169" s="45"/>
      <c r="C169" s="149"/>
      <c r="D169" s="149"/>
      <c r="E169" s="149"/>
      <c r="F169" s="45"/>
      <c r="G169" s="45"/>
    </row>
    <row r="170" spans="1:7" x14ac:dyDescent="0.2">
      <c r="A170" s="148"/>
      <c r="B170" s="45"/>
      <c r="C170" s="149"/>
      <c r="D170" s="149"/>
      <c r="E170" s="149"/>
      <c r="F170" s="45"/>
      <c r="G170" s="45"/>
    </row>
    <row r="171" spans="1:7" x14ac:dyDescent="0.2">
      <c r="A171" s="148"/>
      <c r="B171" s="45"/>
      <c r="C171" s="149"/>
      <c r="D171" s="149"/>
      <c r="E171" s="149"/>
      <c r="F171" s="45"/>
      <c r="G171" s="45"/>
    </row>
    <row r="172" spans="1:7" x14ac:dyDescent="0.2">
      <c r="A172" s="148"/>
      <c r="B172" s="45"/>
      <c r="C172" s="149"/>
      <c r="D172" s="149"/>
      <c r="E172" s="149"/>
      <c r="F172" s="45"/>
      <c r="G172" s="45"/>
    </row>
    <row r="173" spans="1:7" x14ac:dyDescent="0.2">
      <c r="A173" s="148"/>
      <c r="B173" s="45"/>
      <c r="C173" s="149"/>
      <c r="D173" s="149"/>
      <c r="E173" s="149"/>
      <c r="F173" s="45"/>
      <c r="G173" s="45"/>
    </row>
    <row r="174" spans="1:7" x14ac:dyDescent="0.2">
      <c r="A174" s="148"/>
      <c r="B174" s="45"/>
      <c r="C174" s="149"/>
      <c r="D174" s="149"/>
      <c r="E174" s="149"/>
      <c r="F174" s="45"/>
      <c r="G174" s="45"/>
    </row>
    <row r="175" spans="1:7" x14ac:dyDescent="0.2">
      <c r="A175" s="148"/>
      <c r="B175" s="45"/>
      <c r="C175" s="149"/>
      <c r="D175" s="149"/>
      <c r="E175" s="149"/>
      <c r="F175" s="45"/>
      <c r="G175" s="45"/>
    </row>
    <row r="176" spans="1:7" x14ac:dyDescent="0.2">
      <c r="A176" s="148"/>
      <c r="B176" s="45"/>
      <c r="C176" s="149"/>
      <c r="D176" s="149"/>
      <c r="E176" s="149"/>
      <c r="F176" s="45"/>
      <c r="G176" s="45"/>
    </row>
    <row r="177" spans="1:7" x14ac:dyDescent="0.2">
      <c r="A177" s="148"/>
      <c r="B177" s="45"/>
      <c r="C177" s="149"/>
      <c r="D177" s="149"/>
      <c r="E177" s="149"/>
      <c r="F177" s="45"/>
      <c r="G177" s="45"/>
    </row>
    <row r="178" spans="1:7" x14ac:dyDescent="0.2">
      <c r="A178" s="148"/>
      <c r="B178" s="45"/>
      <c r="C178" s="149"/>
      <c r="D178" s="149"/>
      <c r="E178" s="149"/>
      <c r="F178" s="45"/>
      <c r="G178" s="45"/>
    </row>
    <row r="179" spans="1:7" x14ac:dyDescent="0.2">
      <c r="A179" s="148"/>
      <c r="B179" s="45"/>
      <c r="C179" s="149"/>
      <c r="D179" s="149"/>
      <c r="E179" s="149"/>
      <c r="F179" s="45"/>
      <c r="G179" s="45"/>
    </row>
    <row r="180" spans="1:7" x14ac:dyDescent="0.2">
      <c r="A180" s="148"/>
      <c r="B180" s="45"/>
      <c r="C180" s="149"/>
      <c r="D180" s="149"/>
      <c r="E180" s="149"/>
      <c r="F180" s="45"/>
      <c r="G180" s="45"/>
    </row>
    <row r="181" spans="1:7" x14ac:dyDescent="0.2">
      <c r="A181" s="148"/>
      <c r="B181" s="45"/>
      <c r="C181" s="149"/>
      <c r="D181" s="149"/>
      <c r="E181" s="149"/>
      <c r="F181" s="45"/>
      <c r="G181" s="45"/>
    </row>
    <row r="182" spans="1:7" x14ac:dyDescent="0.2">
      <c r="A182" s="148"/>
      <c r="B182" s="45"/>
      <c r="C182" s="149"/>
      <c r="D182" s="149"/>
      <c r="E182" s="149"/>
      <c r="F182" s="45"/>
      <c r="G182" s="45"/>
    </row>
    <row r="183" spans="1:7" x14ac:dyDescent="0.2">
      <c r="A183" s="148"/>
      <c r="B183" s="45"/>
      <c r="C183" s="149"/>
      <c r="D183" s="149"/>
      <c r="E183" s="149"/>
      <c r="F183" s="45"/>
      <c r="G183" s="45"/>
    </row>
    <row r="184" spans="1:7" x14ac:dyDescent="0.2">
      <c r="A184" s="148"/>
      <c r="B184" s="45"/>
      <c r="C184" s="149"/>
      <c r="D184" s="149"/>
      <c r="E184" s="149"/>
      <c r="F184" s="45"/>
      <c r="G184" s="45"/>
    </row>
    <row r="185" spans="1:7" x14ac:dyDescent="0.2">
      <c r="A185" s="148"/>
      <c r="B185" s="45"/>
      <c r="C185" s="149"/>
      <c r="D185" s="149"/>
      <c r="E185" s="149"/>
      <c r="F185" s="45"/>
      <c r="G185" s="45"/>
    </row>
    <row r="186" spans="1:7" x14ac:dyDescent="0.2">
      <c r="A186" s="148"/>
      <c r="B186" s="45"/>
      <c r="C186" s="149"/>
      <c r="D186" s="149"/>
      <c r="E186" s="149"/>
      <c r="F186" s="45"/>
      <c r="G186" s="45"/>
    </row>
    <row r="187" spans="1:7" x14ac:dyDescent="0.2">
      <c r="A187" s="148"/>
      <c r="B187" s="45"/>
      <c r="C187" s="149"/>
      <c r="D187" s="149"/>
      <c r="E187" s="149"/>
      <c r="F187" s="45"/>
      <c r="G187" s="45"/>
    </row>
    <row r="188" spans="1:7" x14ac:dyDescent="0.2">
      <c r="A188" s="148"/>
      <c r="B188" s="45"/>
      <c r="C188" s="149"/>
      <c r="D188" s="149"/>
      <c r="E188" s="149"/>
      <c r="F188" s="45"/>
      <c r="G188" s="45"/>
    </row>
    <row r="189" spans="1:7" x14ac:dyDescent="0.2">
      <c r="A189" s="148"/>
      <c r="B189" s="45"/>
      <c r="C189" s="149"/>
      <c r="D189" s="149"/>
      <c r="E189" s="149"/>
      <c r="F189" s="45"/>
      <c r="G189" s="45"/>
    </row>
    <row r="190" spans="1:7" x14ac:dyDescent="0.2">
      <c r="A190" s="148"/>
      <c r="B190" s="45"/>
      <c r="C190" s="149"/>
      <c r="D190" s="149"/>
      <c r="E190" s="149"/>
      <c r="F190" s="45"/>
      <c r="G190" s="45"/>
    </row>
    <row r="191" spans="1:7" x14ac:dyDescent="0.2">
      <c r="A191" s="148"/>
      <c r="B191" s="45"/>
      <c r="C191" s="149"/>
      <c r="D191" s="149"/>
      <c r="E191" s="149"/>
      <c r="F191" s="45"/>
      <c r="G191" s="45"/>
    </row>
    <row r="192" spans="1:7" x14ac:dyDescent="0.2">
      <c r="A192" s="148"/>
      <c r="B192" s="45"/>
      <c r="C192" s="149"/>
      <c r="D192" s="149"/>
      <c r="E192" s="149"/>
      <c r="F192" s="45"/>
      <c r="G192" s="45"/>
    </row>
    <row r="193" spans="1:7" x14ac:dyDescent="0.2">
      <c r="A193" s="148"/>
      <c r="B193" s="45"/>
      <c r="C193" s="149"/>
      <c r="D193" s="149"/>
      <c r="E193" s="149"/>
      <c r="F193" s="45"/>
      <c r="G193" s="45"/>
    </row>
    <row r="194" spans="1:7" x14ac:dyDescent="0.2">
      <c r="A194" s="148"/>
      <c r="B194" s="45"/>
      <c r="C194" s="149"/>
      <c r="D194" s="149"/>
      <c r="E194" s="149"/>
      <c r="F194" s="45"/>
      <c r="G194" s="45"/>
    </row>
    <row r="195" spans="1:7" x14ac:dyDescent="0.2">
      <c r="A195" s="148"/>
      <c r="B195" s="45"/>
      <c r="C195" s="149"/>
      <c r="D195" s="149"/>
      <c r="E195" s="149"/>
      <c r="F195" s="45"/>
      <c r="G195" s="45"/>
    </row>
    <row r="196" spans="1:7" x14ac:dyDescent="0.2">
      <c r="A196" s="148"/>
      <c r="B196" s="45"/>
      <c r="C196" s="149"/>
      <c r="D196" s="149"/>
      <c r="E196" s="149"/>
      <c r="F196" s="45"/>
      <c r="G196" s="45"/>
    </row>
    <row r="197" spans="1:7" x14ac:dyDescent="0.2">
      <c r="A197" s="148"/>
      <c r="B197" s="45"/>
      <c r="C197" s="149"/>
      <c r="D197" s="149"/>
      <c r="E197" s="149"/>
      <c r="F197" s="45"/>
      <c r="G197" s="45"/>
    </row>
    <row r="198" spans="1:7" x14ac:dyDescent="0.2">
      <c r="A198" s="148"/>
      <c r="B198" s="45"/>
      <c r="C198" s="149"/>
      <c r="D198" s="149"/>
      <c r="E198" s="149"/>
      <c r="F198" s="45"/>
      <c r="G198" s="45"/>
    </row>
    <row r="199" spans="1:7" x14ac:dyDescent="0.2">
      <c r="A199" s="148"/>
      <c r="B199" s="45"/>
      <c r="C199" s="149"/>
      <c r="D199" s="149"/>
      <c r="E199" s="149"/>
      <c r="F199" s="45"/>
      <c r="G199" s="45"/>
    </row>
    <row r="200" spans="1:7" x14ac:dyDescent="0.2">
      <c r="A200" s="148"/>
      <c r="B200" s="45"/>
      <c r="C200" s="149"/>
      <c r="D200" s="149"/>
      <c r="E200" s="149"/>
      <c r="F200" s="45"/>
      <c r="G200" s="45"/>
    </row>
    <row r="201" spans="1:7" x14ac:dyDescent="0.2">
      <c r="A201" s="148"/>
      <c r="B201" s="45"/>
      <c r="C201" s="149"/>
      <c r="D201" s="149"/>
      <c r="E201" s="149"/>
      <c r="F201" s="45"/>
      <c r="G201" s="45"/>
    </row>
    <row r="202" spans="1:7" x14ac:dyDescent="0.2">
      <c r="A202" s="148"/>
      <c r="B202" s="45"/>
      <c r="C202" s="149"/>
      <c r="D202" s="149"/>
      <c r="E202" s="149"/>
      <c r="F202" s="45"/>
      <c r="G202" s="45"/>
    </row>
    <row r="203" spans="1:7" x14ac:dyDescent="0.2">
      <c r="A203" s="148"/>
      <c r="B203" s="45"/>
      <c r="C203" s="149"/>
      <c r="D203" s="149"/>
      <c r="E203" s="149"/>
      <c r="F203" s="45"/>
      <c r="G203" s="45"/>
    </row>
    <row r="204" spans="1:7" x14ac:dyDescent="0.2">
      <c r="A204" s="148"/>
      <c r="B204" s="45"/>
      <c r="C204" s="149"/>
      <c r="D204" s="149"/>
      <c r="E204" s="149"/>
      <c r="F204" s="45"/>
      <c r="G204" s="45"/>
    </row>
    <row r="205" spans="1:7" x14ac:dyDescent="0.2">
      <c r="A205" s="148"/>
      <c r="B205" s="45"/>
      <c r="C205" s="149"/>
      <c r="D205" s="149"/>
      <c r="E205" s="149"/>
      <c r="F205" s="45"/>
      <c r="G205" s="45"/>
    </row>
    <row r="206" spans="1:7" x14ac:dyDescent="0.2">
      <c r="A206" s="148"/>
      <c r="B206" s="45"/>
      <c r="C206" s="149"/>
      <c r="D206" s="149"/>
      <c r="E206" s="149"/>
      <c r="F206" s="45"/>
      <c r="G206" s="45"/>
    </row>
    <row r="207" spans="1:7" x14ac:dyDescent="0.2">
      <c r="A207" s="148"/>
      <c r="B207" s="45"/>
      <c r="C207" s="149"/>
      <c r="D207" s="149"/>
      <c r="E207" s="149"/>
      <c r="F207" s="45"/>
      <c r="G207" s="45"/>
    </row>
    <row r="208" spans="1:7" x14ac:dyDescent="0.2">
      <c r="A208" s="148"/>
      <c r="B208" s="45"/>
      <c r="C208" s="149"/>
      <c r="D208" s="149"/>
      <c r="E208" s="149"/>
      <c r="F208" s="45"/>
      <c r="G208" s="45"/>
    </row>
    <row r="209" spans="1:7" x14ac:dyDescent="0.2">
      <c r="A209" s="148"/>
      <c r="B209" s="45"/>
      <c r="C209" s="149"/>
      <c r="D209" s="149"/>
      <c r="E209" s="149"/>
      <c r="F209" s="45"/>
      <c r="G209" s="45"/>
    </row>
    <row r="210" spans="1:7" x14ac:dyDescent="0.2">
      <c r="A210" s="148"/>
      <c r="B210" s="45"/>
      <c r="C210" s="149"/>
      <c r="D210" s="149"/>
      <c r="E210" s="149"/>
      <c r="F210" s="45"/>
      <c r="G210" s="45"/>
    </row>
    <row r="211" spans="1:7" x14ac:dyDescent="0.2">
      <c r="A211" s="148"/>
      <c r="B211" s="45"/>
      <c r="C211" s="149"/>
      <c r="D211" s="149"/>
      <c r="E211" s="149"/>
      <c r="F211" s="45"/>
      <c r="G211" s="45"/>
    </row>
    <row r="212" spans="1:7" x14ac:dyDescent="0.2">
      <c r="A212" s="148"/>
      <c r="B212" s="45"/>
      <c r="C212" s="149"/>
      <c r="D212" s="149"/>
      <c r="E212" s="149"/>
      <c r="F212" s="45"/>
      <c r="G212" s="45"/>
    </row>
    <row r="213" spans="1:7" x14ac:dyDescent="0.2">
      <c r="A213" s="148"/>
      <c r="B213" s="45"/>
      <c r="C213" s="149"/>
      <c r="D213" s="149"/>
      <c r="E213" s="149"/>
      <c r="F213" s="45"/>
      <c r="G213" s="45"/>
    </row>
    <row r="214" spans="1:7" x14ac:dyDescent="0.2">
      <c r="A214" s="148"/>
      <c r="B214" s="45"/>
      <c r="C214" s="149"/>
      <c r="D214" s="149"/>
      <c r="E214" s="149"/>
      <c r="F214" s="45"/>
      <c r="G214" s="45"/>
    </row>
    <row r="215" spans="1:7" x14ac:dyDescent="0.2">
      <c r="A215" s="148"/>
      <c r="B215" s="45"/>
      <c r="C215" s="149"/>
      <c r="D215" s="149"/>
      <c r="E215" s="149"/>
      <c r="F215" s="45"/>
      <c r="G215" s="45"/>
    </row>
    <row r="216" spans="1:7" x14ac:dyDescent="0.2">
      <c r="A216" s="148"/>
      <c r="B216" s="45"/>
      <c r="C216" s="149"/>
      <c r="D216" s="149"/>
      <c r="E216" s="149"/>
      <c r="F216" s="45"/>
      <c r="G216" s="45"/>
    </row>
    <row r="217" spans="1:7" x14ac:dyDescent="0.2">
      <c r="A217" s="148"/>
      <c r="B217" s="45"/>
      <c r="C217" s="149"/>
      <c r="D217" s="149"/>
      <c r="E217" s="149"/>
      <c r="F217" s="45"/>
      <c r="G217" s="45"/>
    </row>
    <row r="218" spans="1:7" x14ac:dyDescent="0.2">
      <c r="A218" s="148"/>
      <c r="B218" s="45"/>
      <c r="C218" s="149"/>
      <c r="D218" s="149"/>
      <c r="E218" s="149"/>
      <c r="F218" s="45"/>
      <c r="G218" s="45"/>
    </row>
    <row r="219" spans="1:7" x14ac:dyDescent="0.2">
      <c r="A219" s="148"/>
      <c r="B219" s="45"/>
      <c r="C219" s="149"/>
      <c r="D219" s="149"/>
      <c r="E219" s="149"/>
      <c r="F219" s="45"/>
      <c r="G219" s="45"/>
    </row>
    <row r="220" spans="1:7" x14ac:dyDescent="0.2">
      <c r="A220" s="148"/>
      <c r="B220" s="45"/>
      <c r="C220" s="149"/>
      <c r="D220" s="149"/>
      <c r="E220" s="149"/>
      <c r="F220" s="45"/>
      <c r="G220" s="45"/>
    </row>
    <row r="221" spans="1:7" x14ac:dyDescent="0.2">
      <c r="A221" s="148"/>
      <c r="B221" s="45"/>
      <c r="C221" s="149"/>
      <c r="D221" s="149"/>
      <c r="E221" s="149"/>
      <c r="F221" s="45"/>
      <c r="G221" s="45"/>
    </row>
    <row r="222" spans="1:7" x14ac:dyDescent="0.2">
      <c r="A222" s="148"/>
      <c r="B222" s="45"/>
      <c r="C222" s="149"/>
      <c r="D222" s="149"/>
      <c r="E222" s="149"/>
      <c r="F222" s="45"/>
      <c r="G222" s="45"/>
    </row>
    <row r="223" spans="1:7" x14ac:dyDescent="0.2">
      <c r="A223" s="148"/>
      <c r="B223" s="45"/>
      <c r="C223" s="149"/>
      <c r="D223" s="149"/>
      <c r="E223" s="149"/>
      <c r="F223" s="45"/>
      <c r="G223" s="45"/>
    </row>
    <row r="224" spans="1:7" x14ac:dyDescent="0.2">
      <c r="A224" s="148"/>
      <c r="B224" s="45"/>
      <c r="C224" s="149"/>
      <c r="D224" s="149"/>
      <c r="E224" s="149"/>
      <c r="F224" s="45"/>
      <c r="G224" s="45"/>
    </row>
    <row r="225" spans="1:7" x14ac:dyDescent="0.2">
      <c r="A225" s="148"/>
      <c r="B225" s="45"/>
      <c r="C225" s="149"/>
      <c r="D225" s="149"/>
      <c r="E225" s="149"/>
      <c r="F225" s="45"/>
      <c r="G225" s="45"/>
    </row>
    <row r="226" spans="1:7" x14ac:dyDescent="0.2">
      <c r="A226" s="148"/>
      <c r="B226" s="45"/>
      <c r="C226" s="149"/>
      <c r="D226" s="149"/>
      <c r="E226" s="149"/>
      <c r="F226" s="45"/>
      <c r="G226" s="45"/>
    </row>
    <row r="227" spans="1:7" x14ac:dyDescent="0.2">
      <c r="A227" s="148"/>
      <c r="B227" s="45"/>
      <c r="C227" s="149"/>
      <c r="D227" s="149"/>
      <c r="E227" s="149"/>
      <c r="F227" s="45"/>
      <c r="G227" s="45"/>
    </row>
    <row r="228" spans="1:7" x14ac:dyDescent="0.2">
      <c r="A228" s="148"/>
      <c r="B228" s="45"/>
      <c r="C228" s="149"/>
      <c r="D228" s="149"/>
      <c r="E228" s="149"/>
      <c r="F228" s="45"/>
      <c r="G228" s="45"/>
    </row>
    <row r="229" spans="1:7" x14ac:dyDescent="0.2">
      <c r="A229" s="148"/>
      <c r="B229" s="45"/>
      <c r="C229" s="149"/>
      <c r="D229" s="149"/>
      <c r="E229" s="149"/>
      <c r="F229" s="45"/>
      <c r="G229" s="45"/>
    </row>
    <row r="230" spans="1:7" x14ac:dyDescent="0.2">
      <c r="A230" s="148"/>
      <c r="B230" s="45"/>
      <c r="C230" s="149"/>
      <c r="D230" s="149"/>
      <c r="E230" s="149"/>
      <c r="F230" s="45"/>
      <c r="G230" s="45"/>
    </row>
    <row r="231" spans="1:7" x14ac:dyDescent="0.2">
      <c r="A231" s="148"/>
      <c r="B231" s="45"/>
      <c r="C231" s="149"/>
      <c r="D231" s="149"/>
      <c r="E231" s="149"/>
      <c r="F231" s="45"/>
      <c r="G231" s="45"/>
    </row>
    <row r="232" spans="1:7" x14ac:dyDescent="0.2">
      <c r="A232" s="148"/>
      <c r="B232" s="45"/>
      <c r="C232" s="149"/>
      <c r="D232" s="149"/>
      <c r="E232" s="149"/>
      <c r="F232" s="45"/>
      <c r="G232" s="45"/>
    </row>
    <row r="233" spans="1:7" x14ac:dyDescent="0.2">
      <c r="A233" s="148"/>
      <c r="B233" s="45"/>
      <c r="C233" s="149"/>
      <c r="D233" s="149"/>
      <c r="E233" s="149"/>
      <c r="F233" s="45"/>
      <c r="G233" s="45"/>
    </row>
    <row r="234" spans="1:7" x14ac:dyDescent="0.2">
      <c r="A234" s="148"/>
      <c r="B234" s="45"/>
      <c r="C234" s="149"/>
      <c r="D234" s="149"/>
      <c r="E234" s="149"/>
      <c r="F234" s="45"/>
      <c r="G234" s="45"/>
    </row>
    <row r="235" spans="1:7" x14ac:dyDescent="0.2">
      <c r="A235" s="148"/>
      <c r="B235" s="45"/>
      <c r="C235" s="149"/>
      <c r="D235" s="149"/>
      <c r="E235" s="149"/>
      <c r="F235" s="45"/>
      <c r="G235" s="45"/>
    </row>
    <row r="236" spans="1:7" x14ac:dyDescent="0.2">
      <c r="A236" s="148"/>
      <c r="B236" s="45"/>
      <c r="C236" s="149"/>
      <c r="D236" s="149"/>
      <c r="E236" s="149"/>
      <c r="F236" s="45"/>
      <c r="G236" s="45"/>
    </row>
    <row r="237" spans="1:7" x14ac:dyDescent="0.2">
      <c r="A237" s="148"/>
      <c r="B237" s="45"/>
      <c r="C237" s="149"/>
      <c r="D237" s="149"/>
      <c r="E237" s="149"/>
      <c r="F237" s="45"/>
      <c r="G237" s="45"/>
    </row>
    <row r="238" spans="1:7" x14ac:dyDescent="0.2">
      <c r="A238" s="148"/>
      <c r="B238" s="45"/>
      <c r="C238" s="149"/>
      <c r="D238" s="149"/>
      <c r="E238" s="149"/>
      <c r="F238" s="45"/>
      <c r="G238" s="45"/>
    </row>
    <row r="239" spans="1:7" x14ac:dyDescent="0.2">
      <c r="A239" s="148"/>
      <c r="B239" s="45"/>
      <c r="C239" s="149"/>
      <c r="D239" s="149"/>
      <c r="E239" s="149"/>
      <c r="F239" s="45"/>
      <c r="G239" s="45"/>
    </row>
    <row r="240" spans="1:7" x14ac:dyDescent="0.2">
      <c r="A240" s="148"/>
      <c r="B240" s="45"/>
      <c r="C240" s="149"/>
      <c r="D240" s="149"/>
      <c r="E240" s="149"/>
      <c r="F240" s="45"/>
      <c r="G240" s="45"/>
    </row>
    <row r="241" spans="1:7" x14ac:dyDescent="0.2">
      <c r="A241" s="148"/>
      <c r="B241" s="45"/>
      <c r="C241" s="149"/>
      <c r="D241" s="149"/>
      <c r="E241" s="149"/>
      <c r="F241" s="45"/>
      <c r="G241" s="45"/>
    </row>
    <row r="242" spans="1:7" x14ac:dyDescent="0.2">
      <c r="A242" s="148"/>
      <c r="B242" s="45"/>
      <c r="C242" s="149"/>
      <c r="D242" s="149"/>
      <c r="E242" s="149"/>
      <c r="F242" s="45"/>
      <c r="G242" s="45"/>
    </row>
    <row r="243" spans="1:7" x14ac:dyDescent="0.2">
      <c r="A243" s="148"/>
      <c r="B243" s="45"/>
      <c r="C243" s="149"/>
      <c r="D243" s="149"/>
      <c r="E243" s="149"/>
      <c r="F243" s="45"/>
      <c r="G243" s="45"/>
    </row>
    <row r="244" spans="1:7" x14ac:dyDescent="0.2">
      <c r="A244" s="148"/>
      <c r="B244" s="45"/>
      <c r="C244" s="149"/>
      <c r="D244" s="149"/>
      <c r="E244" s="149"/>
      <c r="F244" s="45"/>
      <c r="G244" s="45"/>
    </row>
    <row r="245" spans="1:7" x14ac:dyDescent="0.2">
      <c r="A245" s="148"/>
      <c r="B245" s="45"/>
      <c r="C245" s="149"/>
      <c r="D245" s="149"/>
      <c r="E245" s="149"/>
      <c r="F245" s="45"/>
      <c r="G245" s="45"/>
    </row>
    <row r="246" spans="1:7" x14ac:dyDescent="0.2">
      <c r="A246" s="148"/>
      <c r="B246" s="45"/>
      <c r="C246" s="149"/>
      <c r="D246" s="149"/>
      <c r="E246" s="149"/>
      <c r="F246" s="45"/>
      <c r="G246" s="45"/>
    </row>
    <row r="247" spans="1:7" x14ac:dyDescent="0.2">
      <c r="A247" s="148"/>
      <c r="B247" s="45"/>
      <c r="C247" s="149"/>
      <c r="D247" s="149"/>
      <c r="E247" s="149"/>
      <c r="F247" s="45"/>
      <c r="G247" s="45"/>
    </row>
    <row r="248" spans="1:7" x14ac:dyDescent="0.2">
      <c r="A248" s="148"/>
      <c r="B248" s="45"/>
      <c r="C248" s="149"/>
      <c r="D248" s="149"/>
      <c r="E248" s="149"/>
      <c r="F248" s="45"/>
      <c r="G248" s="45"/>
    </row>
    <row r="249" spans="1:7" x14ac:dyDescent="0.2">
      <c r="A249" s="148"/>
      <c r="B249" s="45"/>
      <c r="C249" s="149"/>
      <c r="D249" s="149"/>
      <c r="E249" s="149"/>
      <c r="F249" s="45"/>
      <c r="G249" s="45"/>
    </row>
    <row r="250" spans="1:7" x14ac:dyDescent="0.2">
      <c r="A250" s="148"/>
      <c r="B250" s="45"/>
      <c r="C250" s="149"/>
      <c r="D250" s="149"/>
      <c r="E250" s="149"/>
      <c r="F250" s="45"/>
      <c r="G250" s="45"/>
    </row>
    <row r="251" spans="1:7" x14ac:dyDescent="0.2">
      <c r="A251" s="148"/>
      <c r="B251" s="45"/>
      <c r="C251" s="149"/>
      <c r="D251" s="149"/>
      <c r="E251" s="149"/>
      <c r="F251" s="45"/>
      <c r="G251" s="45"/>
    </row>
    <row r="252" spans="1:7" x14ac:dyDescent="0.2">
      <c r="A252" s="148"/>
      <c r="B252" s="45"/>
      <c r="C252" s="149"/>
      <c r="D252" s="149"/>
      <c r="E252" s="149"/>
      <c r="F252" s="45"/>
      <c r="G252" s="45"/>
    </row>
    <row r="253" spans="1:7" x14ac:dyDescent="0.2">
      <c r="A253" s="148"/>
      <c r="B253" s="45"/>
      <c r="C253" s="149"/>
      <c r="D253" s="149"/>
      <c r="E253" s="149"/>
      <c r="F253" s="45"/>
      <c r="G253" s="45"/>
    </row>
    <row r="254" spans="1:7" x14ac:dyDescent="0.2">
      <c r="A254" s="148"/>
      <c r="B254" s="45"/>
      <c r="C254" s="149"/>
      <c r="D254" s="149"/>
      <c r="E254" s="149"/>
      <c r="F254" s="45"/>
      <c r="G254" s="45"/>
    </row>
    <row r="255" spans="1:7" x14ac:dyDescent="0.2">
      <c r="A255" s="148"/>
      <c r="B255" s="45"/>
      <c r="C255" s="149"/>
      <c r="D255" s="149"/>
      <c r="E255" s="149"/>
      <c r="F255" s="45"/>
      <c r="G255" s="45"/>
    </row>
    <row r="256" spans="1:7" x14ac:dyDescent="0.2">
      <c r="A256" s="148"/>
      <c r="B256" s="45"/>
      <c r="C256" s="149"/>
      <c r="D256" s="149"/>
      <c r="E256" s="149"/>
      <c r="F256" s="45"/>
      <c r="G256" s="45"/>
    </row>
    <row r="257" spans="1:7" x14ac:dyDescent="0.2">
      <c r="A257" s="148"/>
      <c r="B257" s="45"/>
      <c r="C257" s="149"/>
      <c r="D257" s="149"/>
      <c r="E257" s="149"/>
      <c r="F257" s="45"/>
      <c r="G257" s="45"/>
    </row>
    <row r="258" spans="1:7" x14ac:dyDescent="0.2">
      <c r="A258" s="148"/>
      <c r="B258" s="45"/>
      <c r="C258" s="149"/>
      <c r="D258" s="149"/>
      <c r="E258" s="149"/>
      <c r="F258" s="45"/>
      <c r="G258" s="45"/>
    </row>
    <row r="259" spans="1:7" x14ac:dyDescent="0.2">
      <c r="A259" s="148"/>
      <c r="B259" s="45"/>
      <c r="C259" s="149"/>
      <c r="D259" s="149"/>
      <c r="E259" s="149"/>
      <c r="F259" s="45"/>
      <c r="G259" s="45"/>
    </row>
    <row r="260" spans="1:7" x14ac:dyDescent="0.2">
      <c r="A260" s="148"/>
      <c r="B260" s="45"/>
      <c r="C260" s="149"/>
      <c r="D260" s="149"/>
      <c r="E260" s="149"/>
      <c r="F260" s="45"/>
      <c r="G260" s="45"/>
    </row>
    <row r="261" spans="1:7" x14ac:dyDescent="0.2">
      <c r="A261" s="148"/>
      <c r="B261" s="45"/>
      <c r="C261" s="149"/>
      <c r="D261" s="149"/>
      <c r="E261" s="149"/>
      <c r="F261" s="45"/>
      <c r="G261" s="45"/>
    </row>
    <row r="262" spans="1:7" x14ac:dyDescent="0.2">
      <c r="A262" s="148"/>
      <c r="B262" s="45"/>
      <c r="C262" s="149"/>
      <c r="D262" s="149"/>
      <c r="E262" s="149"/>
      <c r="F262" s="45"/>
      <c r="G262" s="45"/>
    </row>
    <row r="263" spans="1:7" x14ac:dyDescent="0.2">
      <c r="A263" s="148"/>
      <c r="B263" s="45"/>
      <c r="C263" s="149"/>
      <c r="D263" s="149"/>
      <c r="E263" s="149"/>
      <c r="F263" s="45"/>
      <c r="G263" s="45"/>
    </row>
    <row r="264" spans="1:7" x14ac:dyDescent="0.2">
      <c r="A264" s="148"/>
      <c r="B264" s="45"/>
      <c r="C264" s="149"/>
      <c r="D264" s="149"/>
      <c r="E264" s="149"/>
      <c r="F264" s="45"/>
      <c r="G264" s="45"/>
    </row>
    <row r="265" spans="1:7" x14ac:dyDescent="0.2">
      <c r="A265" s="148"/>
      <c r="B265" s="45"/>
      <c r="C265" s="149"/>
      <c r="D265" s="149"/>
      <c r="E265" s="149"/>
      <c r="F265" s="45"/>
      <c r="G265" s="45"/>
    </row>
    <row r="266" spans="1:7" x14ac:dyDescent="0.2">
      <c r="A266" s="148"/>
      <c r="B266" s="45"/>
      <c r="C266" s="149"/>
      <c r="D266" s="149"/>
      <c r="E266" s="149"/>
      <c r="F266" s="45"/>
      <c r="G266" s="45"/>
    </row>
    <row r="267" spans="1:7" x14ac:dyDescent="0.2">
      <c r="A267" s="148"/>
      <c r="B267" s="45"/>
      <c r="C267" s="149"/>
      <c r="D267" s="149"/>
      <c r="E267" s="149"/>
      <c r="F267" s="45"/>
      <c r="G267" s="45"/>
    </row>
    <row r="268" spans="1:7" x14ac:dyDescent="0.2">
      <c r="A268" s="148"/>
      <c r="B268" s="45"/>
      <c r="C268" s="149"/>
      <c r="D268" s="149"/>
      <c r="E268" s="149"/>
      <c r="F268" s="45"/>
      <c r="G268" s="45"/>
    </row>
    <row r="269" spans="1:7" x14ac:dyDescent="0.2">
      <c r="A269" s="148"/>
      <c r="B269" s="45"/>
      <c r="C269" s="149"/>
      <c r="D269" s="149"/>
      <c r="E269" s="149"/>
      <c r="F269" s="45"/>
      <c r="G269" s="45"/>
    </row>
    <row r="270" spans="1:7" x14ac:dyDescent="0.2">
      <c r="A270" s="148"/>
      <c r="B270" s="45"/>
      <c r="C270" s="149"/>
      <c r="D270" s="149"/>
      <c r="E270" s="149"/>
      <c r="F270" s="45"/>
      <c r="G270" s="45"/>
    </row>
    <row r="271" spans="1:7" x14ac:dyDescent="0.2">
      <c r="A271" s="148"/>
      <c r="B271" s="45"/>
      <c r="C271" s="149"/>
      <c r="D271" s="149"/>
      <c r="E271" s="149"/>
      <c r="F271" s="45"/>
      <c r="G271" s="45"/>
    </row>
    <row r="272" spans="1:7" x14ac:dyDescent="0.2">
      <c r="A272" s="148"/>
      <c r="B272" s="45"/>
      <c r="C272" s="149"/>
      <c r="D272" s="149"/>
      <c r="E272" s="149"/>
      <c r="F272" s="45"/>
      <c r="G272" s="45"/>
    </row>
    <row r="273" spans="1:7" x14ac:dyDescent="0.2">
      <c r="A273" s="148"/>
      <c r="B273" s="45"/>
      <c r="C273" s="149"/>
      <c r="D273" s="149"/>
      <c r="E273" s="149"/>
      <c r="F273" s="45"/>
      <c r="G273" s="45"/>
    </row>
    <row r="274" spans="1:7" x14ac:dyDescent="0.2">
      <c r="A274" s="148"/>
      <c r="B274" s="45"/>
      <c r="C274" s="149"/>
      <c r="D274" s="149"/>
      <c r="E274" s="149"/>
      <c r="F274" s="45"/>
      <c r="G274" s="45"/>
    </row>
    <row r="275" spans="1:7" x14ac:dyDescent="0.2">
      <c r="A275" s="148"/>
      <c r="B275" s="45"/>
      <c r="C275" s="149"/>
      <c r="D275" s="149"/>
      <c r="E275" s="149"/>
      <c r="F275" s="45"/>
      <c r="G275" s="45"/>
    </row>
    <row r="276" spans="1:7" x14ac:dyDescent="0.2">
      <c r="A276" s="148"/>
      <c r="B276" s="45"/>
      <c r="C276" s="149"/>
      <c r="D276" s="149"/>
      <c r="E276" s="149"/>
      <c r="F276" s="45"/>
      <c r="G276" s="45"/>
    </row>
    <row r="277" spans="1:7" x14ac:dyDescent="0.2">
      <c r="A277" s="148"/>
      <c r="B277" s="45"/>
      <c r="C277" s="149"/>
      <c r="D277" s="149"/>
      <c r="E277" s="149"/>
      <c r="F277" s="45"/>
      <c r="G277" s="45"/>
    </row>
    <row r="278" spans="1:7" x14ac:dyDescent="0.2">
      <c r="A278" s="148"/>
      <c r="B278" s="45"/>
      <c r="C278" s="149"/>
      <c r="D278" s="149"/>
      <c r="E278" s="149"/>
      <c r="F278" s="45"/>
      <c r="G278" s="45"/>
    </row>
    <row r="279" spans="1:7" x14ac:dyDescent="0.2">
      <c r="A279" s="148"/>
      <c r="B279" s="45"/>
      <c r="C279" s="149"/>
      <c r="D279" s="149"/>
      <c r="E279" s="149"/>
      <c r="F279" s="45"/>
      <c r="G279" s="45"/>
    </row>
    <row r="280" spans="1:7" x14ac:dyDescent="0.2">
      <c r="A280" s="148"/>
      <c r="B280" s="45"/>
      <c r="C280" s="149"/>
      <c r="D280" s="149"/>
      <c r="E280" s="149"/>
      <c r="F280" s="45"/>
      <c r="G280" s="45"/>
    </row>
    <row r="281" spans="1:7" x14ac:dyDescent="0.2">
      <c r="A281" s="148"/>
      <c r="B281" s="45"/>
      <c r="C281" s="149"/>
      <c r="D281" s="149"/>
      <c r="E281" s="149"/>
      <c r="F281" s="45"/>
      <c r="G281" s="45"/>
    </row>
    <row r="282" spans="1:7" x14ac:dyDescent="0.2">
      <c r="A282" s="148"/>
      <c r="B282" s="45"/>
      <c r="C282" s="149"/>
      <c r="D282" s="149"/>
      <c r="E282" s="149"/>
      <c r="F282" s="45"/>
      <c r="G282" s="45"/>
    </row>
    <row r="283" spans="1:7" x14ac:dyDescent="0.2">
      <c r="A283" s="148"/>
      <c r="B283" s="45"/>
      <c r="C283" s="149"/>
      <c r="D283" s="149"/>
      <c r="E283" s="149"/>
      <c r="F283" s="45"/>
      <c r="G283" s="45"/>
    </row>
    <row r="284" spans="1:7" x14ac:dyDescent="0.2">
      <c r="A284" s="148"/>
      <c r="B284" s="45"/>
      <c r="C284" s="149"/>
      <c r="D284" s="149"/>
      <c r="E284" s="149"/>
      <c r="F284" s="45"/>
      <c r="G284" s="45"/>
    </row>
    <row r="285" spans="1:7" x14ac:dyDescent="0.2">
      <c r="A285" s="148"/>
      <c r="B285" s="45"/>
      <c r="C285" s="149"/>
      <c r="D285" s="149"/>
      <c r="E285" s="149"/>
      <c r="F285" s="45"/>
      <c r="G285" s="45"/>
    </row>
    <row r="286" spans="1:7" x14ac:dyDescent="0.2">
      <c r="A286" s="148"/>
      <c r="B286" s="45"/>
      <c r="C286" s="149"/>
      <c r="D286" s="149"/>
      <c r="E286" s="149"/>
      <c r="F286" s="45"/>
      <c r="G286" s="45"/>
    </row>
    <row r="287" spans="1:7" x14ac:dyDescent="0.2">
      <c r="A287" s="148"/>
      <c r="B287" s="45"/>
      <c r="C287" s="149"/>
      <c r="D287" s="149"/>
      <c r="E287" s="149"/>
      <c r="F287" s="45"/>
      <c r="G287" s="45"/>
    </row>
    <row r="288" spans="1:7" x14ac:dyDescent="0.2">
      <c r="A288" s="148"/>
      <c r="B288" s="45"/>
      <c r="C288" s="149"/>
      <c r="D288" s="149"/>
      <c r="E288" s="149"/>
      <c r="F288" s="45"/>
      <c r="G288" s="45"/>
    </row>
    <row r="289" spans="1:7" x14ac:dyDescent="0.2">
      <c r="A289" s="148"/>
      <c r="B289" s="45"/>
      <c r="C289" s="149"/>
      <c r="D289" s="149"/>
      <c r="E289" s="149"/>
      <c r="F289" s="45"/>
      <c r="G289" s="45"/>
    </row>
    <row r="290" spans="1:7" x14ac:dyDescent="0.2">
      <c r="A290" s="148"/>
      <c r="B290" s="45"/>
      <c r="C290" s="149"/>
      <c r="D290" s="149"/>
      <c r="E290" s="149"/>
      <c r="F290" s="45"/>
      <c r="G290" s="45"/>
    </row>
    <row r="291" spans="1:7" x14ac:dyDescent="0.2">
      <c r="A291" s="148"/>
      <c r="B291" s="45"/>
      <c r="C291" s="149"/>
      <c r="D291" s="149"/>
      <c r="E291" s="149"/>
      <c r="F291" s="45"/>
      <c r="G291" s="45"/>
    </row>
    <row r="292" spans="1:7" x14ac:dyDescent="0.2">
      <c r="A292" s="148"/>
      <c r="B292" s="45"/>
      <c r="C292" s="149"/>
      <c r="D292" s="149"/>
      <c r="E292" s="149"/>
      <c r="F292" s="45"/>
      <c r="G292" s="45"/>
    </row>
    <row r="293" spans="1:7" x14ac:dyDescent="0.2">
      <c r="A293" s="148"/>
      <c r="B293" s="45"/>
      <c r="C293" s="149"/>
      <c r="D293" s="149"/>
      <c r="E293" s="149"/>
      <c r="F293" s="45"/>
      <c r="G293" s="45"/>
    </row>
    <row r="294" spans="1:7" x14ac:dyDescent="0.2">
      <c r="A294" s="148"/>
      <c r="B294" s="45"/>
      <c r="C294" s="149"/>
      <c r="D294" s="149"/>
      <c r="E294" s="149"/>
      <c r="F294" s="45"/>
      <c r="G294" s="45"/>
    </row>
    <row r="295" spans="1:7" x14ac:dyDescent="0.2">
      <c r="A295" s="148"/>
      <c r="B295" s="45"/>
      <c r="C295" s="149"/>
      <c r="D295" s="149"/>
      <c r="E295" s="149"/>
      <c r="F295" s="45"/>
      <c r="G295" s="45"/>
    </row>
    <row r="296" spans="1:7" x14ac:dyDescent="0.2">
      <c r="A296" s="148"/>
      <c r="B296" s="45"/>
      <c r="C296" s="149"/>
      <c r="D296" s="149"/>
      <c r="E296" s="149"/>
      <c r="F296" s="45"/>
      <c r="G296" s="45"/>
    </row>
    <row r="297" spans="1:7" x14ac:dyDescent="0.2">
      <c r="A297" s="148"/>
      <c r="B297" s="45"/>
      <c r="C297" s="149"/>
      <c r="D297" s="149"/>
      <c r="E297" s="149"/>
      <c r="F297" s="45"/>
      <c r="G297" s="45"/>
    </row>
    <row r="298" spans="1:7" x14ac:dyDescent="0.2">
      <c r="A298" s="148"/>
      <c r="B298" s="45"/>
      <c r="C298" s="149"/>
      <c r="D298" s="149"/>
      <c r="E298" s="149"/>
      <c r="F298" s="45"/>
      <c r="G298" s="45"/>
    </row>
    <row r="299" spans="1:7" x14ac:dyDescent="0.2">
      <c r="A299" s="148"/>
      <c r="B299" s="45"/>
      <c r="C299" s="149"/>
      <c r="D299" s="149"/>
      <c r="E299" s="149"/>
      <c r="F299" s="45"/>
      <c r="G299" s="45"/>
    </row>
    <row r="300" spans="1:7" x14ac:dyDescent="0.2">
      <c r="A300" s="148"/>
      <c r="B300" s="45"/>
      <c r="C300" s="149"/>
      <c r="D300" s="149"/>
      <c r="E300" s="149"/>
      <c r="F300" s="45"/>
      <c r="G300" s="45"/>
    </row>
    <row r="301" spans="1:7" x14ac:dyDescent="0.2">
      <c r="A301" s="148"/>
      <c r="B301" s="45"/>
      <c r="C301" s="149"/>
      <c r="D301" s="149"/>
      <c r="E301" s="149"/>
      <c r="F301" s="45"/>
      <c r="G301" s="45"/>
    </row>
    <row r="302" spans="1:7" x14ac:dyDescent="0.2">
      <c r="A302" s="148"/>
      <c r="B302" s="45"/>
      <c r="C302" s="149"/>
      <c r="D302" s="149"/>
      <c r="E302" s="149"/>
      <c r="F302" s="45"/>
      <c r="G302" s="45"/>
    </row>
    <row r="303" spans="1:7" x14ac:dyDescent="0.2">
      <c r="A303" s="148"/>
      <c r="B303" s="45"/>
      <c r="C303" s="149"/>
      <c r="D303" s="149"/>
      <c r="E303" s="149"/>
      <c r="F303" s="45"/>
      <c r="G303" s="45"/>
    </row>
    <row r="304" spans="1:7" x14ac:dyDescent="0.2">
      <c r="A304" s="148"/>
      <c r="B304" s="45"/>
      <c r="C304" s="149"/>
      <c r="D304" s="149"/>
      <c r="E304" s="149"/>
      <c r="F304" s="45"/>
      <c r="G304" s="45"/>
    </row>
    <row r="305" spans="1:7" x14ac:dyDescent="0.2">
      <c r="A305" s="148"/>
      <c r="B305" s="45"/>
      <c r="C305" s="149"/>
      <c r="D305" s="149"/>
      <c r="E305" s="149"/>
      <c r="F305" s="45"/>
      <c r="G305" s="45"/>
    </row>
    <row r="306" spans="1:7" x14ac:dyDescent="0.2">
      <c r="A306" s="148"/>
      <c r="B306" s="45"/>
      <c r="C306" s="149"/>
      <c r="D306" s="149"/>
      <c r="E306" s="149"/>
      <c r="F306" s="45"/>
      <c r="G306" s="45"/>
    </row>
    <row r="307" spans="1:7" x14ac:dyDescent="0.2">
      <c r="A307" s="148"/>
      <c r="B307" s="45"/>
      <c r="C307" s="149"/>
      <c r="D307" s="149"/>
      <c r="E307" s="149"/>
      <c r="F307" s="45"/>
      <c r="G307" s="45"/>
    </row>
    <row r="308" spans="1:7" x14ac:dyDescent="0.2">
      <c r="A308" s="148"/>
      <c r="B308" s="45"/>
      <c r="C308" s="149"/>
      <c r="D308" s="149"/>
      <c r="E308" s="149"/>
      <c r="F308" s="45"/>
      <c r="G308" s="45"/>
    </row>
    <row r="309" spans="1:7" x14ac:dyDescent="0.2">
      <c r="A309" s="148"/>
      <c r="B309" s="45"/>
      <c r="C309" s="149"/>
      <c r="D309" s="149"/>
      <c r="E309" s="149"/>
      <c r="F309" s="45"/>
      <c r="G309" s="45"/>
    </row>
    <row r="310" spans="1:7" x14ac:dyDescent="0.2">
      <c r="A310" s="148"/>
      <c r="B310" s="45"/>
      <c r="C310" s="149"/>
      <c r="D310" s="149"/>
      <c r="E310" s="149"/>
      <c r="F310" s="45"/>
      <c r="G310" s="45"/>
    </row>
    <row r="311" spans="1:7" x14ac:dyDescent="0.2">
      <c r="A311" s="148"/>
      <c r="B311" s="45"/>
      <c r="C311" s="149"/>
      <c r="D311" s="149"/>
      <c r="E311" s="149"/>
      <c r="F311" s="45"/>
      <c r="G311" s="45"/>
    </row>
    <row r="312" spans="1:7" x14ac:dyDescent="0.2">
      <c r="A312" s="148"/>
      <c r="B312" s="45"/>
      <c r="C312" s="149"/>
      <c r="D312" s="149"/>
      <c r="E312" s="149"/>
      <c r="F312" s="45"/>
      <c r="G312" s="45"/>
    </row>
    <row r="313" spans="1:7" x14ac:dyDescent="0.2">
      <c r="A313" s="148"/>
      <c r="B313" s="45"/>
      <c r="C313" s="149"/>
      <c r="D313" s="149"/>
      <c r="E313" s="149"/>
      <c r="F313" s="45"/>
      <c r="G313" s="45"/>
    </row>
    <row r="314" spans="1:7" x14ac:dyDescent="0.2">
      <c r="A314" s="148"/>
      <c r="B314" s="45"/>
      <c r="C314" s="149"/>
      <c r="D314" s="149"/>
      <c r="E314" s="149"/>
      <c r="F314" s="45"/>
      <c r="G314" s="45"/>
    </row>
    <row r="315" spans="1:7" x14ac:dyDescent="0.2">
      <c r="A315" s="148"/>
      <c r="B315" s="45"/>
      <c r="C315" s="149"/>
      <c r="D315" s="149"/>
      <c r="E315" s="149"/>
      <c r="F315" s="45"/>
      <c r="G315" s="45"/>
    </row>
    <row r="316" spans="1:7" x14ac:dyDescent="0.2">
      <c r="A316" s="148"/>
      <c r="B316" s="45"/>
      <c r="C316" s="149"/>
      <c r="D316" s="149"/>
      <c r="E316" s="149"/>
      <c r="F316" s="45"/>
      <c r="G316" s="45"/>
    </row>
    <row r="317" spans="1:7" x14ac:dyDescent="0.2">
      <c r="A317" s="148"/>
      <c r="B317" s="45"/>
      <c r="C317" s="149"/>
      <c r="D317" s="149"/>
      <c r="E317" s="149"/>
      <c r="F317" s="45"/>
      <c r="G317" s="45"/>
    </row>
    <row r="318" spans="1:7" x14ac:dyDescent="0.2">
      <c r="A318" s="148"/>
      <c r="B318" s="45"/>
      <c r="C318" s="149"/>
      <c r="D318" s="149"/>
      <c r="E318" s="149"/>
      <c r="F318" s="45"/>
      <c r="G318" s="45"/>
    </row>
    <row r="319" spans="1:7" x14ac:dyDescent="0.2">
      <c r="A319" s="148"/>
      <c r="B319" s="45"/>
      <c r="C319" s="149"/>
      <c r="D319" s="149"/>
      <c r="E319" s="149"/>
      <c r="F319" s="45"/>
      <c r="G319" s="45"/>
    </row>
    <row r="320" spans="1:7" x14ac:dyDescent="0.2">
      <c r="A320" s="148"/>
      <c r="B320" s="45"/>
      <c r="C320" s="149"/>
      <c r="D320" s="149"/>
      <c r="E320" s="149"/>
      <c r="F320" s="45"/>
      <c r="G320" s="45"/>
    </row>
    <row r="321" spans="1:7" x14ac:dyDescent="0.2">
      <c r="A321" s="148"/>
      <c r="B321" s="45"/>
      <c r="C321" s="149"/>
      <c r="D321" s="149"/>
      <c r="E321" s="149"/>
      <c r="F321" s="45"/>
      <c r="G321" s="45"/>
    </row>
    <row r="322" spans="1:7" x14ac:dyDescent="0.2">
      <c r="A322" s="148"/>
      <c r="B322" s="45"/>
      <c r="C322" s="149"/>
      <c r="D322" s="149"/>
      <c r="E322" s="149"/>
      <c r="F322" s="45"/>
      <c r="G322" s="45"/>
    </row>
    <row r="323" spans="1:7" x14ac:dyDescent="0.2">
      <c r="A323" s="148"/>
      <c r="B323" s="45"/>
      <c r="C323" s="149"/>
      <c r="D323" s="149"/>
      <c r="E323" s="149"/>
      <c r="F323" s="45"/>
      <c r="G323" s="45"/>
    </row>
    <row r="324" spans="1:7" x14ac:dyDescent="0.2">
      <c r="A324" s="148"/>
      <c r="B324" s="45"/>
      <c r="C324" s="149"/>
      <c r="D324" s="149"/>
      <c r="E324" s="149"/>
      <c r="F324" s="45"/>
      <c r="G324" s="45"/>
    </row>
    <row r="325" spans="1:7" x14ac:dyDescent="0.2">
      <c r="A325" s="148"/>
      <c r="B325" s="45"/>
      <c r="C325" s="149"/>
      <c r="D325" s="149"/>
      <c r="E325" s="149"/>
      <c r="F325" s="45"/>
      <c r="G325" s="45"/>
    </row>
    <row r="326" spans="1:7" x14ac:dyDescent="0.2">
      <c r="A326" s="148"/>
      <c r="B326" s="45"/>
      <c r="C326" s="149"/>
      <c r="D326" s="149"/>
      <c r="E326" s="149"/>
      <c r="F326" s="45"/>
      <c r="G326" s="45"/>
    </row>
    <row r="327" spans="1:7" x14ac:dyDescent="0.2">
      <c r="A327" s="148"/>
      <c r="B327" s="45"/>
      <c r="C327" s="149"/>
      <c r="D327" s="149"/>
      <c r="E327" s="149"/>
      <c r="F327" s="45"/>
      <c r="G327" s="45"/>
    </row>
    <row r="328" spans="1:7" x14ac:dyDescent="0.2">
      <c r="A328" s="148"/>
      <c r="B328" s="45"/>
      <c r="C328" s="149"/>
      <c r="D328" s="149"/>
      <c r="E328" s="149"/>
      <c r="F328" s="45"/>
      <c r="G328" s="45"/>
    </row>
    <row r="329" spans="1:7" x14ac:dyDescent="0.2">
      <c r="A329" s="148"/>
      <c r="B329" s="45"/>
      <c r="C329" s="149"/>
      <c r="D329" s="149"/>
      <c r="E329" s="149"/>
      <c r="F329" s="45"/>
      <c r="G329" s="45"/>
    </row>
    <row r="330" spans="1:7" x14ac:dyDescent="0.2">
      <c r="A330" s="148"/>
      <c r="B330" s="45"/>
      <c r="C330" s="149"/>
      <c r="D330" s="149"/>
      <c r="E330" s="149"/>
      <c r="F330" s="45"/>
      <c r="G330" s="45"/>
    </row>
    <row r="331" spans="1:7" x14ac:dyDescent="0.2">
      <c r="A331" s="148"/>
      <c r="B331" s="45"/>
      <c r="C331" s="149"/>
      <c r="D331" s="149"/>
      <c r="E331" s="149"/>
      <c r="F331" s="45"/>
      <c r="G331" s="45"/>
    </row>
    <row r="332" spans="1:7" x14ac:dyDescent="0.2">
      <c r="A332" s="148"/>
      <c r="B332" s="45"/>
      <c r="C332" s="149"/>
      <c r="D332" s="149"/>
      <c r="E332" s="149"/>
      <c r="F332" s="45"/>
      <c r="G332" s="45"/>
    </row>
    <row r="333" spans="1:7" x14ac:dyDescent="0.2">
      <c r="A333" s="148"/>
      <c r="B333" s="45"/>
      <c r="C333" s="149"/>
      <c r="D333" s="149"/>
      <c r="E333" s="149"/>
      <c r="F333" s="45"/>
      <c r="G333" s="45"/>
    </row>
    <row r="334" spans="1:7" x14ac:dyDescent="0.2">
      <c r="A334" s="148"/>
      <c r="B334" s="45"/>
      <c r="C334" s="149"/>
      <c r="D334" s="149"/>
      <c r="E334" s="149"/>
      <c r="F334" s="45"/>
      <c r="G334" s="45"/>
    </row>
    <row r="335" spans="1:7" x14ac:dyDescent="0.2">
      <c r="A335" s="148"/>
      <c r="B335" s="45"/>
      <c r="C335" s="149"/>
      <c r="D335" s="149"/>
      <c r="E335" s="149"/>
      <c r="F335" s="45"/>
      <c r="G335" s="45"/>
    </row>
    <row r="336" spans="1:7" x14ac:dyDescent="0.2">
      <c r="A336" s="148"/>
      <c r="B336" s="45"/>
      <c r="C336" s="149"/>
      <c r="D336" s="149"/>
      <c r="E336" s="149"/>
      <c r="F336" s="45"/>
      <c r="G336" s="45"/>
    </row>
    <row r="337" spans="1:7" x14ac:dyDescent="0.2">
      <c r="A337" s="148"/>
      <c r="B337" s="45"/>
      <c r="C337" s="149"/>
      <c r="D337" s="149"/>
      <c r="E337" s="149"/>
      <c r="F337" s="45"/>
      <c r="G337" s="45"/>
    </row>
    <row r="338" spans="1:7" x14ac:dyDescent="0.2">
      <c r="A338" s="148"/>
      <c r="B338" s="45"/>
      <c r="C338" s="149"/>
      <c r="D338" s="149"/>
      <c r="E338" s="149"/>
      <c r="F338" s="45"/>
      <c r="G338" s="45"/>
    </row>
    <row r="339" spans="1:7" x14ac:dyDescent="0.2">
      <c r="A339" s="148"/>
      <c r="B339" s="45"/>
      <c r="C339" s="149"/>
      <c r="D339" s="149"/>
      <c r="E339" s="149"/>
      <c r="F339" s="45"/>
      <c r="G339" s="45"/>
    </row>
    <row r="340" spans="1:7" x14ac:dyDescent="0.2">
      <c r="A340" s="148"/>
      <c r="B340" s="45"/>
      <c r="C340" s="149"/>
      <c r="D340" s="149"/>
      <c r="E340" s="149"/>
      <c r="F340" s="45"/>
      <c r="G340" s="45"/>
    </row>
    <row r="341" spans="1:7" x14ac:dyDescent="0.2">
      <c r="A341" s="148"/>
      <c r="B341" s="45"/>
      <c r="C341" s="149"/>
      <c r="D341" s="149"/>
      <c r="E341" s="149"/>
      <c r="F341" s="45"/>
      <c r="G341" s="45"/>
    </row>
    <row r="342" spans="1:7" x14ac:dyDescent="0.2">
      <c r="A342" s="148"/>
      <c r="B342" s="45"/>
      <c r="C342" s="149"/>
      <c r="D342" s="149"/>
      <c r="E342" s="149"/>
      <c r="F342" s="45"/>
      <c r="G342" s="45"/>
    </row>
    <row r="343" spans="1:7" x14ac:dyDescent="0.2">
      <c r="A343" s="148"/>
      <c r="B343" s="45"/>
      <c r="C343" s="149"/>
      <c r="D343" s="149"/>
      <c r="E343" s="149"/>
      <c r="F343" s="45"/>
      <c r="G343" s="45"/>
    </row>
    <row r="344" spans="1:7" x14ac:dyDescent="0.2">
      <c r="A344" s="148"/>
      <c r="B344" s="45"/>
      <c r="C344" s="149"/>
      <c r="D344" s="149"/>
      <c r="E344" s="149"/>
      <c r="F344" s="45"/>
      <c r="G344" s="45"/>
    </row>
    <row r="345" spans="1:7" x14ac:dyDescent="0.2">
      <c r="A345" s="148"/>
      <c r="B345" s="45"/>
      <c r="C345" s="149"/>
      <c r="D345" s="149"/>
      <c r="E345" s="149"/>
      <c r="F345" s="45"/>
      <c r="G345" s="45"/>
    </row>
    <row r="346" spans="1:7" x14ac:dyDescent="0.2">
      <c r="A346" s="148"/>
      <c r="B346" s="45"/>
      <c r="C346" s="149"/>
      <c r="D346" s="149"/>
      <c r="E346" s="149"/>
      <c r="F346" s="45"/>
      <c r="G346" s="45"/>
    </row>
    <row r="347" spans="1:7" x14ac:dyDescent="0.2">
      <c r="A347" s="148"/>
      <c r="B347" s="45"/>
      <c r="C347" s="149"/>
      <c r="D347" s="149"/>
      <c r="E347" s="149"/>
      <c r="F347" s="45"/>
      <c r="G347" s="45"/>
    </row>
    <row r="348" spans="1:7" x14ac:dyDescent="0.2">
      <c r="A348" s="148"/>
      <c r="B348" s="45"/>
      <c r="C348" s="149"/>
      <c r="D348" s="149"/>
      <c r="E348" s="149"/>
      <c r="F348" s="45"/>
      <c r="G348" s="45"/>
    </row>
    <row r="349" spans="1:7" x14ac:dyDescent="0.2">
      <c r="A349" s="148"/>
      <c r="B349" s="45"/>
      <c r="C349" s="149"/>
      <c r="D349" s="149"/>
      <c r="E349" s="149"/>
      <c r="F349" s="45"/>
      <c r="G349" s="45"/>
    </row>
    <row r="350" spans="1:7" x14ac:dyDescent="0.2">
      <c r="A350" s="148"/>
      <c r="B350" s="45"/>
      <c r="C350" s="149"/>
      <c r="D350" s="149"/>
      <c r="E350" s="149"/>
      <c r="F350" s="45"/>
      <c r="G350" s="45"/>
    </row>
    <row r="351" spans="1:7" x14ac:dyDescent="0.2">
      <c r="A351" s="148"/>
      <c r="B351" s="45"/>
      <c r="C351" s="149"/>
      <c r="D351" s="149"/>
      <c r="E351" s="149"/>
      <c r="F351" s="45"/>
      <c r="G351" s="45"/>
    </row>
    <row r="352" spans="1:7" x14ac:dyDescent="0.2">
      <c r="A352" s="148"/>
      <c r="B352" s="45"/>
      <c r="C352" s="149"/>
      <c r="D352" s="149"/>
      <c r="E352" s="149"/>
      <c r="F352" s="45"/>
      <c r="G352" s="45"/>
    </row>
    <row r="353" spans="1:7" x14ac:dyDescent="0.2">
      <c r="A353" s="148"/>
      <c r="B353" s="45"/>
      <c r="C353" s="149"/>
      <c r="D353" s="149"/>
      <c r="E353" s="149"/>
      <c r="F353" s="45"/>
      <c r="G353" s="45"/>
    </row>
    <row r="354" spans="1:7" x14ac:dyDescent="0.2">
      <c r="A354" s="148"/>
      <c r="B354" s="45"/>
      <c r="C354" s="149"/>
      <c r="D354" s="149"/>
      <c r="E354" s="149"/>
      <c r="F354" s="45"/>
      <c r="G354" s="45"/>
    </row>
    <row r="355" spans="1:7" x14ac:dyDescent="0.2">
      <c r="A355" s="148"/>
      <c r="B355" s="45"/>
      <c r="C355" s="149"/>
      <c r="D355" s="149"/>
      <c r="E355" s="149"/>
      <c r="F355" s="45"/>
      <c r="G355" s="45"/>
    </row>
    <row r="356" spans="1:7" x14ac:dyDescent="0.2">
      <c r="A356" s="148"/>
      <c r="B356" s="45"/>
      <c r="C356" s="149"/>
      <c r="D356" s="149"/>
      <c r="E356" s="149"/>
      <c r="F356" s="45"/>
      <c r="G356" s="45"/>
    </row>
    <row r="357" spans="1:7" x14ac:dyDescent="0.2">
      <c r="A357" s="148"/>
      <c r="B357" s="45"/>
      <c r="C357" s="149"/>
      <c r="D357" s="149"/>
      <c r="E357" s="149"/>
      <c r="F357" s="45"/>
      <c r="G357" s="45"/>
    </row>
    <row r="358" spans="1:7" x14ac:dyDescent="0.2">
      <c r="A358" s="148"/>
      <c r="B358" s="45"/>
      <c r="C358" s="149"/>
      <c r="D358" s="149"/>
      <c r="E358" s="149"/>
      <c r="F358" s="45"/>
      <c r="G358" s="45"/>
    </row>
    <row r="359" spans="1:7" x14ac:dyDescent="0.2">
      <c r="A359" s="148"/>
      <c r="B359" s="45"/>
      <c r="C359" s="149"/>
      <c r="D359" s="149"/>
      <c r="E359" s="149"/>
      <c r="F359" s="45"/>
      <c r="G359" s="45"/>
    </row>
    <row r="360" spans="1:7" x14ac:dyDescent="0.2">
      <c r="A360" s="148"/>
      <c r="B360" s="45"/>
      <c r="C360" s="149"/>
      <c r="D360" s="149"/>
      <c r="E360" s="149"/>
      <c r="F360" s="45"/>
      <c r="G360" s="45"/>
    </row>
    <row r="361" spans="1:7" x14ac:dyDescent="0.2">
      <c r="A361" s="148"/>
      <c r="B361" s="45"/>
      <c r="C361" s="149"/>
      <c r="D361" s="149"/>
      <c r="E361" s="149"/>
      <c r="F361" s="45"/>
      <c r="G361" s="45"/>
    </row>
    <row r="362" spans="1:7" x14ac:dyDescent="0.2">
      <c r="A362" s="148"/>
      <c r="B362" s="45"/>
      <c r="C362" s="149"/>
      <c r="D362" s="149"/>
      <c r="E362" s="149"/>
      <c r="F362" s="45"/>
      <c r="G362" s="45"/>
    </row>
    <row r="363" spans="1:7" x14ac:dyDescent="0.2">
      <c r="A363" s="148"/>
      <c r="B363" s="45"/>
      <c r="C363" s="149"/>
      <c r="D363" s="149"/>
      <c r="E363" s="149"/>
      <c r="F363" s="45"/>
      <c r="G363" s="45"/>
    </row>
    <row r="364" spans="1:7" x14ac:dyDescent="0.2">
      <c r="A364" s="148"/>
      <c r="B364" s="45"/>
      <c r="C364" s="149"/>
      <c r="D364" s="149"/>
      <c r="E364" s="149"/>
      <c r="F364" s="45"/>
      <c r="G364" s="45"/>
    </row>
    <row r="365" spans="1:7" x14ac:dyDescent="0.2">
      <c r="A365" s="148"/>
      <c r="B365" s="45"/>
      <c r="C365" s="149"/>
      <c r="D365" s="149"/>
      <c r="E365" s="149"/>
      <c r="F365" s="45"/>
      <c r="G365" s="45"/>
    </row>
    <row r="366" spans="1:7" x14ac:dyDescent="0.2">
      <c r="A366" s="148"/>
      <c r="B366" s="45"/>
      <c r="C366" s="149"/>
      <c r="D366" s="149"/>
      <c r="E366" s="149"/>
      <c r="F366" s="45"/>
      <c r="G366" s="45"/>
    </row>
    <row r="367" spans="1:7" x14ac:dyDescent="0.2">
      <c r="A367" s="148"/>
      <c r="B367" s="45"/>
      <c r="C367" s="149"/>
      <c r="D367" s="149"/>
      <c r="E367" s="149"/>
      <c r="F367" s="45"/>
      <c r="G367" s="45"/>
    </row>
    <row r="368" spans="1:7" x14ac:dyDescent="0.2">
      <c r="A368" s="148"/>
      <c r="B368" s="45"/>
      <c r="C368" s="149"/>
      <c r="D368" s="149"/>
      <c r="E368" s="149"/>
      <c r="F368" s="45"/>
      <c r="G368" s="45"/>
    </row>
    <row r="369" spans="1:7" x14ac:dyDescent="0.2">
      <c r="A369" s="148"/>
      <c r="B369" s="45"/>
      <c r="C369" s="149"/>
      <c r="D369" s="149"/>
      <c r="E369" s="149"/>
      <c r="F369" s="45"/>
      <c r="G369" s="45"/>
    </row>
    <row r="370" spans="1:7" x14ac:dyDescent="0.2">
      <c r="A370" s="148"/>
      <c r="B370" s="45"/>
      <c r="C370" s="149"/>
      <c r="D370" s="149"/>
      <c r="E370" s="149"/>
      <c r="F370" s="45"/>
      <c r="G370" s="45"/>
    </row>
    <row r="371" spans="1:7" x14ac:dyDescent="0.2">
      <c r="A371" s="148"/>
      <c r="B371" s="45"/>
      <c r="C371" s="149"/>
      <c r="D371" s="149"/>
      <c r="E371" s="149"/>
      <c r="F371" s="45"/>
      <c r="G371" s="45"/>
    </row>
    <row r="372" spans="1:7" x14ac:dyDescent="0.2">
      <c r="A372" s="148"/>
      <c r="B372" s="45"/>
      <c r="C372" s="149"/>
      <c r="D372" s="149"/>
      <c r="E372" s="149"/>
      <c r="F372" s="45"/>
      <c r="G372" s="45"/>
    </row>
    <row r="373" spans="1:7" x14ac:dyDescent="0.2">
      <c r="A373" s="148"/>
      <c r="B373" s="45"/>
      <c r="C373" s="149"/>
      <c r="D373" s="149"/>
      <c r="E373" s="149"/>
      <c r="F373" s="45"/>
      <c r="G373" s="45"/>
    </row>
    <row r="374" spans="1:7" x14ac:dyDescent="0.2">
      <c r="A374" s="148"/>
      <c r="B374" s="45"/>
      <c r="C374" s="149"/>
      <c r="D374" s="149"/>
      <c r="E374" s="149"/>
      <c r="F374" s="45"/>
      <c r="G374" s="45"/>
    </row>
    <row r="375" spans="1:7" x14ac:dyDescent="0.2">
      <c r="A375" s="148"/>
      <c r="B375" s="45"/>
      <c r="C375" s="149"/>
      <c r="D375" s="149"/>
      <c r="E375" s="149"/>
      <c r="F375" s="45"/>
      <c r="G375" s="45"/>
    </row>
    <row r="376" spans="1:7" x14ac:dyDescent="0.2">
      <c r="A376" s="148"/>
      <c r="B376" s="45"/>
      <c r="C376" s="149"/>
      <c r="D376" s="149"/>
      <c r="E376" s="149"/>
      <c r="F376" s="45"/>
      <c r="G376" s="45"/>
    </row>
    <row r="377" spans="1:7" x14ac:dyDescent="0.2">
      <c r="A377" s="148"/>
      <c r="B377" s="45"/>
      <c r="C377" s="149"/>
      <c r="D377" s="149"/>
      <c r="E377" s="149"/>
      <c r="F377" s="45"/>
      <c r="G377" s="45"/>
    </row>
    <row r="378" spans="1:7" x14ac:dyDescent="0.2">
      <c r="A378" s="148"/>
      <c r="B378" s="45"/>
      <c r="C378" s="149"/>
      <c r="D378" s="149"/>
      <c r="E378" s="149"/>
      <c r="F378" s="45"/>
      <c r="G378" s="45"/>
    </row>
    <row r="379" spans="1:7" x14ac:dyDescent="0.2">
      <c r="A379" s="148"/>
      <c r="B379" s="45"/>
      <c r="C379" s="149"/>
      <c r="D379" s="149"/>
      <c r="E379" s="149"/>
      <c r="F379" s="45"/>
      <c r="G379" s="45"/>
    </row>
    <row r="380" spans="1:7" x14ac:dyDescent="0.2">
      <c r="A380" s="148"/>
      <c r="B380" s="45"/>
      <c r="C380" s="149"/>
      <c r="D380" s="149"/>
      <c r="E380" s="149"/>
      <c r="F380" s="45"/>
      <c r="G380" s="45"/>
    </row>
    <row r="381" spans="1:7" x14ac:dyDescent="0.2">
      <c r="A381" s="148"/>
      <c r="B381" s="45"/>
      <c r="C381" s="149"/>
      <c r="D381" s="149"/>
      <c r="E381" s="149"/>
      <c r="F381" s="45"/>
      <c r="G381" s="45"/>
    </row>
    <row r="382" spans="1:7" x14ac:dyDescent="0.2">
      <c r="A382" s="148"/>
      <c r="B382" s="45"/>
      <c r="C382" s="149"/>
      <c r="D382" s="149"/>
      <c r="E382" s="149"/>
      <c r="F382" s="45"/>
      <c r="G382" s="45"/>
    </row>
    <row r="383" spans="1:7" x14ac:dyDescent="0.2">
      <c r="A383" s="148"/>
      <c r="B383" s="45"/>
      <c r="C383" s="149"/>
      <c r="D383" s="149"/>
      <c r="E383" s="149"/>
      <c r="F383" s="45"/>
      <c r="G383" s="45"/>
    </row>
    <row r="384" spans="1:7" x14ac:dyDescent="0.2">
      <c r="A384" s="148"/>
      <c r="B384" s="45"/>
      <c r="C384" s="149"/>
      <c r="D384" s="149"/>
      <c r="E384" s="149"/>
      <c r="F384" s="45"/>
      <c r="G384" s="45"/>
    </row>
    <row r="385" spans="1:7" x14ac:dyDescent="0.2">
      <c r="A385" s="148"/>
      <c r="B385" s="45"/>
      <c r="C385" s="149"/>
      <c r="D385" s="149"/>
      <c r="E385" s="149"/>
      <c r="F385" s="45"/>
      <c r="G385" s="45"/>
    </row>
    <row r="386" spans="1:7" x14ac:dyDescent="0.2">
      <c r="A386" s="148"/>
      <c r="B386" s="45"/>
      <c r="C386" s="149"/>
      <c r="D386" s="149"/>
      <c r="E386" s="149"/>
      <c r="F386" s="45"/>
      <c r="G386" s="45"/>
    </row>
    <row r="387" spans="1:7" x14ac:dyDescent="0.2">
      <c r="A387" s="148"/>
      <c r="B387" s="45"/>
      <c r="C387" s="149"/>
      <c r="D387" s="149"/>
      <c r="E387" s="149"/>
      <c r="F387" s="45"/>
      <c r="G387" s="45"/>
    </row>
    <row r="388" spans="1:7" x14ac:dyDescent="0.2">
      <c r="A388" s="148"/>
      <c r="B388" s="45"/>
      <c r="C388" s="149"/>
      <c r="D388" s="149"/>
      <c r="E388" s="149"/>
      <c r="F388" s="45"/>
      <c r="G388" s="45"/>
    </row>
    <row r="389" spans="1:7" x14ac:dyDescent="0.2">
      <c r="A389" s="148"/>
      <c r="B389" s="45"/>
      <c r="C389" s="149"/>
      <c r="D389" s="149"/>
      <c r="E389" s="149"/>
      <c r="F389" s="45"/>
      <c r="G389" s="45"/>
    </row>
    <row r="390" spans="1:7" x14ac:dyDescent="0.2">
      <c r="A390" s="148"/>
      <c r="B390" s="45"/>
      <c r="C390" s="149"/>
      <c r="D390" s="149"/>
      <c r="E390" s="149"/>
      <c r="F390" s="45"/>
      <c r="G390" s="45"/>
    </row>
    <row r="391" spans="1:7" x14ac:dyDescent="0.2">
      <c r="A391" s="148"/>
      <c r="B391" s="45"/>
      <c r="C391" s="149"/>
      <c r="D391" s="149"/>
      <c r="E391" s="149"/>
      <c r="F391" s="45"/>
      <c r="G391" s="45"/>
    </row>
    <row r="392" spans="1:7" x14ac:dyDescent="0.2">
      <c r="A392" s="148"/>
      <c r="B392" s="45"/>
      <c r="C392" s="149"/>
      <c r="D392" s="149"/>
      <c r="E392" s="149"/>
      <c r="F392" s="45"/>
      <c r="G392" s="45"/>
    </row>
    <row r="393" spans="1:7" x14ac:dyDescent="0.2">
      <c r="A393" s="148"/>
      <c r="B393" s="45"/>
      <c r="C393" s="149"/>
      <c r="D393" s="149"/>
      <c r="E393" s="149"/>
      <c r="F393" s="45"/>
      <c r="G393" s="45"/>
    </row>
    <row r="394" spans="1:7" x14ac:dyDescent="0.2">
      <c r="A394" s="148"/>
      <c r="B394" s="45"/>
      <c r="C394" s="149"/>
      <c r="D394" s="149"/>
      <c r="E394" s="149"/>
      <c r="F394" s="45"/>
      <c r="G394" s="45"/>
    </row>
    <row r="395" spans="1:7" x14ac:dyDescent="0.2">
      <c r="A395" s="148"/>
      <c r="B395" s="45"/>
      <c r="C395" s="149"/>
      <c r="D395" s="149"/>
      <c r="E395" s="149"/>
      <c r="F395" s="45"/>
      <c r="G395" s="45"/>
    </row>
    <row r="396" spans="1:7" x14ac:dyDescent="0.2">
      <c r="A396" s="148"/>
      <c r="B396" s="45"/>
      <c r="C396" s="149"/>
      <c r="D396" s="149"/>
      <c r="E396" s="149"/>
      <c r="F396" s="45"/>
      <c r="G396" s="45"/>
    </row>
    <row r="397" spans="1:7" x14ac:dyDescent="0.2">
      <c r="A397" s="148"/>
      <c r="B397" s="45"/>
      <c r="C397" s="149"/>
      <c r="D397" s="149"/>
      <c r="E397" s="149"/>
      <c r="F397" s="45"/>
      <c r="G397" s="45"/>
    </row>
    <row r="398" spans="1:7" x14ac:dyDescent="0.2">
      <c r="A398" s="148"/>
      <c r="B398" s="45"/>
      <c r="C398" s="149"/>
      <c r="D398" s="149"/>
      <c r="E398" s="149"/>
      <c r="F398" s="45"/>
      <c r="G398" s="45"/>
    </row>
    <row r="399" spans="1:7" x14ac:dyDescent="0.2">
      <c r="A399" s="148"/>
      <c r="B399" s="45"/>
      <c r="C399" s="149"/>
      <c r="D399" s="149"/>
      <c r="E399" s="149"/>
      <c r="F399" s="45"/>
      <c r="G399" s="45"/>
    </row>
    <row r="400" spans="1:7" x14ac:dyDescent="0.2">
      <c r="A400" s="148"/>
      <c r="B400" s="45"/>
      <c r="C400" s="149"/>
      <c r="D400" s="149"/>
      <c r="E400" s="149"/>
      <c r="F400" s="45"/>
      <c r="G400" s="45"/>
    </row>
    <row r="401" spans="1:7" x14ac:dyDescent="0.2">
      <c r="A401" s="148"/>
      <c r="B401" s="45"/>
      <c r="C401" s="149"/>
      <c r="D401" s="149"/>
      <c r="E401" s="149"/>
      <c r="F401" s="45"/>
      <c r="G401" s="45"/>
    </row>
    <row r="402" spans="1:7" x14ac:dyDescent="0.2">
      <c r="A402" s="148"/>
      <c r="B402" s="45"/>
      <c r="C402" s="149"/>
      <c r="D402" s="149"/>
      <c r="E402" s="149"/>
      <c r="F402" s="45"/>
      <c r="G402" s="45"/>
    </row>
    <row r="403" spans="1:7" x14ac:dyDescent="0.2">
      <c r="A403" s="148"/>
      <c r="B403" s="45"/>
      <c r="C403" s="149"/>
      <c r="D403" s="149"/>
      <c r="E403" s="149"/>
      <c r="F403" s="45"/>
      <c r="G403" s="45"/>
    </row>
    <row r="404" spans="1:7" x14ac:dyDescent="0.2">
      <c r="A404" s="148"/>
      <c r="B404" s="45"/>
      <c r="C404" s="149"/>
      <c r="D404" s="149"/>
      <c r="E404" s="149"/>
      <c r="F404" s="45"/>
      <c r="G404" s="45"/>
    </row>
    <row r="405" spans="1:7" x14ac:dyDescent="0.2">
      <c r="A405" s="148"/>
      <c r="B405" s="45"/>
      <c r="C405" s="149"/>
      <c r="D405" s="149"/>
      <c r="E405" s="149"/>
      <c r="F405" s="45"/>
      <c r="G405" s="45"/>
    </row>
    <row r="406" spans="1:7" x14ac:dyDescent="0.2">
      <c r="A406" s="148"/>
      <c r="B406" s="45"/>
      <c r="C406" s="149"/>
      <c r="D406" s="149"/>
      <c r="E406" s="149"/>
      <c r="F406" s="45"/>
      <c r="G406" s="45"/>
    </row>
    <row r="407" spans="1:7" x14ac:dyDescent="0.2">
      <c r="A407" s="148"/>
      <c r="B407" s="45"/>
      <c r="C407" s="149"/>
      <c r="D407" s="149"/>
      <c r="E407" s="149"/>
      <c r="F407" s="45"/>
      <c r="G407" s="45"/>
    </row>
    <row r="408" spans="1:7" x14ac:dyDescent="0.2">
      <c r="A408" s="148"/>
      <c r="B408" s="45"/>
      <c r="C408" s="149"/>
      <c r="D408" s="149"/>
      <c r="E408" s="149"/>
      <c r="F408" s="45"/>
      <c r="G408" s="45"/>
    </row>
    <row r="409" spans="1:7" x14ac:dyDescent="0.2">
      <c r="A409" s="148"/>
      <c r="B409" s="45"/>
      <c r="C409" s="149"/>
      <c r="D409" s="149"/>
      <c r="E409" s="149"/>
      <c r="F409" s="45"/>
      <c r="G409" s="45"/>
    </row>
    <row r="410" spans="1:7" x14ac:dyDescent="0.2">
      <c r="A410" s="148"/>
      <c r="B410" s="45"/>
      <c r="C410" s="149"/>
      <c r="D410" s="149"/>
      <c r="E410" s="149"/>
      <c r="F410" s="45"/>
      <c r="G410" s="45"/>
    </row>
    <row r="411" spans="1:7" x14ac:dyDescent="0.2">
      <c r="A411" s="148"/>
      <c r="B411" s="45"/>
      <c r="C411" s="149"/>
      <c r="D411" s="149"/>
      <c r="E411" s="149"/>
      <c r="F411" s="45"/>
      <c r="G411" s="45"/>
    </row>
    <row r="412" spans="1:7" x14ac:dyDescent="0.2">
      <c r="A412" s="148"/>
      <c r="B412" s="45"/>
      <c r="C412" s="149"/>
      <c r="D412" s="149"/>
      <c r="E412" s="149"/>
      <c r="F412" s="45"/>
      <c r="G412" s="45"/>
    </row>
    <row r="413" spans="1:7" x14ac:dyDescent="0.2">
      <c r="A413" s="148"/>
      <c r="B413" s="45"/>
      <c r="C413" s="149"/>
      <c r="D413" s="149"/>
      <c r="E413" s="149"/>
      <c r="F413" s="45"/>
      <c r="G413" s="45"/>
    </row>
    <row r="414" spans="1:7" x14ac:dyDescent="0.2">
      <c r="A414" s="148"/>
      <c r="B414" s="45"/>
      <c r="C414" s="149"/>
      <c r="D414" s="149"/>
      <c r="E414" s="149"/>
      <c r="F414" s="45"/>
      <c r="G414" s="45"/>
    </row>
    <row r="415" spans="1:7" x14ac:dyDescent="0.2">
      <c r="A415" s="148"/>
      <c r="B415" s="45"/>
      <c r="C415" s="149"/>
      <c r="D415" s="149"/>
      <c r="E415" s="149"/>
      <c r="F415" s="45"/>
      <c r="G415" s="45"/>
    </row>
    <row r="416" spans="1:7" x14ac:dyDescent="0.2">
      <c r="A416" s="148"/>
      <c r="B416" s="45"/>
      <c r="C416" s="149"/>
      <c r="D416" s="149"/>
      <c r="E416" s="149"/>
      <c r="F416" s="45"/>
      <c r="G416" s="45"/>
    </row>
    <row r="417" spans="1:7" x14ac:dyDescent="0.2">
      <c r="A417" s="148"/>
      <c r="B417" s="45"/>
      <c r="C417" s="149"/>
      <c r="D417" s="149"/>
      <c r="E417" s="149"/>
      <c r="F417" s="45"/>
      <c r="G417" s="45"/>
    </row>
    <row r="418" spans="1:7" x14ac:dyDescent="0.2">
      <c r="A418" s="148"/>
      <c r="B418" s="45"/>
      <c r="C418" s="149"/>
      <c r="D418" s="149"/>
      <c r="E418" s="149"/>
      <c r="F418" s="45"/>
      <c r="G418" s="45"/>
    </row>
    <row r="419" spans="1:7" x14ac:dyDescent="0.2">
      <c r="A419" s="148"/>
      <c r="B419" s="45"/>
      <c r="C419" s="149"/>
      <c r="D419" s="149"/>
      <c r="E419" s="149"/>
      <c r="F419" s="45"/>
      <c r="G419" s="45"/>
    </row>
    <row r="420" spans="1:7" x14ac:dyDescent="0.2">
      <c r="A420" s="148"/>
      <c r="B420" s="45"/>
      <c r="C420" s="149"/>
      <c r="D420" s="149"/>
      <c r="E420" s="149"/>
      <c r="F420" s="45"/>
      <c r="G420" s="45"/>
    </row>
    <row r="421" spans="1:7" x14ac:dyDescent="0.2">
      <c r="A421" s="148"/>
      <c r="B421" s="45"/>
      <c r="C421" s="149"/>
      <c r="D421" s="149"/>
      <c r="E421" s="149"/>
      <c r="F421" s="45"/>
      <c r="G421" s="45"/>
    </row>
    <row r="422" spans="1:7" x14ac:dyDescent="0.2">
      <c r="A422" s="148"/>
      <c r="B422" s="45"/>
      <c r="C422" s="149"/>
      <c r="D422" s="149"/>
      <c r="E422" s="149"/>
      <c r="F422" s="45"/>
      <c r="G422" s="45"/>
    </row>
    <row r="423" spans="1:7" x14ac:dyDescent="0.2">
      <c r="A423" s="148"/>
      <c r="B423" s="45"/>
      <c r="C423" s="149"/>
      <c r="D423" s="149"/>
      <c r="E423" s="149"/>
      <c r="F423" s="45"/>
      <c r="G423" s="45"/>
    </row>
    <row r="424" spans="1:7" x14ac:dyDescent="0.2">
      <c r="A424" s="148"/>
      <c r="B424" s="45"/>
      <c r="C424" s="149"/>
      <c r="D424" s="149"/>
      <c r="E424" s="149"/>
      <c r="F424" s="45"/>
      <c r="G424" s="45"/>
    </row>
    <row r="425" spans="1:7" x14ac:dyDescent="0.2">
      <c r="A425" s="148"/>
      <c r="B425" s="45"/>
      <c r="C425" s="149"/>
      <c r="D425" s="149"/>
      <c r="E425" s="149"/>
      <c r="F425" s="45"/>
      <c r="G425" s="45"/>
    </row>
    <row r="426" spans="1:7" x14ac:dyDescent="0.2">
      <c r="A426" s="148"/>
      <c r="B426" s="45"/>
      <c r="C426" s="149"/>
      <c r="D426" s="149"/>
      <c r="E426" s="149"/>
      <c r="F426" s="45"/>
      <c r="G426" s="45"/>
    </row>
    <row r="427" spans="1:7" x14ac:dyDescent="0.2">
      <c r="A427" s="148"/>
      <c r="B427" s="45"/>
      <c r="C427" s="149"/>
      <c r="D427" s="149"/>
      <c r="E427" s="149"/>
      <c r="F427" s="45"/>
      <c r="G427" s="45"/>
    </row>
    <row r="428" spans="1:7" x14ac:dyDescent="0.2">
      <c r="A428" s="148"/>
      <c r="B428" s="45"/>
      <c r="C428" s="149"/>
      <c r="D428" s="149"/>
      <c r="E428" s="149"/>
      <c r="F428" s="45"/>
      <c r="G428" s="45"/>
    </row>
    <row r="429" spans="1:7" x14ac:dyDescent="0.2">
      <c r="A429" s="148"/>
      <c r="B429" s="45"/>
      <c r="C429" s="149"/>
      <c r="D429" s="149"/>
      <c r="E429" s="149"/>
      <c r="F429" s="45"/>
      <c r="G429" s="45"/>
    </row>
    <row r="430" spans="1:7" x14ac:dyDescent="0.2">
      <c r="A430" s="148"/>
      <c r="B430" s="45"/>
      <c r="C430" s="149"/>
      <c r="D430" s="149"/>
      <c r="E430" s="149"/>
      <c r="F430" s="45"/>
      <c r="G430" s="45"/>
    </row>
    <row r="431" spans="1:7" x14ac:dyDescent="0.2">
      <c r="A431" s="148"/>
      <c r="B431" s="45"/>
      <c r="C431" s="149"/>
      <c r="D431" s="149"/>
      <c r="E431" s="149"/>
      <c r="F431" s="45"/>
      <c r="G431" s="45"/>
    </row>
    <row r="432" spans="1:7" x14ac:dyDescent="0.2">
      <c r="A432" s="148"/>
      <c r="B432" s="45"/>
      <c r="C432" s="149"/>
      <c r="D432" s="149"/>
      <c r="E432" s="149"/>
      <c r="F432" s="45"/>
      <c r="G432" s="45"/>
    </row>
    <row r="433" spans="1:7" x14ac:dyDescent="0.2">
      <c r="A433" s="148"/>
      <c r="B433" s="45"/>
      <c r="C433" s="149"/>
      <c r="D433" s="149"/>
      <c r="E433" s="149"/>
      <c r="F433" s="45"/>
      <c r="G433" s="45"/>
    </row>
    <row r="434" spans="1:7" x14ac:dyDescent="0.2">
      <c r="A434" s="148"/>
      <c r="B434" s="45"/>
      <c r="C434" s="149"/>
      <c r="D434" s="149"/>
      <c r="E434" s="149"/>
      <c r="F434" s="45"/>
      <c r="G434" s="45"/>
    </row>
    <row r="435" spans="1:7" x14ac:dyDescent="0.2">
      <c r="A435" s="148"/>
      <c r="B435" s="45"/>
      <c r="C435" s="149"/>
      <c r="D435" s="149"/>
      <c r="E435" s="149"/>
      <c r="F435" s="45"/>
      <c r="G435" s="45"/>
    </row>
    <row r="436" spans="1:7" x14ac:dyDescent="0.2">
      <c r="A436" s="148"/>
      <c r="B436" s="45"/>
      <c r="C436" s="149"/>
      <c r="D436" s="149"/>
      <c r="E436" s="149"/>
      <c r="F436" s="45"/>
      <c r="G436" s="45"/>
    </row>
    <row r="437" spans="1:7" x14ac:dyDescent="0.2">
      <c r="A437" s="148"/>
      <c r="B437" s="45"/>
      <c r="C437" s="149"/>
      <c r="D437" s="149"/>
      <c r="E437" s="149"/>
      <c r="F437" s="45"/>
      <c r="G437" s="45"/>
    </row>
    <row r="438" spans="1:7" x14ac:dyDescent="0.2">
      <c r="A438" s="148"/>
      <c r="B438" s="45"/>
      <c r="C438" s="149"/>
      <c r="D438" s="149"/>
      <c r="E438" s="149"/>
      <c r="F438" s="45"/>
      <c r="G438" s="45"/>
    </row>
    <row r="439" spans="1:7" x14ac:dyDescent="0.2">
      <c r="A439" s="148"/>
      <c r="B439" s="45"/>
      <c r="C439" s="149"/>
      <c r="D439" s="149"/>
      <c r="E439" s="149"/>
      <c r="F439" s="45"/>
      <c r="G439" s="45"/>
    </row>
    <row r="440" spans="1:7" x14ac:dyDescent="0.2">
      <c r="A440" s="148"/>
      <c r="B440" s="45"/>
      <c r="C440" s="149"/>
      <c r="D440" s="149"/>
      <c r="E440" s="149"/>
      <c r="F440" s="45"/>
      <c r="G440" s="45"/>
    </row>
    <row r="441" spans="1:7" x14ac:dyDescent="0.2">
      <c r="A441" s="148"/>
      <c r="B441" s="45"/>
      <c r="C441" s="149"/>
      <c r="D441" s="149"/>
      <c r="E441" s="149"/>
      <c r="F441" s="45"/>
      <c r="G441" s="45"/>
    </row>
    <row r="442" spans="1:7" x14ac:dyDescent="0.2">
      <c r="A442" s="148"/>
      <c r="B442" s="45"/>
      <c r="C442" s="149"/>
      <c r="D442" s="149"/>
      <c r="E442" s="149"/>
      <c r="F442" s="45"/>
      <c r="G442" s="45"/>
    </row>
    <row r="443" spans="1:7" x14ac:dyDescent="0.2">
      <c r="A443" s="148"/>
      <c r="B443" s="45"/>
      <c r="C443" s="149"/>
      <c r="D443" s="149"/>
      <c r="E443" s="149"/>
      <c r="F443" s="45"/>
      <c r="G443" s="45"/>
    </row>
    <row r="444" spans="1:7" x14ac:dyDescent="0.2">
      <c r="A444" s="148"/>
      <c r="B444" s="45"/>
      <c r="C444" s="149"/>
      <c r="D444" s="149"/>
      <c r="E444" s="149"/>
      <c r="F444" s="45"/>
      <c r="G444" s="45"/>
    </row>
    <row r="445" spans="1:7" x14ac:dyDescent="0.2">
      <c r="A445" s="148"/>
      <c r="B445" s="45"/>
      <c r="C445" s="149"/>
      <c r="D445" s="149"/>
      <c r="E445" s="149"/>
      <c r="F445" s="45"/>
      <c r="G445" s="45"/>
    </row>
    <row r="446" spans="1:7" x14ac:dyDescent="0.2">
      <c r="A446" s="148"/>
      <c r="B446" s="45"/>
      <c r="C446" s="149"/>
      <c r="D446" s="149"/>
      <c r="E446" s="149"/>
      <c r="F446" s="45"/>
      <c r="G446" s="45"/>
    </row>
    <row r="447" spans="1:7" x14ac:dyDescent="0.2">
      <c r="A447" s="148"/>
      <c r="B447" s="45"/>
      <c r="C447" s="149"/>
      <c r="D447" s="149"/>
      <c r="E447" s="149"/>
      <c r="F447" s="45"/>
      <c r="G447" s="45"/>
    </row>
    <row r="448" spans="1:7" x14ac:dyDescent="0.2">
      <c r="A448" s="148"/>
      <c r="B448" s="45"/>
      <c r="C448" s="149"/>
      <c r="D448" s="149"/>
      <c r="E448" s="149"/>
      <c r="F448" s="45"/>
      <c r="G448" s="45"/>
    </row>
    <row r="449" spans="1:7" x14ac:dyDescent="0.2">
      <c r="A449" s="148"/>
      <c r="B449" s="45"/>
      <c r="C449" s="149"/>
      <c r="D449" s="149"/>
      <c r="E449" s="149"/>
      <c r="F449" s="45"/>
      <c r="G449" s="45"/>
    </row>
    <row r="450" spans="1:7" x14ac:dyDescent="0.2">
      <c r="A450" s="148"/>
      <c r="B450" s="45"/>
      <c r="C450" s="149"/>
      <c r="D450" s="149"/>
      <c r="E450" s="149"/>
      <c r="F450" s="45"/>
      <c r="G450" s="45"/>
    </row>
    <row r="451" spans="1:7" x14ac:dyDescent="0.2">
      <c r="A451" s="148"/>
      <c r="B451" s="45"/>
      <c r="C451" s="149"/>
      <c r="D451" s="149"/>
      <c r="E451" s="149"/>
      <c r="F451" s="45"/>
      <c r="G451" s="45"/>
    </row>
    <row r="452" spans="1:7" x14ac:dyDescent="0.2">
      <c r="A452" s="148"/>
      <c r="B452" s="45"/>
      <c r="C452" s="149"/>
      <c r="D452" s="149"/>
      <c r="E452" s="149"/>
      <c r="F452" s="45"/>
      <c r="G452" s="45"/>
    </row>
    <row r="453" spans="1:7" x14ac:dyDescent="0.2">
      <c r="A453" s="148"/>
      <c r="B453" s="45"/>
      <c r="C453" s="149"/>
      <c r="D453" s="149"/>
      <c r="E453" s="149"/>
      <c r="F453" s="45"/>
      <c r="G453" s="45"/>
    </row>
    <row r="454" spans="1:7" x14ac:dyDescent="0.2">
      <c r="A454" s="148"/>
      <c r="B454" s="45"/>
      <c r="C454" s="149"/>
      <c r="D454" s="149"/>
      <c r="E454" s="149"/>
      <c r="F454" s="45"/>
      <c r="G454" s="45"/>
    </row>
    <row r="455" spans="1:7" x14ac:dyDescent="0.2">
      <c r="A455" s="148"/>
      <c r="B455" s="45"/>
      <c r="C455" s="149"/>
      <c r="D455" s="149"/>
      <c r="E455" s="149"/>
      <c r="F455" s="45"/>
      <c r="G455" s="45"/>
    </row>
    <row r="456" spans="1:7" x14ac:dyDescent="0.2">
      <c r="A456" s="148"/>
      <c r="B456" s="45"/>
      <c r="C456" s="149"/>
      <c r="D456" s="149"/>
      <c r="E456" s="149"/>
      <c r="F456" s="45"/>
      <c r="G456" s="45"/>
    </row>
    <row r="457" spans="1:7" x14ac:dyDescent="0.2">
      <c r="A457" s="148"/>
      <c r="B457" s="45"/>
      <c r="C457" s="149"/>
      <c r="D457" s="149"/>
      <c r="E457" s="149"/>
      <c r="F457" s="45"/>
      <c r="G457" s="45"/>
    </row>
    <row r="458" spans="1:7" x14ac:dyDescent="0.2">
      <c r="A458" s="148"/>
      <c r="B458" s="45"/>
      <c r="C458" s="149"/>
      <c r="D458" s="149"/>
      <c r="E458" s="149"/>
      <c r="F458" s="45"/>
      <c r="G458" s="45"/>
    </row>
    <row r="459" spans="1:7" x14ac:dyDescent="0.2">
      <c r="A459" s="148"/>
      <c r="B459" s="45"/>
      <c r="C459" s="149"/>
      <c r="D459" s="149"/>
      <c r="E459" s="149"/>
      <c r="F459" s="45"/>
      <c r="G459" s="45"/>
    </row>
    <row r="460" spans="1:7" x14ac:dyDescent="0.2">
      <c r="A460" s="148"/>
      <c r="B460" s="45"/>
      <c r="C460" s="149"/>
      <c r="D460" s="149"/>
      <c r="E460" s="149"/>
      <c r="F460" s="45"/>
      <c r="G460" s="45"/>
    </row>
    <row r="461" spans="1:7" x14ac:dyDescent="0.2">
      <c r="A461" s="148"/>
      <c r="B461" s="45"/>
      <c r="C461" s="149"/>
      <c r="D461" s="149"/>
      <c r="E461" s="149"/>
      <c r="F461" s="45"/>
      <c r="G461" s="45"/>
    </row>
    <row r="462" spans="1:7" x14ac:dyDescent="0.2">
      <c r="A462" s="148"/>
      <c r="B462" s="45"/>
      <c r="C462" s="149"/>
      <c r="D462" s="149"/>
      <c r="E462" s="149"/>
      <c r="F462" s="45"/>
      <c r="G462" s="45"/>
    </row>
    <row r="463" spans="1:7" x14ac:dyDescent="0.2">
      <c r="A463" s="148"/>
      <c r="B463" s="45"/>
      <c r="C463" s="149"/>
      <c r="D463" s="149"/>
      <c r="E463" s="149"/>
      <c r="F463" s="45"/>
      <c r="G463" s="45"/>
    </row>
    <row r="464" spans="1:7" x14ac:dyDescent="0.2">
      <c r="A464" s="148"/>
      <c r="B464" s="45"/>
      <c r="C464" s="149"/>
      <c r="D464" s="149"/>
      <c r="E464" s="149"/>
      <c r="F464" s="45"/>
      <c r="G464" s="45"/>
    </row>
    <row r="465" spans="1:7" x14ac:dyDescent="0.2">
      <c r="A465" s="148"/>
      <c r="B465" s="45"/>
      <c r="C465" s="149"/>
      <c r="D465" s="149"/>
      <c r="E465" s="149"/>
      <c r="F465" s="45"/>
      <c r="G465" s="45"/>
    </row>
    <row r="466" spans="1:7" x14ac:dyDescent="0.2">
      <c r="A466" s="148"/>
      <c r="B466" s="45"/>
      <c r="C466" s="149"/>
      <c r="D466" s="149"/>
      <c r="E466" s="149"/>
      <c r="F466" s="45"/>
      <c r="G466" s="45"/>
    </row>
    <row r="467" spans="1:7" x14ac:dyDescent="0.2">
      <c r="A467" s="148"/>
      <c r="B467" s="45"/>
      <c r="C467" s="149"/>
      <c r="D467" s="149"/>
      <c r="E467" s="149"/>
      <c r="F467" s="45"/>
      <c r="G467" s="45"/>
    </row>
    <row r="468" spans="1:7" x14ac:dyDescent="0.2">
      <c r="A468" s="148"/>
      <c r="B468" s="45"/>
      <c r="C468" s="149"/>
      <c r="D468" s="149"/>
      <c r="E468" s="149"/>
      <c r="F468" s="45"/>
      <c r="G468" s="45"/>
    </row>
    <row r="469" spans="1:7" x14ac:dyDescent="0.2">
      <c r="A469" s="148"/>
      <c r="B469" s="45"/>
      <c r="C469" s="149"/>
      <c r="D469" s="149"/>
      <c r="E469" s="149"/>
      <c r="F469" s="45"/>
      <c r="G469" s="45"/>
    </row>
    <row r="470" spans="1:7" x14ac:dyDescent="0.2">
      <c r="A470" s="148"/>
      <c r="B470" s="45"/>
      <c r="C470" s="149"/>
      <c r="D470" s="149"/>
      <c r="E470" s="149"/>
      <c r="F470" s="45"/>
      <c r="G470" s="45"/>
    </row>
    <row r="471" spans="1:7" x14ac:dyDescent="0.2">
      <c r="A471" s="148"/>
      <c r="B471" s="45"/>
      <c r="C471" s="149"/>
      <c r="D471" s="149"/>
      <c r="E471" s="149"/>
      <c r="F471" s="45"/>
      <c r="G471" s="45"/>
    </row>
    <row r="472" spans="1:7" x14ac:dyDescent="0.2">
      <c r="A472" s="148"/>
      <c r="B472" s="45"/>
      <c r="C472" s="149"/>
      <c r="D472" s="149"/>
      <c r="E472" s="149"/>
      <c r="F472" s="45"/>
      <c r="G472" s="45"/>
    </row>
    <row r="473" spans="1:7" x14ac:dyDescent="0.2">
      <c r="A473" s="148"/>
      <c r="B473" s="45"/>
      <c r="C473" s="149"/>
      <c r="D473" s="149"/>
      <c r="E473" s="149"/>
      <c r="F473" s="45"/>
      <c r="G473" s="45"/>
    </row>
    <row r="474" spans="1:7" x14ac:dyDescent="0.2">
      <c r="A474" s="148"/>
      <c r="B474" s="45"/>
      <c r="C474" s="149"/>
      <c r="D474" s="149"/>
      <c r="E474" s="149"/>
      <c r="F474" s="45"/>
      <c r="G474" s="45"/>
    </row>
    <row r="475" spans="1:7" x14ac:dyDescent="0.2">
      <c r="A475" s="148"/>
      <c r="B475" s="45"/>
      <c r="C475" s="149"/>
      <c r="D475" s="149"/>
      <c r="E475" s="149"/>
      <c r="F475" s="45"/>
      <c r="G475" s="45"/>
    </row>
    <row r="476" spans="1:7" x14ac:dyDescent="0.2">
      <c r="A476" s="148"/>
      <c r="B476" s="45"/>
      <c r="C476" s="149"/>
      <c r="D476" s="149"/>
      <c r="E476" s="149"/>
      <c r="F476" s="45"/>
      <c r="G476" s="45"/>
    </row>
    <row r="477" spans="1:7" x14ac:dyDescent="0.2">
      <c r="A477" s="148"/>
      <c r="B477" s="45"/>
      <c r="C477" s="149"/>
      <c r="D477" s="149"/>
      <c r="E477" s="149"/>
      <c r="F477" s="45"/>
      <c r="G477" s="45"/>
    </row>
    <row r="478" spans="1:7" x14ac:dyDescent="0.2">
      <c r="A478" s="148"/>
      <c r="B478" s="45"/>
      <c r="C478" s="149"/>
      <c r="D478" s="149"/>
      <c r="E478" s="149"/>
      <c r="F478" s="45"/>
      <c r="G478" s="45"/>
    </row>
    <row r="479" spans="1:7" x14ac:dyDescent="0.2">
      <c r="A479" s="148"/>
      <c r="B479" s="45"/>
      <c r="C479" s="149"/>
      <c r="D479" s="149"/>
      <c r="E479" s="149"/>
      <c r="F479" s="45"/>
      <c r="G479" s="45"/>
    </row>
    <row r="480" spans="1:7" x14ac:dyDescent="0.2">
      <c r="A480" s="148"/>
      <c r="B480" s="45"/>
      <c r="C480" s="149"/>
      <c r="D480" s="149"/>
      <c r="E480" s="149"/>
      <c r="F480" s="45"/>
      <c r="G480" s="45"/>
    </row>
    <row r="481" spans="1:7" x14ac:dyDescent="0.2">
      <c r="A481" s="148"/>
      <c r="B481" s="45"/>
      <c r="C481" s="149"/>
      <c r="D481" s="149"/>
      <c r="E481" s="149"/>
      <c r="F481" s="45"/>
      <c r="G481" s="45"/>
    </row>
    <row r="482" spans="1:7" x14ac:dyDescent="0.2">
      <c r="A482" s="148"/>
      <c r="B482" s="45"/>
      <c r="C482" s="149"/>
      <c r="D482" s="149"/>
      <c r="E482" s="149"/>
      <c r="F482" s="45"/>
      <c r="G482" s="45"/>
    </row>
    <row r="483" spans="1:7" x14ac:dyDescent="0.2">
      <c r="A483" s="148"/>
      <c r="B483" s="45"/>
      <c r="C483" s="149"/>
      <c r="D483" s="149"/>
      <c r="E483" s="149"/>
      <c r="F483" s="45"/>
      <c r="G483" s="45"/>
    </row>
    <row r="484" spans="1:7" x14ac:dyDescent="0.2">
      <c r="A484" s="148"/>
      <c r="B484" s="45"/>
      <c r="C484" s="149"/>
      <c r="D484" s="149"/>
      <c r="E484" s="149"/>
      <c r="F484" s="45"/>
      <c r="G484" s="45"/>
    </row>
    <row r="485" spans="1:7" x14ac:dyDescent="0.2">
      <c r="A485" s="148"/>
      <c r="B485" s="45"/>
      <c r="C485" s="149"/>
      <c r="D485" s="149"/>
      <c r="E485" s="149"/>
      <c r="F485" s="45"/>
      <c r="G485" s="45"/>
    </row>
    <row r="486" spans="1:7" x14ac:dyDescent="0.2">
      <c r="A486" s="148"/>
      <c r="B486" s="45"/>
      <c r="C486" s="149"/>
      <c r="D486" s="149"/>
      <c r="E486" s="149"/>
      <c r="F486" s="45"/>
      <c r="G486" s="45"/>
    </row>
    <row r="487" spans="1:7" x14ac:dyDescent="0.2">
      <c r="A487" s="148"/>
      <c r="B487" s="45"/>
      <c r="C487" s="149"/>
      <c r="D487" s="149"/>
      <c r="E487" s="149"/>
      <c r="F487" s="45"/>
      <c r="G487" s="45"/>
    </row>
    <row r="488" spans="1:7" x14ac:dyDescent="0.2">
      <c r="A488" s="148"/>
      <c r="B488" s="45"/>
      <c r="C488" s="149"/>
      <c r="D488" s="149"/>
      <c r="E488" s="149"/>
      <c r="F488" s="45"/>
      <c r="G488" s="45"/>
    </row>
    <row r="489" spans="1:7" x14ac:dyDescent="0.2">
      <c r="A489" s="148"/>
      <c r="B489" s="45"/>
      <c r="C489" s="149"/>
      <c r="D489" s="149"/>
      <c r="E489" s="149"/>
      <c r="F489" s="45"/>
      <c r="G489" s="45"/>
    </row>
    <row r="490" spans="1:7" x14ac:dyDescent="0.2">
      <c r="A490" s="148"/>
      <c r="B490" s="45"/>
      <c r="C490" s="149"/>
      <c r="D490" s="149"/>
      <c r="E490" s="149"/>
      <c r="F490" s="45"/>
      <c r="G490" s="45"/>
    </row>
    <row r="491" spans="1:7" x14ac:dyDescent="0.2">
      <c r="A491" s="148"/>
      <c r="B491" s="45"/>
      <c r="C491" s="149"/>
      <c r="D491" s="149"/>
      <c r="E491" s="149"/>
      <c r="F491" s="45"/>
      <c r="G491" s="45"/>
    </row>
    <row r="492" spans="1:7" x14ac:dyDescent="0.2">
      <c r="A492" s="148"/>
      <c r="B492" s="45"/>
      <c r="C492" s="149"/>
      <c r="D492" s="149"/>
      <c r="E492" s="149"/>
      <c r="F492" s="45"/>
      <c r="G492" s="45"/>
    </row>
    <row r="493" spans="1:7" x14ac:dyDescent="0.2">
      <c r="A493" s="148"/>
      <c r="B493" s="45"/>
      <c r="C493" s="149"/>
      <c r="D493" s="149"/>
      <c r="E493" s="149"/>
      <c r="F493" s="45"/>
      <c r="G493" s="45"/>
    </row>
    <row r="494" spans="1:7" x14ac:dyDescent="0.2">
      <c r="A494" s="148"/>
      <c r="B494" s="45"/>
      <c r="C494" s="149"/>
      <c r="D494" s="149"/>
      <c r="E494" s="149"/>
      <c r="F494" s="45"/>
      <c r="G494" s="45"/>
    </row>
    <row r="495" spans="1:7" x14ac:dyDescent="0.2">
      <c r="A495" s="148"/>
      <c r="B495" s="45"/>
      <c r="C495" s="149"/>
      <c r="D495" s="149"/>
      <c r="E495" s="149"/>
      <c r="F495" s="45"/>
      <c r="G495" s="45"/>
    </row>
    <row r="496" spans="1:7" x14ac:dyDescent="0.2">
      <c r="A496" s="148"/>
      <c r="B496" s="45"/>
      <c r="C496" s="149"/>
      <c r="D496" s="149"/>
      <c r="E496" s="149"/>
      <c r="F496" s="45"/>
      <c r="G496" s="45"/>
    </row>
    <row r="497" spans="1:7" x14ac:dyDescent="0.2">
      <c r="A497" s="148"/>
      <c r="B497" s="45"/>
      <c r="C497" s="149"/>
      <c r="D497" s="149"/>
      <c r="E497" s="149"/>
      <c r="F497" s="45"/>
      <c r="G497" s="45"/>
    </row>
    <row r="498" spans="1:7" x14ac:dyDescent="0.2">
      <c r="A498" s="148"/>
      <c r="B498" s="45"/>
      <c r="C498" s="149"/>
      <c r="D498" s="149"/>
      <c r="E498" s="149"/>
      <c r="F498" s="45"/>
      <c r="G498" s="45"/>
    </row>
    <row r="499" spans="1:7" x14ac:dyDescent="0.2">
      <c r="A499" s="148"/>
      <c r="B499" s="45"/>
      <c r="C499" s="149"/>
      <c r="D499" s="149"/>
      <c r="E499" s="149"/>
      <c r="F499" s="45"/>
      <c r="G499" s="45"/>
    </row>
    <row r="500" spans="1:7" x14ac:dyDescent="0.2">
      <c r="A500" s="148"/>
      <c r="B500" s="45"/>
      <c r="C500" s="149"/>
      <c r="D500" s="149"/>
      <c r="E500" s="149"/>
      <c r="F500" s="45"/>
      <c r="G500" s="45"/>
    </row>
    <row r="501" spans="1:7" x14ac:dyDescent="0.2">
      <c r="A501" s="148"/>
      <c r="B501" s="45"/>
      <c r="C501" s="149"/>
      <c r="D501" s="149"/>
      <c r="E501" s="149"/>
      <c r="F501" s="45"/>
      <c r="G501" s="45"/>
    </row>
    <row r="502" spans="1:7" x14ac:dyDescent="0.2">
      <c r="A502" s="148"/>
      <c r="B502" s="45"/>
      <c r="C502" s="149"/>
      <c r="D502" s="149"/>
      <c r="E502" s="149"/>
      <c r="F502" s="45"/>
      <c r="G502" s="45"/>
    </row>
    <row r="503" spans="1:7" x14ac:dyDescent="0.2">
      <c r="A503" s="148"/>
      <c r="B503" s="45"/>
      <c r="C503" s="149"/>
      <c r="D503" s="149"/>
      <c r="E503" s="149"/>
      <c r="F503" s="45"/>
      <c r="G503" s="45"/>
    </row>
    <row r="504" spans="1:7" x14ac:dyDescent="0.2">
      <c r="A504" s="148"/>
      <c r="B504" s="45"/>
      <c r="C504" s="149"/>
      <c r="D504" s="149"/>
      <c r="E504" s="149"/>
      <c r="F504" s="45"/>
      <c r="G504" s="45"/>
    </row>
    <row r="505" spans="1:7" x14ac:dyDescent="0.2">
      <c r="A505" s="148"/>
      <c r="B505" s="45"/>
      <c r="C505" s="149"/>
      <c r="D505" s="149"/>
      <c r="E505" s="149"/>
      <c r="F505" s="45"/>
      <c r="G505" s="45"/>
    </row>
    <row r="506" spans="1:7" x14ac:dyDescent="0.2">
      <c r="A506" s="148"/>
      <c r="B506" s="45"/>
      <c r="C506" s="149"/>
      <c r="D506" s="149"/>
      <c r="E506" s="149"/>
      <c r="F506" s="45"/>
      <c r="G506" s="45"/>
    </row>
    <row r="507" spans="1:7" x14ac:dyDescent="0.2">
      <c r="A507" s="148"/>
      <c r="B507" s="45"/>
      <c r="C507" s="149"/>
      <c r="D507" s="149"/>
      <c r="E507" s="149"/>
      <c r="F507" s="45"/>
      <c r="G507" s="45"/>
    </row>
    <row r="508" spans="1:7" x14ac:dyDescent="0.2">
      <c r="A508" s="148"/>
      <c r="B508" s="45"/>
      <c r="C508" s="149"/>
      <c r="D508" s="149"/>
      <c r="E508" s="149"/>
      <c r="F508" s="45"/>
      <c r="G508" s="45"/>
    </row>
    <row r="509" spans="1:7" x14ac:dyDescent="0.2">
      <c r="A509" s="148"/>
      <c r="B509" s="45"/>
      <c r="C509" s="149"/>
      <c r="D509" s="149"/>
      <c r="E509" s="149"/>
      <c r="F509" s="45"/>
      <c r="G509" s="45"/>
    </row>
    <row r="510" spans="1:7" x14ac:dyDescent="0.2">
      <c r="A510" s="148"/>
      <c r="B510" s="45"/>
      <c r="C510" s="149"/>
      <c r="D510" s="149"/>
      <c r="E510" s="149"/>
      <c r="F510" s="45"/>
      <c r="G510" s="45"/>
    </row>
    <row r="511" spans="1:7" x14ac:dyDescent="0.2">
      <c r="A511" s="148"/>
      <c r="B511" s="45"/>
      <c r="C511" s="149"/>
      <c r="D511" s="149"/>
      <c r="E511" s="149"/>
      <c r="F511" s="45"/>
      <c r="G511" s="45"/>
    </row>
    <row r="512" spans="1:7" x14ac:dyDescent="0.2">
      <c r="A512" s="148"/>
      <c r="B512" s="45"/>
      <c r="C512" s="149"/>
      <c r="D512" s="149"/>
      <c r="E512" s="149"/>
      <c r="F512" s="45"/>
      <c r="G512" s="45"/>
    </row>
    <row r="513" spans="1:7" x14ac:dyDescent="0.2">
      <c r="A513" s="148"/>
      <c r="B513" s="45"/>
      <c r="C513" s="149"/>
      <c r="D513" s="149"/>
      <c r="E513" s="149"/>
      <c r="F513" s="45"/>
      <c r="G513" s="45"/>
    </row>
    <row r="514" spans="1:7" x14ac:dyDescent="0.2">
      <c r="A514" s="148"/>
      <c r="B514" s="45"/>
      <c r="C514" s="149"/>
      <c r="D514" s="149"/>
      <c r="E514" s="149"/>
      <c r="F514" s="45"/>
      <c r="G514" s="45"/>
    </row>
    <row r="515" spans="1:7" x14ac:dyDescent="0.2">
      <c r="A515" s="148"/>
      <c r="B515" s="45"/>
      <c r="C515" s="149"/>
      <c r="D515" s="149"/>
      <c r="E515" s="149"/>
      <c r="F515" s="45"/>
      <c r="G515" s="45"/>
    </row>
    <row r="516" spans="1:7" x14ac:dyDescent="0.2">
      <c r="A516" s="148"/>
      <c r="B516" s="45"/>
      <c r="C516" s="149"/>
      <c r="D516" s="149"/>
      <c r="E516" s="149"/>
      <c r="F516" s="45"/>
      <c r="G516" s="45"/>
    </row>
    <row r="517" spans="1:7" x14ac:dyDescent="0.2">
      <c r="A517" s="148"/>
      <c r="B517" s="45"/>
      <c r="C517" s="149"/>
      <c r="D517" s="149"/>
      <c r="E517" s="149"/>
      <c r="F517" s="45"/>
      <c r="G517" s="45"/>
    </row>
    <row r="518" spans="1:7" x14ac:dyDescent="0.2">
      <c r="A518" s="148"/>
      <c r="B518" s="45"/>
      <c r="C518" s="149"/>
      <c r="D518" s="149"/>
      <c r="E518" s="149"/>
      <c r="F518" s="45"/>
      <c r="G518" s="45"/>
    </row>
    <row r="519" spans="1:7" x14ac:dyDescent="0.2">
      <c r="A519" s="148"/>
      <c r="B519" s="45"/>
      <c r="C519" s="149"/>
      <c r="D519" s="149"/>
      <c r="E519" s="149"/>
      <c r="F519" s="45"/>
      <c r="G519" s="45"/>
    </row>
    <row r="520" spans="1:7" x14ac:dyDescent="0.2">
      <c r="A520" s="148"/>
      <c r="B520" s="45"/>
      <c r="C520" s="149"/>
      <c r="D520" s="149"/>
      <c r="E520" s="149"/>
      <c r="F520" s="45"/>
      <c r="G520" s="45"/>
    </row>
    <row r="521" spans="1:7" x14ac:dyDescent="0.2">
      <c r="A521" s="148"/>
      <c r="B521" s="45"/>
      <c r="C521" s="149"/>
      <c r="D521" s="149"/>
      <c r="E521" s="149"/>
      <c r="F521" s="45"/>
      <c r="G521" s="45"/>
    </row>
    <row r="522" spans="1:7" x14ac:dyDescent="0.2">
      <c r="A522" s="148"/>
      <c r="B522" s="45"/>
      <c r="C522" s="149"/>
      <c r="D522" s="149"/>
      <c r="E522" s="149"/>
      <c r="F522" s="45"/>
      <c r="G522" s="45"/>
    </row>
    <row r="523" spans="1:7" x14ac:dyDescent="0.2">
      <c r="A523" s="148"/>
      <c r="B523" s="45"/>
      <c r="C523" s="149"/>
      <c r="D523" s="149"/>
      <c r="E523" s="149"/>
      <c r="F523" s="45"/>
      <c r="G523" s="45"/>
    </row>
    <row r="524" spans="1:7" x14ac:dyDescent="0.2">
      <c r="A524" s="148"/>
      <c r="B524" s="45"/>
      <c r="C524" s="149"/>
      <c r="D524" s="149"/>
      <c r="E524" s="149"/>
      <c r="F524" s="45"/>
      <c r="G524" s="45"/>
    </row>
    <row r="525" spans="1:7" x14ac:dyDescent="0.2">
      <c r="A525" s="148"/>
      <c r="B525" s="45"/>
      <c r="C525" s="149"/>
      <c r="D525" s="149"/>
      <c r="E525" s="149"/>
      <c r="F525" s="45"/>
      <c r="G525" s="45"/>
    </row>
    <row r="526" spans="1:7" x14ac:dyDescent="0.2">
      <c r="A526" s="148"/>
      <c r="B526" s="45"/>
      <c r="C526" s="149"/>
      <c r="D526" s="149"/>
      <c r="E526" s="149"/>
      <c r="F526" s="45"/>
      <c r="G526" s="45"/>
    </row>
    <row r="527" spans="1:7" x14ac:dyDescent="0.2">
      <c r="A527" s="148"/>
      <c r="B527" s="45"/>
      <c r="C527" s="149"/>
      <c r="D527" s="149"/>
      <c r="E527" s="149"/>
      <c r="F527" s="45"/>
      <c r="G527" s="45"/>
    </row>
    <row r="528" spans="1:7" x14ac:dyDescent="0.2">
      <c r="A528" s="148"/>
      <c r="B528" s="45"/>
      <c r="C528" s="149"/>
      <c r="D528" s="149"/>
      <c r="E528" s="149"/>
      <c r="F528" s="45"/>
      <c r="G528" s="45"/>
    </row>
    <row r="529" spans="1:7" x14ac:dyDescent="0.2">
      <c r="A529" s="148"/>
      <c r="B529" s="45"/>
      <c r="C529" s="149"/>
      <c r="D529" s="149"/>
      <c r="E529" s="149"/>
      <c r="F529" s="45"/>
      <c r="G529" s="45"/>
    </row>
    <row r="530" spans="1:7" x14ac:dyDescent="0.2">
      <c r="A530" s="148"/>
      <c r="B530" s="45"/>
      <c r="C530" s="149"/>
      <c r="D530" s="149"/>
      <c r="E530" s="149"/>
      <c r="F530" s="45"/>
      <c r="G530" s="45"/>
    </row>
    <row r="531" spans="1:7" x14ac:dyDescent="0.2">
      <c r="A531" s="148"/>
      <c r="B531" s="45"/>
      <c r="C531" s="149"/>
      <c r="D531" s="149"/>
      <c r="E531" s="149"/>
      <c r="F531" s="45"/>
      <c r="G531" s="45"/>
    </row>
    <row r="532" spans="1:7" x14ac:dyDescent="0.2">
      <c r="A532" s="148"/>
      <c r="B532" s="45"/>
      <c r="C532" s="149"/>
      <c r="D532" s="149"/>
      <c r="E532" s="149"/>
      <c r="F532" s="45"/>
      <c r="G532" s="45"/>
    </row>
    <row r="533" spans="1:7" x14ac:dyDescent="0.2">
      <c r="A533" s="148"/>
      <c r="B533" s="45"/>
      <c r="C533" s="149"/>
      <c r="D533" s="149"/>
      <c r="E533" s="149"/>
      <c r="F533" s="45"/>
      <c r="G533" s="45"/>
    </row>
    <row r="534" spans="1:7" x14ac:dyDescent="0.2">
      <c r="A534" s="148"/>
      <c r="B534" s="45"/>
      <c r="C534" s="149"/>
      <c r="D534" s="149"/>
      <c r="E534" s="149"/>
      <c r="F534" s="45"/>
      <c r="G534" s="45"/>
    </row>
    <row r="535" spans="1:7" x14ac:dyDescent="0.2">
      <c r="A535" s="148"/>
      <c r="B535" s="45"/>
      <c r="C535" s="149"/>
      <c r="D535" s="149"/>
      <c r="E535" s="149"/>
      <c r="F535" s="45"/>
      <c r="G535" s="45"/>
    </row>
    <row r="536" spans="1:7" x14ac:dyDescent="0.2">
      <c r="A536" s="148"/>
      <c r="B536" s="45"/>
      <c r="C536" s="149"/>
      <c r="D536" s="149"/>
      <c r="E536" s="149"/>
      <c r="F536" s="45"/>
      <c r="G536" s="45"/>
    </row>
    <row r="537" spans="1:7" x14ac:dyDescent="0.2">
      <c r="A537" s="148"/>
      <c r="B537" s="45"/>
      <c r="C537" s="149"/>
      <c r="D537" s="149"/>
      <c r="E537" s="149"/>
      <c r="F537" s="45"/>
      <c r="G537" s="45"/>
    </row>
    <row r="538" spans="1:7" x14ac:dyDescent="0.2">
      <c r="A538" s="148"/>
      <c r="B538" s="45"/>
      <c r="C538" s="149"/>
      <c r="D538" s="149"/>
      <c r="E538" s="149"/>
      <c r="F538" s="45"/>
      <c r="G538" s="45"/>
    </row>
    <row r="539" spans="1:7" x14ac:dyDescent="0.2">
      <c r="A539" s="148"/>
      <c r="B539" s="45"/>
      <c r="C539" s="149"/>
      <c r="D539" s="149"/>
      <c r="E539" s="149"/>
      <c r="F539" s="45"/>
      <c r="G539" s="45"/>
    </row>
    <row r="540" spans="1:7" x14ac:dyDescent="0.2">
      <c r="A540" s="148"/>
      <c r="B540" s="45"/>
      <c r="C540" s="149"/>
      <c r="D540" s="149"/>
      <c r="E540" s="149"/>
      <c r="F540" s="45"/>
      <c r="G540" s="45"/>
    </row>
    <row r="541" spans="1:7" x14ac:dyDescent="0.2">
      <c r="A541" s="148"/>
      <c r="B541" s="45"/>
      <c r="C541" s="149"/>
      <c r="D541" s="149"/>
      <c r="E541" s="149"/>
      <c r="F541" s="45"/>
      <c r="G541" s="45"/>
    </row>
    <row r="542" spans="1:7" x14ac:dyDescent="0.2">
      <c r="A542" s="148"/>
      <c r="B542" s="45"/>
      <c r="C542" s="149"/>
      <c r="D542" s="149"/>
      <c r="E542" s="149"/>
      <c r="F542" s="45"/>
      <c r="G542" s="45"/>
    </row>
    <row r="543" spans="1:7" x14ac:dyDescent="0.2">
      <c r="A543" s="148"/>
      <c r="B543" s="45"/>
      <c r="C543" s="149"/>
      <c r="D543" s="149"/>
      <c r="E543" s="149"/>
      <c r="F543" s="45"/>
      <c r="G543" s="45"/>
    </row>
    <row r="544" spans="1:7" x14ac:dyDescent="0.2">
      <c r="A544" s="148"/>
      <c r="B544" s="45"/>
      <c r="C544" s="149"/>
      <c r="D544" s="149"/>
      <c r="E544" s="149"/>
      <c r="F544" s="45"/>
      <c r="G544" s="45"/>
    </row>
    <row r="545" spans="1:7" x14ac:dyDescent="0.2">
      <c r="A545" s="148"/>
      <c r="B545" s="45"/>
      <c r="C545" s="149"/>
      <c r="D545" s="149"/>
      <c r="E545" s="149"/>
      <c r="F545" s="45"/>
      <c r="G545" s="45"/>
    </row>
    <row r="546" spans="1:7" x14ac:dyDescent="0.2">
      <c r="A546" s="148"/>
      <c r="B546" s="45"/>
      <c r="C546" s="149"/>
      <c r="D546" s="149"/>
      <c r="E546" s="149"/>
      <c r="F546" s="45"/>
      <c r="G546" s="45"/>
    </row>
    <row r="547" spans="1:7" x14ac:dyDescent="0.2">
      <c r="A547" s="148"/>
      <c r="B547" s="45"/>
      <c r="C547" s="149"/>
      <c r="D547" s="149"/>
      <c r="E547" s="149"/>
      <c r="F547" s="45"/>
      <c r="G547" s="45"/>
    </row>
    <row r="548" spans="1:7" x14ac:dyDescent="0.2">
      <c r="A548" s="148"/>
      <c r="B548" s="45"/>
      <c r="C548" s="149"/>
      <c r="D548" s="149"/>
      <c r="E548" s="149"/>
      <c r="F548" s="45"/>
      <c r="G548" s="45"/>
    </row>
    <row r="549" spans="1:7" x14ac:dyDescent="0.2">
      <c r="A549" s="148"/>
      <c r="B549" s="45"/>
      <c r="C549" s="149"/>
      <c r="D549" s="149"/>
      <c r="E549" s="149"/>
      <c r="F549" s="45"/>
      <c r="G549" s="45"/>
    </row>
    <row r="550" spans="1:7" x14ac:dyDescent="0.2">
      <c r="A550" s="148"/>
      <c r="B550" s="45"/>
      <c r="C550" s="149"/>
      <c r="D550" s="149"/>
      <c r="E550" s="149"/>
      <c r="F550" s="45"/>
      <c r="G550" s="45"/>
    </row>
    <row r="551" spans="1:7" x14ac:dyDescent="0.2">
      <c r="A551" s="148"/>
      <c r="B551" s="45"/>
      <c r="C551" s="149"/>
      <c r="D551" s="149"/>
      <c r="E551" s="149"/>
      <c r="F551" s="45"/>
      <c r="G551" s="45"/>
    </row>
    <row r="552" spans="1:7" x14ac:dyDescent="0.2">
      <c r="A552" s="148"/>
      <c r="B552" s="45"/>
      <c r="C552" s="149"/>
      <c r="D552" s="149"/>
      <c r="E552" s="149"/>
      <c r="F552" s="45"/>
      <c r="G552" s="45"/>
    </row>
    <row r="553" spans="1:7" x14ac:dyDescent="0.2">
      <c r="A553" s="148"/>
      <c r="B553" s="45"/>
      <c r="C553" s="149"/>
      <c r="D553" s="149"/>
      <c r="E553" s="149"/>
      <c r="F553" s="45"/>
      <c r="G553" s="45"/>
    </row>
    <row r="554" spans="1:7" x14ac:dyDescent="0.2">
      <c r="A554" s="148"/>
      <c r="B554" s="45"/>
      <c r="C554" s="149"/>
      <c r="D554" s="149"/>
      <c r="E554" s="149"/>
      <c r="F554" s="45"/>
      <c r="G554" s="45"/>
    </row>
    <row r="555" spans="1:7" x14ac:dyDescent="0.2">
      <c r="A555" s="148"/>
      <c r="B555" s="45"/>
      <c r="C555" s="149"/>
      <c r="D555" s="149"/>
      <c r="E555" s="149"/>
      <c r="F555" s="45"/>
      <c r="G555" s="45"/>
    </row>
    <row r="556" spans="1:7" x14ac:dyDescent="0.2">
      <c r="A556" s="148"/>
      <c r="B556" s="45"/>
      <c r="C556" s="149"/>
      <c r="D556" s="149"/>
      <c r="E556" s="149"/>
      <c r="F556" s="45"/>
      <c r="G556" s="45"/>
    </row>
    <row r="557" spans="1:7" x14ac:dyDescent="0.2">
      <c r="A557" s="148"/>
      <c r="B557" s="45"/>
      <c r="C557" s="149"/>
      <c r="D557" s="149"/>
      <c r="E557" s="149"/>
      <c r="F557" s="45"/>
      <c r="G557" s="45"/>
    </row>
    <row r="558" spans="1:7" x14ac:dyDescent="0.2">
      <c r="A558" s="148"/>
      <c r="B558" s="45"/>
      <c r="C558" s="149"/>
      <c r="D558" s="149"/>
      <c r="E558" s="149"/>
      <c r="F558" s="45"/>
      <c r="G558" s="45"/>
    </row>
    <row r="559" spans="1:7" x14ac:dyDescent="0.2">
      <c r="A559" s="148"/>
      <c r="B559" s="45"/>
      <c r="C559" s="149"/>
      <c r="D559" s="149"/>
      <c r="E559" s="149"/>
      <c r="F559" s="45"/>
      <c r="G559" s="45"/>
    </row>
    <row r="560" spans="1:7" x14ac:dyDescent="0.2">
      <c r="A560" s="148"/>
      <c r="B560" s="45"/>
      <c r="C560" s="149"/>
      <c r="D560" s="149"/>
      <c r="E560" s="149"/>
      <c r="F560" s="45"/>
      <c r="G560" s="45"/>
    </row>
    <row r="561" spans="1:7" x14ac:dyDescent="0.2">
      <c r="A561" s="148"/>
      <c r="B561" s="45"/>
      <c r="C561" s="149"/>
      <c r="D561" s="149"/>
      <c r="E561" s="149"/>
      <c r="F561" s="45"/>
      <c r="G561" s="45"/>
    </row>
    <row r="562" spans="1:7" x14ac:dyDescent="0.2">
      <c r="A562" s="148"/>
      <c r="B562" s="45"/>
      <c r="C562" s="149"/>
      <c r="D562" s="149"/>
      <c r="E562" s="149"/>
      <c r="F562" s="45"/>
      <c r="G562" s="45"/>
    </row>
    <row r="563" spans="1:7" x14ac:dyDescent="0.2">
      <c r="A563" s="148"/>
      <c r="B563" s="45"/>
      <c r="C563" s="149"/>
      <c r="D563" s="149"/>
      <c r="E563" s="149"/>
      <c r="F563" s="45"/>
      <c r="G563" s="45"/>
    </row>
    <row r="564" spans="1:7" x14ac:dyDescent="0.2">
      <c r="A564" s="148"/>
      <c r="B564" s="45"/>
      <c r="C564" s="149"/>
      <c r="D564" s="149"/>
      <c r="E564" s="149"/>
      <c r="F564" s="45"/>
      <c r="G564" s="45"/>
    </row>
    <row r="565" spans="1:7" x14ac:dyDescent="0.2">
      <c r="A565" s="148"/>
      <c r="B565" s="45"/>
      <c r="C565" s="149"/>
      <c r="D565" s="149"/>
      <c r="E565" s="149"/>
      <c r="F565" s="45"/>
      <c r="G565" s="45"/>
    </row>
    <row r="566" spans="1:7" x14ac:dyDescent="0.2">
      <c r="A566" s="148"/>
      <c r="B566" s="45"/>
      <c r="C566" s="149"/>
      <c r="D566" s="149"/>
      <c r="E566" s="149"/>
      <c r="F566" s="45"/>
      <c r="G566" s="45"/>
    </row>
    <row r="567" spans="1:7" x14ac:dyDescent="0.2">
      <c r="A567" s="148"/>
      <c r="B567" s="45"/>
      <c r="C567" s="149"/>
      <c r="D567" s="149"/>
      <c r="E567" s="149"/>
      <c r="F567" s="45"/>
      <c r="G567" s="45"/>
    </row>
    <row r="568" spans="1:7" x14ac:dyDescent="0.2">
      <c r="A568" s="148"/>
      <c r="B568" s="45"/>
      <c r="C568" s="149"/>
      <c r="D568" s="149"/>
      <c r="E568" s="149"/>
      <c r="F568" s="45"/>
      <c r="G568" s="45"/>
    </row>
    <row r="569" spans="1:7" x14ac:dyDescent="0.2">
      <c r="A569" s="148"/>
      <c r="B569" s="45"/>
      <c r="C569" s="149"/>
      <c r="D569" s="149"/>
      <c r="E569" s="149"/>
      <c r="F569" s="45"/>
      <c r="G569" s="45"/>
    </row>
    <row r="570" spans="1:7" x14ac:dyDescent="0.2">
      <c r="A570" s="148"/>
      <c r="B570" s="45"/>
      <c r="C570" s="149"/>
      <c r="D570" s="149"/>
      <c r="E570" s="149"/>
      <c r="F570" s="45"/>
      <c r="G570" s="45"/>
    </row>
    <row r="571" spans="1:7" x14ac:dyDescent="0.2">
      <c r="A571" s="148"/>
      <c r="B571" s="45"/>
      <c r="C571" s="149"/>
      <c r="D571" s="149"/>
      <c r="E571" s="149"/>
      <c r="F571" s="45"/>
      <c r="G571" s="45"/>
    </row>
    <row r="572" spans="1:7" x14ac:dyDescent="0.2">
      <c r="A572" s="148"/>
      <c r="B572" s="45"/>
      <c r="C572" s="149"/>
      <c r="D572" s="149"/>
      <c r="E572" s="149"/>
      <c r="F572" s="45"/>
      <c r="G572" s="45"/>
    </row>
    <row r="573" spans="1:7" x14ac:dyDescent="0.2">
      <c r="A573" s="148"/>
      <c r="B573" s="45"/>
      <c r="C573" s="149"/>
      <c r="D573" s="149"/>
      <c r="E573" s="149"/>
      <c r="F573" s="45"/>
      <c r="G573" s="45"/>
    </row>
    <row r="574" spans="1:7" x14ac:dyDescent="0.2">
      <c r="A574" s="148"/>
      <c r="B574" s="45"/>
      <c r="C574" s="149"/>
      <c r="D574" s="149"/>
      <c r="E574" s="149"/>
      <c r="F574" s="45"/>
      <c r="G574" s="45"/>
    </row>
    <row r="575" spans="1:7" x14ac:dyDescent="0.2">
      <c r="A575" s="148"/>
      <c r="B575" s="45"/>
      <c r="C575" s="149"/>
      <c r="D575" s="149"/>
      <c r="E575" s="149"/>
      <c r="F575" s="45"/>
      <c r="G575" s="45"/>
    </row>
    <row r="576" spans="1:7" x14ac:dyDescent="0.2">
      <c r="A576" s="148"/>
      <c r="B576" s="45"/>
      <c r="C576" s="149"/>
      <c r="D576" s="149"/>
      <c r="E576" s="149"/>
      <c r="F576" s="45"/>
      <c r="G576" s="45"/>
    </row>
    <row r="577" spans="1:7" x14ac:dyDescent="0.2">
      <c r="A577" s="148"/>
      <c r="B577" s="45"/>
      <c r="C577" s="149"/>
      <c r="D577" s="149"/>
      <c r="E577" s="149"/>
      <c r="F577" s="45"/>
      <c r="G577" s="45"/>
    </row>
    <row r="578" spans="1:7" x14ac:dyDescent="0.2">
      <c r="A578" s="150"/>
      <c r="B578" s="151"/>
      <c r="C578" s="152"/>
      <c r="D578" s="152"/>
      <c r="E578" s="152"/>
      <c r="F578" s="151"/>
      <c r="G578" s="151"/>
    </row>
  </sheetData>
  <mergeCells count="5">
    <mergeCell ref="A1:B1"/>
    <mergeCell ref="C1:F1"/>
    <mergeCell ref="A2:G2"/>
    <mergeCell ref="A3:B4"/>
    <mergeCell ref="C3:F4"/>
  </mergeCells>
  <dataValidations count="1">
    <dataValidation type="list" allowBlank="1" showInputMessage="1" showErrorMessage="1" sqref="C11:C114">
      <formula1>RTA</formula1>
    </dataValidation>
  </dataValidations>
  <pageMargins left="0.7" right="0.7" top="0.75" bottom="0.75" header="0.3" footer="0.3"/>
  <pageSetup paperSize="4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C7:C10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8"/>
  <sheetViews>
    <sheetView topLeftCell="B1" zoomScale="90" zoomScaleNormal="90" workbookViewId="0">
      <selection activeCell="C3" sqref="C3:F4"/>
    </sheetView>
  </sheetViews>
  <sheetFormatPr baseColWidth="10" defaultRowHeight="12.75" x14ac:dyDescent="0.2"/>
  <cols>
    <col min="1" max="1" width="24.7109375" style="98" customWidth="1"/>
    <col min="2" max="2" width="25" style="98" customWidth="1"/>
    <col min="3" max="3" width="21.42578125" style="98" customWidth="1"/>
    <col min="4" max="4" width="29.85546875" style="98" customWidth="1"/>
    <col min="5" max="5" width="35.7109375" style="98" customWidth="1"/>
    <col min="6" max="6" width="61.7109375" style="98" customWidth="1"/>
    <col min="7" max="7" width="41.85546875" style="98" customWidth="1"/>
    <col min="8" max="16384" width="11.42578125" style="98"/>
  </cols>
  <sheetData>
    <row r="1" spans="1:9" s="95" customFormat="1" ht="60.75" customHeight="1" thickBot="1" x14ac:dyDescent="0.25">
      <c r="A1" s="567"/>
      <c r="B1" s="568"/>
      <c r="C1" s="569" t="s">
        <v>237</v>
      </c>
      <c r="D1" s="569"/>
      <c r="E1" s="569"/>
      <c r="F1" s="570"/>
      <c r="G1" s="94" t="s">
        <v>271</v>
      </c>
    </row>
    <row r="2" spans="1:9" s="95" customFormat="1" ht="12.75" customHeight="1" thickBot="1" x14ac:dyDescent="0.25">
      <c r="A2" s="571" t="s">
        <v>78</v>
      </c>
      <c r="B2" s="571"/>
      <c r="C2" s="571"/>
      <c r="D2" s="571"/>
      <c r="E2" s="571"/>
      <c r="F2" s="571"/>
      <c r="G2" s="571"/>
    </row>
    <row r="3" spans="1:9" s="97" customFormat="1" ht="62.25" customHeight="1" thickBot="1" x14ac:dyDescent="0.25">
      <c r="A3" s="572" t="s">
        <v>79</v>
      </c>
      <c r="B3" s="573"/>
      <c r="C3" s="573" t="s">
        <v>75</v>
      </c>
      <c r="D3" s="573"/>
      <c r="E3" s="573"/>
      <c r="F3" s="576"/>
      <c r="G3" s="124" t="s">
        <v>272</v>
      </c>
    </row>
    <row r="4" spans="1:9" s="97" customFormat="1" ht="57.75" customHeight="1" thickBot="1" x14ac:dyDescent="0.25">
      <c r="A4" s="574"/>
      <c r="B4" s="575"/>
      <c r="C4" s="575"/>
      <c r="D4" s="575"/>
      <c r="E4" s="575"/>
      <c r="F4" s="577"/>
      <c r="G4" s="124" t="s">
        <v>273</v>
      </c>
    </row>
    <row r="5" spans="1:9" ht="13.5" thickBot="1" x14ac:dyDescent="0.25"/>
    <row r="6" spans="1:9" ht="63.75" x14ac:dyDescent="0.2">
      <c r="A6" s="99" t="s">
        <v>240</v>
      </c>
      <c r="B6" s="100" t="s">
        <v>241</v>
      </c>
      <c r="C6" s="100" t="s">
        <v>242</v>
      </c>
      <c r="D6" s="100" t="s">
        <v>243</v>
      </c>
      <c r="E6" s="100" t="s">
        <v>244</v>
      </c>
      <c r="F6" s="100" t="s">
        <v>245</v>
      </c>
      <c r="G6" s="101" t="s">
        <v>246</v>
      </c>
    </row>
    <row r="7" spans="1:9" ht="188.25" customHeight="1" x14ac:dyDescent="0.2">
      <c r="A7" s="102" t="s">
        <v>247</v>
      </c>
      <c r="B7" s="103" t="s">
        <v>274</v>
      </c>
      <c r="C7" s="110" t="s">
        <v>261</v>
      </c>
      <c r="D7" s="110" t="s">
        <v>275</v>
      </c>
      <c r="E7" s="110" t="s">
        <v>276</v>
      </c>
      <c r="F7" s="153" t="s">
        <v>277</v>
      </c>
      <c r="G7" s="154" t="s">
        <v>278</v>
      </c>
    </row>
    <row r="8" spans="1:9" ht="159.75" customHeight="1" x14ac:dyDescent="0.2">
      <c r="A8" s="102" t="s">
        <v>248</v>
      </c>
      <c r="B8" s="103" t="s">
        <v>279</v>
      </c>
      <c r="C8" s="110" t="s">
        <v>261</v>
      </c>
      <c r="D8" s="110" t="s">
        <v>275</v>
      </c>
      <c r="E8" s="110" t="s">
        <v>276</v>
      </c>
      <c r="F8" s="153" t="s">
        <v>280</v>
      </c>
      <c r="G8" s="155" t="s">
        <v>281</v>
      </c>
      <c r="I8" s="156"/>
    </row>
    <row r="9" spans="1:9" ht="176.25" customHeight="1" x14ac:dyDescent="0.2">
      <c r="A9" s="102" t="s">
        <v>249</v>
      </c>
      <c r="B9" s="157" t="s">
        <v>282</v>
      </c>
      <c r="C9" s="564" t="s">
        <v>283</v>
      </c>
      <c r="D9" s="565"/>
      <c r="E9" s="565"/>
      <c r="F9" s="565"/>
      <c r="G9" s="566"/>
      <c r="I9" s="156"/>
    </row>
    <row r="10" spans="1:9" ht="90" customHeight="1" thickBot="1" x14ac:dyDescent="0.25">
      <c r="A10" s="115" t="s">
        <v>250</v>
      </c>
      <c r="B10" s="116"/>
      <c r="C10" s="117"/>
      <c r="D10" s="116"/>
      <c r="E10" s="116"/>
      <c r="F10" s="118"/>
      <c r="G10" s="119"/>
    </row>
    <row r="11" spans="1:9" x14ac:dyDescent="0.2">
      <c r="A11" s="120"/>
      <c r="B11" s="121"/>
      <c r="C11" s="121"/>
      <c r="D11" s="121"/>
      <c r="E11" s="121"/>
      <c r="F11" s="121"/>
      <c r="G11" s="121"/>
    </row>
    <row r="12" spans="1:9" x14ac:dyDescent="0.2">
      <c r="A12" s="120"/>
      <c r="B12" s="121"/>
      <c r="C12" s="121"/>
      <c r="D12" s="121"/>
      <c r="E12" s="121"/>
      <c r="F12" s="121"/>
      <c r="G12" s="121"/>
    </row>
    <row r="13" spans="1:9" x14ac:dyDescent="0.2">
      <c r="A13" s="120"/>
      <c r="B13" s="121"/>
      <c r="C13" s="121"/>
      <c r="D13" s="121"/>
      <c r="E13" s="121"/>
      <c r="F13" s="121"/>
      <c r="G13" s="121"/>
    </row>
    <row r="14" spans="1:9" x14ac:dyDescent="0.2">
      <c r="A14" s="120"/>
      <c r="B14" s="121"/>
      <c r="C14" s="121"/>
      <c r="D14" s="121"/>
      <c r="E14" s="121"/>
      <c r="F14" s="121"/>
      <c r="G14" s="121"/>
    </row>
    <row r="15" spans="1:9" x14ac:dyDescent="0.2">
      <c r="A15" s="120"/>
      <c r="B15" s="121"/>
      <c r="C15" s="121"/>
      <c r="D15" s="121"/>
      <c r="E15" s="121"/>
      <c r="F15" s="121"/>
      <c r="G15" s="121"/>
    </row>
    <row r="16" spans="1:9" x14ac:dyDescent="0.2">
      <c r="A16" s="120"/>
      <c r="B16" s="121"/>
      <c r="C16" s="121"/>
      <c r="D16" s="121"/>
      <c r="E16" s="121"/>
      <c r="F16" s="121"/>
      <c r="G16" s="121"/>
    </row>
    <row r="17" spans="1:7" x14ac:dyDescent="0.2">
      <c r="A17" s="120"/>
      <c r="B17" s="121"/>
      <c r="C17" s="121"/>
      <c r="D17" s="121"/>
      <c r="E17" s="121"/>
      <c r="F17" s="121"/>
      <c r="G17" s="121"/>
    </row>
    <row r="18" spans="1:7" x14ac:dyDescent="0.2">
      <c r="A18" s="120"/>
      <c r="B18" s="121"/>
      <c r="C18" s="121"/>
      <c r="D18" s="121"/>
      <c r="E18" s="121"/>
      <c r="F18" s="121"/>
      <c r="G18" s="121"/>
    </row>
    <row r="19" spans="1:7" x14ac:dyDescent="0.2">
      <c r="A19" s="120"/>
      <c r="B19" s="121"/>
      <c r="C19" s="121"/>
      <c r="D19" s="121"/>
      <c r="E19" s="121"/>
      <c r="F19" s="121"/>
      <c r="G19" s="121"/>
    </row>
    <row r="20" spans="1:7" x14ac:dyDescent="0.2">
      <c r="A20" s="120"/>
      <c r="B20" s="121"/>
      <c r="C20" s="121"/>
      <c r="D20" s="121"/>
      <c r="E20" s="121"/>
      <c r="F20" s="121"/>
      <c r="G20" s="121"/>
    </row>
    <row r="21" spans="1:7" x14ac:dyDescent="0.2">
      <c r="A21" s="120"/>
      <c r="B21" s="121"/>
      <c r="C21" s="121"/>
      <c r="D21" s="121"/>
      <c r="E21" s="121"/>
      <c r="F21" s="121"/>
      <c r="G21" s="121"/>
    </row>
    <row r="22" spans="1:7" x14ac:dyDescent="0.2">
      <c r="A22" s="120"/>
      <c r="B22" s="121"/>
      <c r="C22" s="121"/>
      <c r="D22" s="121"/>
      <c r="E22" s="121"/>
      <c r="F22" s="121"/>
      <c r="G22" s="121"/>
    </row>
    <row r="23" spans="1:7" x14ac:dyDescent="0.2">
      <c r="A23" s="120"/>
      <c r="B23" s="121"/>
      <c r="C23" s="121"/>
      <c r="D23" s="121"/>
      <c r="E23" s="121"/>
      <c r="F23" s="121"/>
      <c r="G23" s="121"/>
    </row>
    <row r="24" spans="1:7" x14ac:dyDescent="0.2">
      <c r="A24" s="120"/>
      <c r="B24" s="121"/>
      <c r="C24" s="121"/>
      <c r="D24" s="121"/>
      <c r="E24" s="121"/>
      <c r="F24" s="121"/>
      <c r="G24" s="121"/>
    </row>
    <row r="25" spans="1:7" x14ac:dyDescent="0.2">
      <c r="A25" s="120"/>
      <c r="B25" s="121"/>
      <c r="C25" s="121"/>
      <c r="D25" s="121"/>
      <c r="E25" s="121"/>
      <c r="F25" s="121"/>
      <c r="G25" s="121"/>
    </row>
    <row r="26" spans="1:7" x14ac:dyDescent="0.2">
      <c r="A26" s="120"/>
      <c r="B26" s="121"/>
      <c r="C26" s="121"/>
      <c r="D26" s="121"/>
      <c r="E26" s="121"/>
      <c r="F26" s="121"/>
      <c r="G26" s="121"/>
    </row>
    <row r="27" spans="1:7" x14ac:dyDescent="0.2">
      <c r="A27" s="120"/>
      <c r="B27" s="121"/>
      <c r="C27" s="121"/>
      <c r="D27" s="121"/>
      <c r="E27" s="121"/>
      <c r="F27" s="121"/>
      <c r="G27" s="121"/>
    </row>
    <row r="28" spans="1:7" x14ac:dyDescent="0.2">
      <c r="A28" s="120"/>
      <c r="B28" s="121"/>
      <c r="C28" s="121"/>
      <c r="D28" s="121"/>
      <c r="E28" s="121"/>
      <c r="F28" s="121"/>
      <c r="G28" s="121"/>
    </row>
    <row r="29" spans="1:7" x14ac:dyDescent="0.2">
      <c r="A29" s="120"/>
      <c r="B29" s="121"/>
      <c r="C29" s="121"/>
      <c r="D29" s="121"/>
      <c r="E29" s="121"/>
      <c r="F29" s="121"/>
      <c r="G29" s="121"/>
    </row>
    <row r="30" spans="1:7" x14ac:dyDescent="0.2">
      <c r="A30" s="120"/>
      <c r="B30" s="121"/>
      <c r="C30" s="121"/>
      <c r="D30" s="121"/>
      <c r="E30" s="121"/>
      <c r="F30" s="121"/>
      <c r="G30" s="121"/>
    </row>
    <row r="31" spans="1:7" x14ac:dyDescent="0.2">
      <c r="A31" s="120"/>
      <c r="B31" s="121"/>
      <c r="C31" s="121"/>
      <c r="D31" s="121"/>
      <c r="E31" s="121"/>
      <c r="F31" s="121"/>
      <c r="G31" s="121"/>
    </row>
    <row r="32" spans="1:7" x14ac:dyDescent="0.2">
      <c r="A32" s="120"/>
      <c r="B32" s="121"/>
      <c r="C32" s="121"/>
      <c r="D32" s="121"/>
      <c r="E32" s="121"/>
      <c r="F32" s="121"/>
      <c r="G32" s="121"/>
    </row>
    <row r="33" spans="1:7" x14ac:dyDescent="0.2">
      <c r="A33" s="120"/>
      <c r="B33" s="121"/>
      <c r="C33" s="121"/>
      <c r="D33" s="121"/>
      <c r="E33" s="121"/>
      <c r="F33" s="121"/>
      <c r="G33" s="121"/>
    </row>
    <row r="34" spans="1:7" x14ac:dyDescent="0.2">
      <c r="A34" s="120"/>
      <c r="B34" s="121"/>
      <c r="C34" s="121"/>
      <c r="D34" s="121"/>
      <c r="E34" s="121"/>
      <c r="F34" s="121"/>
      <c r="G34" s="121"/>
    </row>
    <row r="35" spans="1:7" x14ac:dyDescent="0.2">
      <c r="A35" s="120"/>
      <c r="B35" s="121"/>
      <c r="C35" s="121"/>
      <c r="D35" s="121"/>
      <c r="E35" s="121"/>
      <c r="F35" s="121"/>
      <c r="G35" s="121"/>
    </row>
    <row r="36" spans="1:7" x14ac:dyDescent="0.2">
      <c r="A36" s="120"/>
      <c r="B36" s="121"/>
      <c r="C36" s="121"/>
      <c r="D36" s="121"/>
      <c r="E36" s="121"/>
      <c r="F36" s="121"/>
      <c r="G36" s="121"/>
    </row>
    <row r="37" spans="1:7" x14ac:dyDescent="0.2">
      <c r="A37" s="120"/>
      <c r="B37" s="121"/>
      <c r="C37" s="121"/>
      <c r="D37" s="121"/>
      <c r="E37" s="121"/>
      <c r="F37" s="121"/>
      <c r="G37" s="121"/>
    </row>
    <row r="38" spans="1:7" x14ac:dyDescent="0.2">
      <c r="A38" s="120"/>
      <c r="B38" s="121"/>
      <c r="C38" s="121"/>
      <c r="D38" s="121"/>
      <c r="E38" s="121"/>
      <c r="F38" s="121"/>
      <c r="G38" s="121"/>
    </row>
    <row r="39" spans="1:7" x14ac:dyDescent="0.2">
      <c r="A39" s="120"/>
      <c r="B39" s="121"/>
      <c r="C39" s="121"/>
      <c r="D39" s="121"/>
      <c r="E39" s="121"/>
      <c r="F39" s="121"/>
      <c r="G39" s="121"/>
    </row>
    <row r="40" spans="1:7" x14ac:dyDescent="0.2">
      <c r="A40" s="120"/>
      <c r="B40" s="121"/>
      <c r="C40" s="121"/>
      <c r="D40" s="121"/>
      <c r="E40" s="121"/>
      <c r="F40" s="121"/>
      <c r="G40" s="121"/>
    </row>
    <row r="41" spans="1:7" x14ac:dyDescent="0.2">
      <c r="A41" s="120"/>
      <c r="B41" s="121"/>
      <c r="C41" s="121"/>
      <c r="D41" s="121"/>
      <c r="E41" s="121"/>
      <c r="F41" s="121"/>
      <c r="G41" s="121"/>
    </row>
    <row r="42" spans="1:7" x14ac:dyDescent="0.2">
      <c r="A42" s="120"/>
      <c r="B42" s="121"/>
      <c r="C42" s="121"/>
      <c r="D42" s="121"/>
      <c r="E42" s="121"/>
      <c r="F42" s="121"/>
      <c r="G42" s="121"/>
    </row>
    <row r="43" spans="1:7" x14ac:dyDescent="0.2">
      <c r="A43" s="120"/>
      <c r="B43" s="121"/>
      <c r="C43" s="121"/>
      <c r="D43" s="121"/>
      <c r="E43" s="121"/>
      <c r="F43" s="121"/>
      <c r="G43" s="121"/>
    </row>
    <row r="44" spans="1:7" x14ac:dyDescent="0.2">
      <c r="A44" s="120"/>
      <c r="B44" s="121"/>
      <c r="C44" s="121"/>
      <c r="D44" s="121"/>
      <c r="E44" s="121"/>
      <c r="F44" s="121"/>
      <c r="G44" s="121"/>
    </row>
    <row r="45" spans="1:7" x14ac:dyDescent="0.2">
      <c r="A45" s="120"/>
      <c r="B45" s="121"/>
      <c r="C45" s="121"/>
      <c r="D45" s="121"/>
      <c r="E45" s="121"/>
      <c r="F45" s="121"/>
      <c r="G45" s="121"/>
    </row>
    <row r="46" spans="1:7" x14ac:dyDescent="0.2">
      <c r="A46" s="120"/>
      <c r="B46" s="121"/>
      <c r="C46" s="121"/>
      <c r="D46" s="121"/>
      <c r="E46" s="121"/>
      <c r="F46" s="121"/>
      <c r="G46" s="121"/>
    </row>
    <row r="47" spans="1:7" x14ac:dyDescent="0.2">
      <c r="A47" s="120"/>
      <c r="B47" s="121"/>
      <c r="C47" s="121"/>
      <c r="D47" s="121"/>
      <c r="E47" s="121"/>
      <c r="F47" s="121"/>
      <c r="G47" s="121"/>
    </row>
    <row r="48" spans="1:7" x14ac:dyDescent="0.2">
      <c r="A48" s="120"/>
      <c r="B48" s="121"/>
      <c r="C48" s="121"/>
      <c r="D48" s="121"/>
      <c r="E48" s="121"/>
      <c r="F48" s="121"/>
      <c r="G48" s="121"/>
    </row>
    <row r="49" spans="1:7" x14ac:dyDescent="0.2">
      <c r="A49" s="120"/>
      <c r="B49" s="121"/>
      <c r="C49" s="121"/>
      <c r="D49" s="121"/>
      <c r="E49" s="121"/>
      <c r="F49" s="121"/>
      <c r="G49" s="121"/>
    </row>
    <row r="50" spans="1:7" x14ac:dyDescent="0.2">
      <c r="A50" s="120"/>
      <c r="B50" s="121"/>
      <c r="C50" s="121"/>
      <c r="D50" s="121"/>
      <c r="E50" s="121"/>
      <c r="F50" s="121"/>
      <c r="G50" s="121"/>
    </row>
    <row r="51" spans="1:7" x14ac:dyDescent="0.2">
      <c r="A51" s="120"/>
      <c r="B51" s="121"/>
      <c r="C51" s="121"/>
      <c r="D51" s="121"/>
      <c r="E51" s="121"/>
      <c r="F51" s="121"/>
      <c r="G51" s="121"/>
    </row>
    <row r="52" spans="1:7" x14ac:dyDescent="0.2">
      <c r="A52" s="120"/>
      <c r="B52" s="121"/>
      <c r="C52" s="121"/>
      <c r="D52" s="121"/>
      <c r="E52" s="121"/>
      <c r="F52" s="121"/>
      <c r="G52" s="121"/>
    </row>
    <row r="53" spans="1:7" x14ac:dyDescent="0.2">
      <c r="A53" s="120"/>
      <c r="B53" s="121"/>
      <c r="C53" s="121"/>
      <c r="D53" s="121"/>
      <c r="E53" s="121"/>
      <c r="F53" s="121"/>
      <c r="G53" s="121"/>
    </row>
    <row r="54" spans="1:7" x14ac:dyDescent="0.2">
      <c r="A54" s="120"/>
      <c r="B54" s="121"/>
      <c r="C54" s="121"/>
      <c r="D54" s="121"/>
      <c r="E54" s="121"/>
      <c r="F54" s="121"/>
      <c r="G54" s="121"/>
    </row>
    <row r="55" spans="1:7" x14ac:dyDescent="0.2">
      <c r="A55" s="120"/>
      <c r="B55" s="121"/>
      <c r="C55" s="121"/>
      <c r="D55" s="121"/>
      <c r="E55" s="121"/>
      <c r="F55" s="121"/>
      <c r="G55" s="121"/>
    </row>
    <row r="56" spans="1:7" x14ac:dyDescent="0.2">
      <c r="A56" s="120"/>
      <c r="B56" s="121"/>
      <c r="C56" s="121"/>
      <c r="D56" s="121"/>
      <c r="E56" s="121"/>
      <c r="F56" s="121"/>
      <c r="G56" s="121"/>
    </row>
    <row r="57" spans="1:7" x14ac:dyDescent="0.2">
      <c r="A57" s="120"/>
      <c r="B57" s="121"/>
      <c r="C57" s="121"/>
      <c r="D57" s="121"/>
      <c r="E57" s="121"/>
      <c r="F57" s="121"/>
      <c r="G57" s="121"/>
    </row>
    <row r="58" spans="1:7" x14ac:dyDescent="0.2">
      <c r="A58" s="120"/>
      <c r="B58" s="121"/>
      <c r="C58" s="121"/>
      <c r="D58" s="121"/>
      <c r="E58" s="121"/>
      <c r="F58" s="121"/>
      <c r="G58" s="121"/>
    </row>
    <row r="59" spans="1:7" x14ac:dyDescent="0.2">
      <c r="A59" s="120"/>
      <c r="B59" s="121"/>
      <c r="C59" s="121"/>
      <c r="D59" s="121"/>
      <c r="E59" s="121"/>
      <c r="F59" s="121"/>
      <c r="G59" s="121"/>
    </row>
    <row r="60" spans="1:7" x14ac:dyDescent="0.2">
      <c r="A60" s="120"/>
      <c r="B60" s="121"/>
      <c r="C60" s="121"/>
      <c r="D60" s="121"/>
      <c r="E60" s="121"/>
      <c r="F60" s="121"/>
      <c r="G60" s="121"/>
    </row>
    <row r="61" spans="1:7" x14ac:dyDescent="0.2">
      <c r="A61" s="120"/>
      <c r="B61" s="121"/>
      <c r="C61" s="121"/>
      <c r="D61" s="121"/>
      <c r="E61" s="121"/>
      <c r="F61" s="121"/>
      <c r="G61" s="121"/>
    </row>
    <row r="62" spans="1:7" x14ac:dyDescent="0.2">
      <c r="A62" s="120"/>
      <c r="B62" s="121"/>
      <c r="C62" s="121"/>
      <c r="D62" s="121"/>
      <c r="E62" s="121"/>
      <c r="F62" s="121"/>
      <c r="G62" s="121"/>
    </row>
    <row r="63" spans="1:7" x14ac:dyDescent="0.2">
      <c r="A63" s="120"/>
      <c r="B63" s="121"/>
      <c r="C63" s="121"/>
      <c r="D63" s="121"/>
      <c r="E63" s="121"/>
      <c r="F63" s="121"/>
      <c r="G63" s="121"/>
    </row>
    <row r="64" spans="1:7" x14ac:dyDescent="0.2">
      <c r="A64" s="120"/>
      <c r="B64" s="121"/>
      <c r="C64" s="121"/>
      <c r="D64" s="121"/>
      <c r="E64" s="121"/>
      <c r="F64" s="121"/>
      <c r="G64" s="121"/>
    </row>
    <row r="65" spans="1:7" x14ac:dyDescent="0.2">
      <c r="A65" s="120"/>
      <c r="B65" s="121"/>
      <c r="C65" s="121"/>
      <c r="D65" s="121"/>
      <c r="E65" s="121"/>
      <c r="F65" s="121"/>
      <c r="G65" s="121"/>
    </row>
    <row r="66" spans="1:7" x14ac:dyDescent="0.2">
      <c r="A66" s="120"/>
      <c r="B66" s="121"/>
      <c r="C66" s="121"/>
      <c r="D66" s="121"/>
      <c r="E66" s="121"/>
      <c r="F66" s="121"/>
      <c r="G66" s="121"/>
    </row>
    <row r="67" spans="1:7" x14ac:dyDescent="0.2">
      <c r="A67" s="120"/>
      <c r="B67" s="121"/>
      <c r="C67" s="121"/>
      <c r="D67" s="121"/>
      <c r="E67" s="121"/>
      <c r="F67" s="121"/>
      <c r="G67" s="121"/>
    </row>
    <row r="68" spans="1:7" x14ac:dyDescent="0.2">
      <c r="A68" s="120"/>
      <c r="B68" s="121"/>
      <c r="C68" s="121"/>
      <c r="D68" s="121"/>
      <c r="E68" s="121"/>
      <c r="F68" s="121"/>
      <c r="G68" s="121"/>
    </row>
    <row r="69" spans="1:7" x14ac:dyDescent="0.2">
      <c r="A69" s="120"/>
      <c r="B69" s="121"/>
      <c r="C69" s="121"/>
      <c r="D69" s="121"/>
      <c r="E69" s="121"/>
      <c r="F69" s="121"/>
      <c r="G69" s="121"/>
    </row>
    <row r="70" spans="1:7" x14ac:dyDescent="0.2">
      <c r="A70" s="120"/>
      <c r="B70" s="121"/>
      <c r="C70" s="121"/>
      <c r="D70" s="121"/>
      <c r="E70" s="121"/>
      <c r="F70" s="121"/>
      <c r="G70" s="121"/>
    </row>
    <row r="71" spans="1:7" x14ac:dyDescent="0.2">
      <c r="A71" s="120"/>
      <c r="B71" s="121"/>
      <c r="C71" s="121"/>
      <c r="D71" s="121"/>
      <c r="E71" s="121"/>
      <c r="F71" s="121"/>
      <c r="G71" s="121"/>
    </row>
    <row r="72" spans="1:7" x14ac:dyDescent="0.2">
      <c r="A72" s="120"/>
      <c r="B72" s="121"/>
      <c r="C72" s="121"/>
      <c r="D72" s="121"/>
      <c r="E72" s="121"/>
      <c r="F72" s="121"/>
      <c r="G72" s="121"/>
    </row>
    <row r="73" spans="1:7" x14ac:dyDescent="0.2">
      <c r="A73" s="120"/>
      <c r="B73" s="121"/>
      <c r="C73" s="121"/>
      <c r="D73" s="121"/>
      <c r="E73" s="121"/>
      <c r="F73" s="121"/>
      <c r="G73" s="121"/>
    </row>
    <row r="74" spans="1:7" x14ac:dyDescent="0.2">
      <c r="A74" s="120"/>
      <c r="B74" s="121"/>
      <c r="C74" s="121"/>
      <c r="D74" s="121"/>
      <c r="E74" s="121"/>
      <c r="F74" s="121"/>
      <c r="G74" s="121"/>
    </row>
    <row r="75" spans="1:7" x14ac:dyDescent="0.2">
      <c r="A75" s="120"/>
      <c r="B75" s="121"/>
      <c r="C75" s="121"/>
      <c r="D75" s="121"/>
      <c r="E75" s="121"/>
      <c r="F75" s="121"/>
      <c r="G75" s="121"/>
    </row>
    <row r="76" spans="1:7" x14ac:dyDescent="0.2">
      <c r="A76" s="120"/>
      <c r="B76" s="121"/>
      <c r="C76" s="121"/>
      <c r="D76" s="121"/>
      <c r="E76" s="121"/>
      <c r="F76" s="121"/>
      <c r="G76" s="121"/>
    </row>
    <row r="77" spans="1:7" x14ac:dyDescent="0.2">
      <c r="A77" s="120"/>
      <c r="B77" s="121"/>
      <c r="C77" s="121"/>
      <c r="D77" s="121"/>
      <c r="E77" s="121"/>
      <c r="F77" s="121"/>
      <c r="G77" s="121"/>
    </row>
    <row r="78" spans="1:7" x14ac:dyDescent="0.2">
      <c r="A78" s="120"/>
      <c r="B78" s="121"/>
      <c r="C78" s="121"/>
      <c r="D78" s="121"/>
      <c r="E78" s="121"/>
      <c r="F78" s="121"/>
      <c r="G78" s="121"/>
    </row>
    <row r="79" spans="1:7" x14ac:dyDescent="0.2">
      <c r="A79" s="120"/>
      <c r="B79" s="121"/>
      <c r="C79" s="121"/>
      <c r="D79" s="121"/>
      <c r="E79" s="121"/>
      <c r="F79" s="121"/>
      <c r="G79" s="121"/>
    </row>
    <row r="80" spans="1:7" x14ac:dyDescent="0.2">
      <c r="A80" s="120"/>
      <c r="B80" s="121"/>
      <c r="C80" s="121"/>
      <c r="D80" s="121"/>
      <c r="E80" s="121"/>
      <c r="F80" s="121"/>
      <c r="G80" s="121"/>
    </row>
    <row r="81" spans="1:7" x14ac:dyDescent="0.2">
      <c r="A81" s="120"/>
      <c r="B81" s="121"/>
      <c r="C81" s="121"/>
      <c r="D81" s="121"/>
      <c r="E81" s="121"/>
      <c r="F81" s="121"/>
      <c r="G81" s="121"/>
    </row>
    <row r="82" spans="1:7" x14ac:dyDescent="0.2">
      <c r="A82" s="120"/>
      <c r="B82" s="121"/>
      <c r="C82" s="121"/>
      <c r="D82" s="121"/>
      <c r="E82" s="121"/>
      <c r="F82" s="121"/>
      <c r="G82" s="121"/>
    </row>
    <row r="83" spans="1:7" x14ac:dyDescent="0.2">
      <c r="A83" s="120"/>
      <c r="B83" s="121"/>
      <c r="C83" s="121"/>
      <c r="D83" s="121"/>
      <c r="E83" s="121"/>
      <c r="F83" s="121"/>
      <c r="G83" s="121"/>
    </row>
    <row r="84" spans="1:7" x14ac:dyDescent="0.2">
      <c r="A84" s="120"/>
      <c r="B84" s="121"/>
      <c r="C84" s="121"/>
      <c r="D84" s="121"/>
      <c r="E84" s="121"/>
      <c r="F84" s="121"/>
      <c r="G84" s="121"/>
    </row>
    <row r="85" spans="1:7" x14ac:dyDescent="0.2">
      <c r="A85" s="120"/>
      <c r="B85" s="121"/>
      <c r="C85" s="121"/>
      <c r="D85" s="121"/>
      <c r="E85" s="121"/>
      <c r="F85" s="121"/>
      <c r="G85" s="121"/>
    </row>
    <row r="86" spans="1:7" x14ac:dyDescent="0.2">
      <c r="A86" s="120"/>
      <c r="B86" s="121"/>
      <c r="C86" s="121"/>
      <c r="D86" s="121"/>
      <c r="E86" s="121"/>
      <c r="F86" s="121"/>
      <c r="G86" s="121"/>
    </row>
    <row r="87" spans="1:7" x14ac:dyDescent="0.2">
      <c r="A87" s="120"/>
      <c r="B87" s="121"/>
      <c r="C87" s="121"/>
      <c r="D87" s="121"/>
      <c r="E87" s="121"/>
      <c r="F87" s="121"/>
      <c r="G87" s="121"/>
    </row>
    <row r="88" spans="1:7" x14ac:dyDescent="0.2">
      <c r="A88" s="120"/>
      <c r="B88" s="121"/>
      <c r="C88" s="121"/>
      <c r="D88" s="121"/>
      <c r="E88" s="121"/>
      <c r="F88" s="121"/>
      <c r="G88" s="121"/>
    </row>
    <row r="89" spans="1:7" x14ac:dyDescent="0.2">
      <c r="A89" s="120"/>
      <c r="B89" s="121"/>
      <c r="C89" s="121"/>
      <c r="D89" s="121"/>
      <c r="E89" s="121"/>
      <c r="F89" s="121"/>
      <c r="G89" s="121"/>
    </row>
    <row r="90" spans="1:7" x14ac:dyDescent="0.2">
      <c r="A90" s="120"/>
      <c r="B90" s="121"/>
      <c r="C90" s="121"/>
      <c r="D90" s="121"/>
      <c r="E90" s="121"/>
      <c r="F90" s="121"/>
      <c r="G90" s="121"/>
    </row>
    <row r="91" spans="1:7" x14ac:dyDescent="0.2">
      <c r="A91" s="120"/>
      <c r="B91" s="121"/>
      <c r="C91" s="121"/>
      <c r="D91" s="121"/>
      <c r="E91" s="121"/>
      <c r="F91" s="121"/>
      <c r="G91" s="121"/>
    </row>
    <row r="92" spans="1:7" x14ac:dyDescent="0.2">
      <c r="A92" s="120"/>
      <c r="B92" s="121"/>
      <c r="C92" s="121"/>
      <c r="D92" s="121"/>
      <c r="E92" s="121"/>
      <c r="F92" s="121"/>
      <c r="G92" s="121"/>
    </row>
    <row r="93" spans="1:7" x14ac:dyDescent="0.2">
      <c r="A93" s="120"/>
      <c r="B93" s="121"/>
      <c r="C93" s="121"/>
      <c r="D93" s="121"/>
      <c r="E93" s="121"/>
      <c r="F93" s="121"/>
      <c r="G93" s="121"/>
    </row>
    <row r="94" spans="1:7" x14ac:dyDescent="0.2">
      <c r="A94" s="120"/>
      <c r="B94" s="121"/>
      <c r="C94" s="121"/>
      <c r="D94" s="121"/>
      <c r="E94" s="121"/>
      <c r="F94" s="121"/>
      <c r="G94" s="121"/>
    </row>
    <row r="95" spans="1:7" x14ac:dyDescent="0.2">
      <c r="A95" s="120"/>
      <c r="B95" s="121"/>
      <c r="C95" s="121"/>
      <c r="D95" s="121"/>
      <c r="E95" s="121"/>
      <c r="F95" s="121"/>
      <c r="G95" s="121"/>
    </row>
    <row r="96" spans="1:7" x14ac:dyDescent="0.2">
      <c r="A96" s="120"/>
      <c r="B96" s="121"/>
      <c r="C96" s="121"/>
      <c r="D96" s="121"/>
      <c r="E96" s="121"/>
      <c r="F96" s="121"/>
      <c r="G96" s="121"/>
    </row>
    <row r="97" spans="1:7" x14ac:dyDescent="0.2">
      <c r="A97" s="120"/>
      <c r="B97" s="121"/>
      <c r="C97" s="121"/>
      <c r="D97" s="121"/>
      <c r="E97" s="121"/>
      <c r="F97" s="121"/>
      <c r="G97" s="121"/>
    </row>
    <row r="98" spans="1:7" x14ac:dyDescent="0.2">
      <c r="A98" s="120"/>
      <c r="B98" s="121"/>
      <c r="C98" s="121"/>
      <c r="D98" s="121"/>
      <c r="E98" s="121"/>
      <c r="F98" s="121"/>
      <c r="G98" s="121"/>
    </row>
    <row r="99" spans="1:7" x14ac:dyDescent="0.2">
      <c r="A99" s="120"/>
      <c r="B99" s="121"/>
      <c r="C99" s="121"/>
      <c r="D99" s="121"/>
      <c r="E99" s="121"/>
      <c r="F99" s="121"/>
      <c r="G99" s="121"/>
    </row>
    <row r="100" spans="1:7" x14ac:dyDescent="0.2">
      <c r="A100" s="120"/>
      <c r="B100" s="121"/>
      <c r="C100" s="121"/>
      <c r="D100" s="121"/>
      <c r="E100" s="121"/>
      <c r="F100" s="121"/>
      <c r="G100" s="121"/>
    </row>
    <row r="101" spans="1:7" x14ac:dyDescent="0.2">
      <c r="A101" s="120"/>
      <c r="B101" s="121"/>
      <c r="C101" s="121"/>
      <c r="D101" s="121"/>
      <c r="E101" s="121"/>
      <c r="F101" s="121"/>
      <c r="G101" s="121"/>
    </row>
    <row r="102" spans="1:7" x14ac:dyDescent="0.2">
      <c r="A102" s="120"/>
      <c r="B102" s="121"/>
      <c r="C102" s="121"/>
      <c r="D102" s="121"/>
      <c r="E102" s="121"/>
      <c r="F102" s="121"/>
      <c r="G102" s="121"/>
    </row>
    <row r="103" spans="1:7" x14ac:dyDescent="0.2">
      <c r="A103" s="120"/>
      <c r="B103" s="121"/>
      <c r="C103" s="121"/>
      <c r="D103" s="121"/>
      <c r="E103" s="121"/>
      <c r="F103" s="121"/>
      <c r="G103" s="121"/>
    </row>
    <row r="104" spans="1:7" x14ac:dyDescent="0.2">
      <c r="A104" s="120"/>
      <c r="B104" s="121"/>
      <c r="C104" s="121"/>
      <c r="D104" s="121"/>
      <c r="E104" s="121"/>
      <c r="F104" s="121"/>
      <c r="G104" s="121"/>
    </row>
    <row r="105" spans="1:7" x14ac:dyDescent="0.2">
      <c r="A105" s="120"/>
      <c r="B105" s="121"/>
      <c r="C105" s="121"/>
      <c r="D105" s="121"/>
      <c r="E105" s="121"/>
      <c r="F105" s="121"/>
      <c r="G105" s="121"/>
    </row>
    <row r="106" spans="1:7" x14ac:dyDescent="0.2">
      <c r="A106" s="120"/>
      <c r="B106" s="121"/>
      <c r="C106" s="121"/>
      <c r="D106" s="121"/>
      <c r="E106" s="121"/>
      <c r="F106" s="121"/>
      <c r="G106" s="121"/>
    </row>
    <row r="107" spans="1:7" x14ac:dyDescent="0.2">
      <c r="A107" s="120"/>
      <c r="B107" s="121"/>
      <c r="C107" s="121"/>
      <c r="D107" s="121"/>
      <c r="E107" s="121"/>
      <c r="F107" s="121"/>
      <c r="G107" s="121"/>
    </row>
    <row r="108" spans="1:7" x14ac:dyDescent="0.2">
      <c r="A108" s="120"/>
      <c r="B108" s="121"/>
      <c r="C108" s="121"/>
      <c r="D108" s="121"/>
      <c r="E108" s="121"/>
      <c r="F108" s="121"/>
      <c r="G108" s="121"/>
    </row>
    <row r="109" spans="1:7" x14ac:dyDescent="0.2">
      <c r="A109" s="120"/>
      <c r="B109" s="121"/>
      <c r="C109" s="121"/>
      <c r="D109" s="121"/>
      <c r="E109" s="121"/>
      <c r="F109" s="121"/>
      <c r="G109" s="121"/>
    </row>
    <row r="110" spans="1:7" x14ac:dyDescent="0.2">
      <c r="A110" s="120"/>
      <c r="B110" s="121"/>
      <c r="C110" s="121"/>
      <c r="D110" s="121"/>
      <c r="E110" s="121"/>
      <c r="F110" s="121"/>
      <c r="G110" s="121"/>
    </row>
    <row r="111" spans="1:7" x14ac:dyDescent="0.2">
      <c r="A111" s="120"/>
      <c r="B111" s="121"/>
      <c r="C111" s="121"/>
      <c r="D111" s="121"/>
      <c r="E111" s="121"/>
      <c r="F111" s="121"/>
      <c r="G111" s="121"/>
    </row>
    <row r="112" spans="1:7" x14ac:dyDescent="0.2">
      <c r="A112" s="120"/>
      <c r="B112" s="121"/>
      <c r="C112" s="121"/>
      <c r="D112" s="121"/>
      <c r="E112" s="121"/>
      <c r="F112" s="121"/>
      <c r="G112" s="121"/>
    </row>
    <row r="113" spans="1:7" x14ac:dyDescent="0.2">
      <c r="A113" s="120"/>
      <c r="B113" s="121"/>
      <c r="C113" s="121"/>
      <c r="D113" s="121"/>
      <c r="E113" s="121"/>
      <c r="F113" s="121"/>
      <c r="G113" s="121"/>
    </row>
    <row r="114" spans="1:7" x14ac:dyDescent="0.2">
      <c r="A114" s="120"/>
      <c r="B114" s="121"/>
      <c r="C114" s="121"/>
      <c r="D114" s="121"/>
      <c r="E114" s="121"/>
      <c r="F114" s="121"/>
      <c r="G114" s="121"/>
    </row>
    <row r="115" spans="1:7" x14ac:dyDescent="0.2">
      <c r="A115" s="120"/>
      <c r="B115" s="121"/>
      <c r="C115" s="121"/>
      <c r="D115" s="121"/>
      <c r="E115" s="121"/>
      <c r="F115" s="121"/>
      <c r="G115" s="121"/>
    </row>
    <row r="116" spans="1:7" x14ac:dyDescent="0.2">
      <c r="A116" s="120"/>
      <c r="B116" s="121"/>
      <c r="C116" s="121"/>
      <c r="D116" s="121"/>
      <c r="E116" s="121"/>
      <c r="F116" s="121"/>
      <c r="G116" s="121"/>
    </row>
    <row r="117" spans="1:7" x14ac:dyDescent="0.2">
      <c r="A117" s="120"/>
      <c r="B117" s="121"/>
      <c r="C117" s="121"/>
      <c r="D117" s="121"/>
      <c r="E117" s="121"/>
      <c r="F117" s="121"/>
      <c r="G117" s="121"/>
    </row>
    <row r="118" spans="1:7" x14ac:dyDescent="0.2">
      <c r="A118" s="120"/>
      <c r="B118" s="121"/>
      <c r="C118" s="121"/>
      <c r="D118" s="121"/>
      <c r="E118" s="121"/>
      <c r="F118" s="121"/>
      <c r="G118" s="121"/>
    </row>
    <row r="119" spans="1:7" x14ac:dyDescent="0.2">
      <c r="A119" s="120"/>
      <c r="B119" s="121"/>
      <c r="C119" s="121"/>
      <c r="D119" s="121"/>
      <c r="E119" s="121"/>
      <c r="F119" s="121"/>
      <c r="G119" s="121"/>
    </row>
    <row r="120" spans="1:7" x14ac:dyDescent="0.2">
      <c r="A120" s="120"/>
      <c r="B120" s="121"/>
      <c r="C120" s="121"/>
      <c r="D120" s="121"/>
      <c r="E120" s="121"/>
      <c r="F120" s="121"/>
      <c r="G120" s="121"/>
    </row>
    <row r="121" spans="1:7" x14ac:dyDescent="0.2">
      <c r="A121" s="120"/>
      <c r="B121" s="121"/>
      <c r="C121" s="121"/>
      <c r="D121" s="121"/>
      <c r="E121" s="121"/>
      <c r="F121" s="121"/>
      <c r="G121" s="121"/>
    </row>
    <row r="122" spans="1:7" x14ac:dyDescent="0.2">
      <c r="A122" s="120"/>
      <c r="B122" s="121"/>
      <c r="C122" s="121"/>
      <c r="D122" s="121"/>
      <c r="E122" s="121"/>
      <c r="F122" s="121"/>
      <c r="G122" s="121"/>
    </row>
    <row r="123" spans="1:7" x14ac:dyDescent="0.2">
      <c r="A123" s="120"/>
      <c r="B123" s="121"/>
      <c r="C123" s="121"/>
      <c r="D123" s="121"/>
      <c r="E123" s="121"/>
      <c r="F123" s="121"/>
      <c r="G123" s="121"/>
    </row>
    <row r="124" spans="1:7" x14ac:dyDescent="0.2">
      <c r="A124" s="120"/>
      <c r="B124" s="121"/>
      <c r="C124" s="121"/>
      <c r="D124" s="121"/>
      <c r="E124" s="121"/>
      <c r="F124" s="121"/>
      <c r="G124" s="121"/>
    </row>
    <row r="125" spans="1:7" x14ac:dyDescent="0.2">
      <c r="A125" s="120"/>
      <c r="B125" s="121"/>
      <c r="C125" s="121"/>
      <c r="D125" s="121"/>
      <c r="E125" s="121"/>
      <c r="F125" s="121"/>
      <c r="G125" s="121"/>
    </row>
    <row r="126" spans="1:7" x14ac:dyDescent="0.2">
      <c r="A126" s="120"/>
      <c r="B126" s="121"/>
      <c r="C126" s="121"/>
      <c r="D126" s="121"/>
      <c r="E126" s="121"/>
      <c r="F126" s="121"/>
      <c r="G126" s="121"/>
    </row>
    <row r="127" spans="1:7" x14ac:dyDescent="0.2">
      <c r="A127" s="120"/>
      <c r="B127" s="121"/>
      <c r="C127" s="121"/>
      <c r="D127" s="121"/>
      <c r="E127" s="121"/>
      <c r="F127" s="121"/>
      <c r="G127" s="121"/>
    </row>
    <row r="128" spans="1:7" x14ac:dyDescent="0.2">
      <c r="A128" s="120"/>
      <c r="B128" s="121"/>
      <c r="C128" s="121"/>
      <c r="D128" s="121"/>
      <c r="E128" s="121"/>
      <c r="F128" s="121"/>
      <c r="G128" s="121"/>
    </row>
    <row r="129" spans="1:7" x14ac:dyDescent="0.2">
      <c r="A129" s="120"/>
      <c r="B129" s="121"/>
      <c r="C129" s="121"/>
      <c r="D129" s="121"/>
      <c r="E129" s="121"/>
      <c r="F129" s="121"/>
      <c r="G129" s="121"/>
    </row>
    <row r="130" spans="1:7" x14ac:dyDescent="0.2">
      <c r="A130" s="120"/>
      <c r="B130" s="121"/>
      <c r="C130" s="121"/>
      <c r="D130" s="121"/>
      <c r="E130" s="121"/>
      <c r="F130" s="121"/>
      <c r="G130" s="121"/>
    </row>
    <row r="131" spans="1:7" x14ac:dyDescent="0.2">
      <c r="A131" s="120"/>
      <c r="B131" s="121"/>
      <c r="C131" s="121"/>
      <c r="D131" s="121"/>
      <c r="E131" s="121"/>
      <c r="F131" s="121"/>
      <c r="G131" s="121"/>
    </row>
    <row r="132" spans="1:7" x14ac:dyDescent="0.2">
      <c r="A132" s="120"/>
      <c r="B132" s="121"/>
      <c r="C132" s="121"/>
      <c r="D132" s="121"/>
      <c r="E132" s="121"/>
      <c r="F132" s="121"/>
      <c r="G132" s="121"/>
    </row>
    <row r="133" spans="1:7" x14ac:dyDescent="0.2">
      <c r="A133" s="120"/>
      <c r="B133" s="121"/>
      <c r="C133" s="121"/>
      <c r="D133" s="121"/>
      <c r="E133" s="121"/>
      <c r="F133" s="121"/>
      <c r="G133" s="121"/>
    </row>
    <row r="134" spans="1:7" x14ac:dyDescent="0.2">
      <c r="A134" s="120"/>
      <c r="B134" s="121"/>
      <c r="C134" s="121"/>
      <c r="D134" s="121"/>
      <c r="E134" s="121"/>
      <c r="F134" s="121"/>
      <c r="G134" s="121"/>
    </row>
    <row r="135" spans="1:7" x14ac:dyDescent="0.2">
      <c r="A135" s="120"/>
      <c r="B135" s="121"/>
      <c r="C135" s="121"/>
      <c r="D135" s="121"/>
      <c r="E135" s="121"/>
      <c r="F135" s="121"/>
      <c r="G135" s="121"/>
    </row>
    <row r="136" spans="1:7" x14ac:dyDescent="0.2">
      <c r="A136" s="120"/>
      <c r="B136" s="121"/>
      <c r="C136" s="121"/>
      <c r="D136" s="121"/>
      <c r="E136" s="121"/>
      <c r="F136" s="121"/>
      <c r="G136" s="121"/>
    </row>
    <row r="137" spans="1:7" x14ac:dyDescent="0.2">
      <c r="A137" s="120"/>
      <c r="B137" s="121"/>
      <c r="C137" s="121"/>
      <c r="D137" s="121"/>
      <c r="E137" s="121"/>
      <c r="F137" s="121"/>
      <c r="G137" s="121"/>
    </row>
    <row r="138" spans="1:7" x14ac:dyDescent="0.2">
      <c r="A138" s="120"/>
      <c r="B138" s="121"/>
      <c r="C138" s="121"/>
      <c r="D138" s="121"/>
      <c r="E138" s="121"/>
      <c r="F138" s="121"/>
      <c r="G138" s="121"/>
    </row>
    <row r="139" spans="1:7" x14ac:dyDescent="0.2">
      <c r="A139" s="120"/>
      <c r="B139" s="121"/>
      <c r="C139" s="121"/>
      <c r="D139" s="121"/>
      <c r="E139" s="121"/>
      <c r="F139" s="121"/>
      <c r="G139" s="121"/>
    </row>
    <row r="140" spans="1:7" x14ac:dyDescent="0.2">
      <c r="A140" s="120"/>
      <c r="B140" s="121"/>
      <c r="C140" s="121"/>
      <c r="D140" s="121"/>
      <c r="E140" s="121"/>
      <c r="F140" s="121"/>
      <c r="G140" s="121"/>
    </row>
    <row r="141" spans="1:7" x14ac:dyDescent="0.2">
      <c r="A141" s="120"/>
      <c r="B141" s="121"/>
      <c r="C141" s="121"/>
      <c r="D141" s="121"/>
      <c r="E141" s="121"/>
      <c r="F141" s="121"/>
      <c r="G141" s="121"/>
    </row>
    <row r="142" spans="1:7" x14ac:dyDescent="0.2">
      <c r="A142" s="120"/>
      <c r="B142" s="121"/>
      <c r="C142" s="121"/>
      <c r="D142" s="121"/>
      <c r="E142" s="121"/>
      <c r="F142" s="121"/>
      <c r="G142" s="121"/>
    </row>
    <row r="143" spans="1:7" x14ac:dyDescent="0.2">
      <c r="A143" s="120"/>
      <c r="B143" s="121"/>
      <c r="C143" s="121"/>
      <c r="D143" s="121"/>
      <c r="E143" s="121"/>
      <c r="F143" s="121"/>
      <c r="G143" s="121"/>
    </row>
    <row r="144" spans="1:7" x14ac:dyDescent="0.2">
      <c r="A144" s="120"/>
      <c r="B144" s="121"/>
      <c r="C144" s="121"/>
      <c r="D144" s="121"/>
      <c r="E144" s="121"/>
      <c r="F144" s="121"/>
      <c r="G144" s="121"/>
    </row>
    <row r="145" spans="1:7" x14ac:dyDescent="0.2">
      <c r="A145" s="120"/>
      <c r="B145" s="121"/>
      <c r="C145" s="121"/>
      <c r="D145" s="121"/>
      <c r="E145" s="121"/>
      <c r="F145" s="121"/>
      <c r="G145" s="121"/>
    </row>
    <row r="146" spans="1:7" x14ac:dyDescent="0.2">
      <c r="A146" s="120"/>
      <c r="B146" s="121"/>
      <c r="C146" s="121"/>
      <c r="D146" s="121"/>
      <c r="E146" s="121"/>
      <c r="F146" s="121"/>
      <c r="G146" s="121"/>
    </row>
    <row r="147" spans="1:7" x14ac:dyDescent="0.2">
      <c r="A147" s="120"/>
      <c r="B147" s="121"/>
      <c r="C147" s="121"/>
      <c r="D147" s="121"/>
      <c r="E147" s="121"/>
      <c r="F147" s="121"/>
      <c r="G147" s="121"/>
    </row>
    <row r="148" spans="1:7" x14ac:dyDescent="0.2">
      <c r="A148" s="120"/>
      <c r="B148" s="121"/>
      <c r="C148" s="121"/>
      <c r="D148" s="121"/>
      <c r="E148" s="121"/>
      <c r="F148" s="121"/>
      <c r="G148" s="121"/>
    </row>
    <row r="149" spans="1:7" x14ac:dyDescent="0.2">
      <c r="A149" s="120"/>
      <c r="B149" s="121"/>
      <c r="C149" s="121"/>
      <c r="D149" s="121"/>
      <c r="E149" s="121"/>
      <c r="F149" s="121"/>
      <c r="G149" s="121"/>
    </row>
    <row r="150" spans="1:7" x14ac:dyDescent="0.2">
      <c r="A150" s="120"/>
      <c r="B150" s="121"/>
      <c r="C150" s="121"/>
      <c r="D150" s="121"/>
      <c r="E150" s="121"/>
      <c r="F150" s="121"/>
      <c r="G150" s="121"/>
    </row>
    <row r="151" spans="1:7" x14ac:dyDescent="0.2">
      <c r="A151" s="120"/>
      <c r="B151" s="121"/>
      <c r="C151" s="121"/>
      <c r="D151" s="121"/>
      <c r="E151" s="121"/>
      <c r="F151" s="121"/>
      <c r="G151" s="121"/>
    </row>
    <row r="152" spans="1:7" x14ac:dyDescent="0.2">
      <c r="A152" s="120"/>
      <c r="B152" s="121"/>
      <c r="C152" s="121"/>
      <c r="D152" s="121"/>
      <c r="E152" s="121"/>
      <c r="F152" s="121"/>
      <c r="G152" s="121"/>
    </row>
    <row r="153" spans="1:7" x14ac:dyDescent="0.2">
      <c r="A153" s="120"/>
      <c r="B153" s="121"/>
      <c r="C153" s="121"/>
      <c r="D153" s="121"/>
      <c r="E153" s="121"/>
      <c r="F153" s="121"/>
      <c r="G153" s="121"/>
    </row>
    <row r="154" spans="1:7" x14ac:dyDescent="0.2">
      <c r="A154" s="120"/>
      <c r="B154" s="121"/>
      <c r="C154" s="121"/>
      <c r="D154" s="121"/>
      <c r="E154" s="121"/>
      <c r="F154" s="121"/>
      <c r="G154" s="121"/>
    </row>
    <row r="155" spans="1:7" x14ac:dyDescent="0.2">
      <c r="A155" s="120"/>
      <c r="B155" s="121"/>
      <c r="C155" s="121"/>
      <c r="D155" s="121"/>
      <c r="E155" s="121"/>
      <c r="F155" s="121"/>
      <c r="G155" s="121"/>
    </row>
    <row r="156" spans="1:7" x14ac:dyDescent="0.2">
      <c r="A156" s="120"/>
      <c r="B156" s="121"/>
      <c r="C156" s="121"/>
      <c r="D156" s="121"/>
      <c r="E156" s="121"/>
      <c r="F156" s="121"/>
      <c r="G156" s="121"/>
    </row>
    <row r="157" spans="1:7" x14ac:dyDescent="0.2">
      <c r="A157" s="120"/>
      <c r="B157" s="121"/>
      <c r="C157" s="121"/>
      <c r="D157" s="121"/>
      <c r="E157" s="121"/>
      <c r="F157" s="121"/>
      <c r="G157" s="121"/>
    </row>
    <row r="158" spans="1:7" x14ac:dyDescent="0.2">
      <c r="A158" s="120"/>
      <c r="B158" s="121"/>
      <c r="C158" s="121"/>
      <c r="D158" s="121"/>
      <c r="E158" s="121"/>
      <c r="F158" s="121"/>
      <c r="G158" s="121"/>
    </row>
    <row r="159" spans="1:7" x14ac:dyDescent="0.2">
      <c r="A159" s="120"/>
      <c r="B159" s="121"/>
      <c r="C159" s="121"/>
      <c r="D159" s="121"/>
      <c r="E159" s="121"/>
      <c r="F159" s="121"/>
      <c r="G159" s="121"/>
    </row>
    <row r="160" spans="1:7" x14ac:dyDescent="0.2">
      <c r="A160" s="120"/>
      <c r="B160" s="121"/>
      <c r="C160" s="121"/>
      <c r="D160" s="121"/>
      <c r="E160" s="121"/>
      <c r="F160" s="121"/>
      <c r="G160" s="121"/>
    </row>
    <row r="161" spans="1:7" x14ac:dyDescent="0.2">
      <c r="A161" s="120"/>
      <c r="B161" s="121"/>
      <c r="C161" s="121"/>
      <c r="D161" s="121"/>
      <c r="E161" s="121"/>
      <c r="F161" s="121"/>
      <c r="G161" s="121"/>
    </row>
    <row r="162" spans="1:7" x14ac:dyDescent="0.2">
      <c r="A162" s="120"/>
      <c r="B162" s="121"/>
      <c r="C162" s="121"/>
      <c r="D162" s="121"/>
      <c r="E162" s="121"/>
      <c r="F162" s="121"/>
      <c r="G162" s="121"/>
    </row>
    <row r="163" spans="1:7" x14ac:dyDescent="0.2">
      <c r="A163" s="120"/>
      <c r="B163" s="121"/>
      <c r="C163" s="121"/>
      <c r="D163" s="121"/>
      <c r="E163" s="121"/>
      <c r="F163" s="121"/>
      <c r="G163" s="121"/>
    </row>
    <row r="164" spans="1:7" x14ac:dyDescent="0.2">
      <c r="A164" s="120"/>
      <c r="B164" s="121"/>
      <c r="C164" s="121"/>
      <c r="D164" s="121"/>
      <c r="E164" s="121"/>
      <c r="F164" s="121"/>
      <c r="G164" s="121"/>
    </row>
    <row r="165" spans="1:7" x14ac:dyDescent="0.2">
      <c r="A165" s="120"/>
      <c r="B165" s="121"/>
      <c r="C165" s="121"/>
      <c r="D165" s="121"/>
      <c r="E165" s="121"/>
      <c r="F165" s="121"/>
      <c r="G165" s="121"/>
    </row>
    <row r="166" spans="1:7" x14ac:dyDescent="0.2">
      <c r="A166" s="120"/>
      <c r="B166" s="121"/>
      <c r="C166" s="121"/>
      <c r="D166" s="121"/>
      <c r="E166" s="121"/>
      <c r="F166" s="121"/>
      <c r="G166" s="121"/>
    </row>
    <row r="167" spans="1:7" x14ac:dyDescent="0.2">
      <c r="A167" s="120"/>
      <c r="B167" s="121"/>
      <c r="C167" s="121"/>
      <c r="D167" s="121"/>
      <c r="E167" s="121"/>
      <c r="F167" s="121"/>
      <c r="G167" s="121"/>
    </row>
    <row r="168" spans="1:7" x14ac:dyDescent="0.2">
      <c r="A168" s="120"/>
      <c r="B168" s="121"/>
      <c r="C168" s="121"/>
      <c r="D168" s="121"/>
      <c r="E168" s="121"/>
      <c r="F168" s="121"/>
      <c r="G168" s="121"/>
    </row>
    <row r="169" spans="1:7" x14ac:dyDescent="0.2">
      <c r="A169" s="120"/>
      <c r="B169" s="121"/>
      <c r="C169" s="121"/>
      <c r="D169" s="121"/>
      <c r="E169" s="121"/>
      <c r="F169" s="121"/>
      <c r="G169" s="121"/>
    </row>
    <row r="170" spans="1:7" x14ac:dyDescent="0.2">
      <c r="A170" s="120"/>
      <c r="B170" s="121"/>
      <c r="C170" s="121"/>
      <c r="D170" s="121"/>
      <c r="E170" s="121"/>
      <c r="F170" s="121"/>
      <c r="G170" s="121"/>
    </row>
    <row r="171" spans="1:7" x14ac:dyDescent="0.2">
      <c r="A171" s="120"/>
      <c r="B171" s="121"/>
      <c r="C171" s="121"/>
      <c r="D171" s="121"/>
      <c r="E171" s="121"/>
      <c r="F171" s="121"/>
      <c r="G171" s="121"/>
    </row>
    <row r="172" spans="1:7" x14ac:dyDescent="0.2">
      <c r="A172" s="120"/>
      <c r="B172" s="121"/>
      <c r="C172" s="121"/>
      <c r="D172" s="121"/>
      <c r="E172" s="121"/>
      <c r="F172" s="121"/>
      <c r="G172" s="121"/>
    </row>
    <row r="173" spans="1:7" x14ac:dyDescent="0.2">
      <c r="A173" s="120"/>
      <c r="B173" s="121"/>
      <c r="C173" s="121"/>
      <c r="D173" s="121"/>
      <c r="E173" s="121"/>
      <c r="F173" s="121"/>
      <c r="G173" s="121"/>
    </row>
    <row r="174" spans="1:7" x14ac:dyDescent="0.2">
      <c r="A174" s="120"/>
      <c r="B174" s="121"/>
      <c r="C174" s="121"/>
      <c r="D174" s="121"/>
      <c r="E174" s="121"/>
      <c r="F174" s="121"/>
      <c r="G174" s="121"/>
    </row>
    <row r="175" spans="1:7" x14ac:dyDescent="0.2">
      <c r="A175" s="120"/>
      <c r="B175" s="121"/>
      <c r="C175" s="121"/>
      <c r="D175" s="121"/>
      <c r="E175" s="121"/>
      <c r="F175" s="121"/>
      <c r="G175" s="121"/>
    </row>
    <row r="176" spans="1:7" x14ac:dyDescent="0.2">
      <c r="A176" s="120"/>
      <c r="B176" s="121"/>
      <c r="C176" s="121"/>
      <c r="D176" s="121"/>
      <c r="E176" s="121"/>
      <c r="F176" s="121"/>
      <c r="G176" s="121"/>
    </row>
    <row r="177" spans="1:7" x14ac:dyDescent="0.2">
      <c r="A177" s="120"/>
      <c r="B177" s="121"/>
      <c r="C177" s="121"/>
      <c r="D177" s="121"/>
      <c r="E177" s="121"/>
      <c r="F177" s="121"/>
      <c r="G177" s="121"/>
    </row>
    <row r="178" spans="1:7" x14ac:dyDescent="0.2">
      <c r="A178" s="120"/>
      <c r="B178" s="121"/>
      <c r="C178" s="121"/>
      <c r="D178" s="121"/>
      <c r="E178" s="121"/>
      <c r="F178" s="121"/>
      <c r="G178" s="121"/>
    </row>
    <row r="179" spans="1:7" x14ac:dyDescent="0.2">
      <c r="A179" s="120"/>
      <c r="B179" s="121"/>
      <c r="C179" s="121"/>
      <c r="D179" s="121"/>
      <c r="E179" s="121"/>
      <c r="F179" s="121"/>
      <c r="G179" s="121"/>
    </row>
    <row r="180" spans="1:7" x14ac:dyDescent="0.2">
      <c r="A180" s="120"/>
      <c r="B180" s="121"/>
      <c r="C180" s="121"/>
      <c r="D180" s="121"/>
      <c r="E180" s="121"/>
      <c r="F180" s="121"/>
      <c r="G180" s="121"/>
    </row>
    <row r="181" spans="1:7" x14ac:dyDescent="0.2">
      <c r="A181" s="120"/>
      <c r="B181" s="121"/>
      <c r="C181" s="121"/>
      <c r="D181" s="121"/>
      <c r="E181" s="121"/>
      <c r="F181" s="121"/>
      <c r="G181" s="121"/>
    </row>
    <row r="182" spans="1:7" x14ac:dyDescent="0.2">
      <c r="A182" s="120"/>
      <c r="B182" s="121"/>
      <c r="C182" s="121"/>
      <c r="D182" s="121"/>
      <c r="E182" s="121"/>
      <c r="F182" s="121"/>
      <c r="G182" s="121"/>
    </row>
    <row r="183" spans="1:7" x14ac:dyDescent="0.2">
      <c r="A183" s="120"/>
      <c r="B183" s="121"/>
      <c r="C183" s="121"/>
      <c r="D183" s="121"/>
      <c r="E183" s="121"/>
      <c r="F183" s="121"/>
      <c r="G183" s="121"/>
    </row>
    <row r="184" spans="1:7" x14ac:dyDescent="0.2">
      <c r="A184" s="120"/>
      <c r="B184" s="121"/>
      <c r="C184" s="121"/>
      <c r="D184" s="121"/>
      <c r="E184" s="121"/>
      <c r="F184" s="121"/>
      <c r="G184" s="121"/>
    </row>
    <row r="185" spans="1:7" x14ac:dyDescent="0.2">
      <c r="A185" s="120"/>
      <c r="B185" s="121"/>
      <c r="C185" s="121"/>
      <c r="D185" s="121"/>
      <c r="E185" s="121"/>
      <c r="F185" s="121"/>
      <c r="G185" s="121"/>
    </row>
    <row r="186" spans="1:7" x14ac:dyDescent="0.2">
      <c r="A186" s="120"/>
      <c r="B186" s="121"/>
      <c r="C186" s="121"/>
      <c r="D186" s="121"/>
      <c r="E186" s="121"/>
      <c r="F186" s="121"/>
      <c r="G186" s="121"/>
    </row>
    <row r="187" spans="1:7" x14ac:dyDescent="0.2">
      <c r="A187" s="120"/>
      <c r="B187" s="121"/>
      <c r="C187" s="121"/>
      <c r="D187" s="121"/>
      <c r="E187" s="121"/>
      <c r="F187" s="121"/>
      <c r="G187" s="121"/>
    </row>
    <row r="188" spans="1:7" x14ac:dyDescent="0.2">
      <c r="A188" s="120"/>
      <c r="B188" s="121"/>
      <c r="C188" s="121"/>
      <c r="D188" s="121"/>
      <c r="E188" s="121"/>
      <c r="F188" s="121"/>
      <c r="G188" s="121"/>
    </row>
    <row r="189" spans="1:7" x14ac:dyDescent="0.2">
      <c r="A189" s="120"/>
      <c r="B189" s="121"/>
      <c r="C189" s="121"/>
      <c r="D189" s="121"/>
      <c r="E189" s="121"/>
      <c r="F189" s="121"/>
      <c r="G189" s="121"/>
    </row>
    <row r="190" spans="1:7" x14ac:dyDescent="0.2">
      <c r="A190" s="120"/>
      <c r="B190" s="121"/>
      <c r="C190" s="121"/>
      <c r="D190" s="121"/>
      <c r="E190" s="121"/>
      <c r="F190" s="121"/>
      <c r="G190" s="121"/>
    </row>
    <row r="191" spans="1:7" x14ac:dyDescent="0.2">
      <c r="A191" s="120"/>
      <c r="B191" s="121"/>
      <c r="C191" s="121"/>
      <c r="D191" s="121"/>
      <c r="E191" s="121"/>
      <c r="F191" s="121"/>
      <c r="G191" s="121"/>
    </row>
    <row r="192" spans="1:7" x14ac:dyDescent="0.2">
      <c r="A192" s="120"/>
      <c r="B192" s="121"/>
      <c r="C192" s="121"/>
      <c r="D192" s="121"/>
      <c r="E192" s="121"/>
      <c r="F192" s="121"/>
      <c r="G192" s="121"/>
    </row>
    <row r="193" spans="1:7" x14ac:dyDescent="0.2">
      <c r="A193" s="120"/>
      <c r="B193" s="121"/>
      <c r="C193" s="121"/>
      <c r="D193" s="121"/>
      <c r="E193" s="121"/>
      <c r="F193" s="121"/>
      <c r="G193" s="121"/>
    </row>
    <row r="194" spans="1:7" x14ac:dyDescent="0.2">
      <c r="A194" s="120"/>
      <c r="B194" s="121"/>
      <c r="C194" s="121"/>
      <c r="D194" s="121"/>
      <c r="E194" s="121"/>
      <c r="F194" s="121"/>
      <c r="G194" s="121"/>
    </row>
    <row r="195" spans="1:7" x14ac:dyDescent="0.2">
      <c r="A195" s="120"/>
      <c r="B195" s="121"/>
      <c r="C195" s="121"/>
      <c r="D195" s="121"/>
      <c r="E195" s="121"/>
      <c r="F195" s="121"/>
      <c r="G195" s="121"/>
    </row>
    <row r="196" spans="1:7" x14ac:dyDescent="0.2">
      <c r="A196" s="120"/>
      <c r="B196" s="121"/>
      <c r="C196" s="121"/>
      <c r="D196" s="121"/>
      <c r="E196" s="121"/>
      <c r="F196" s="121"/>
      <c r="G196" s="121"/>
    </row>
    <row r="197" spans="1:7" x14ac:dyDescent="0.2">
      <c r="A197" s="120"/>
      <c r="B197" s="121"/>
      <c r="C197" s="121"/>
      <c r="D197" s="121"/>
      <c r="E197" s="121"/>
      <c r="F197" s="121"/>
      <c r="G197" s="121"/>
    </row>
    <row r="198" spans="1:7" x14ac:dyDescent="0.2">
      <c r="A198" s="120"/>
      <c r="B198" s="121"/>
      <c r="C198" s="121"/>
      <c r="D198" s="121"/>
      <c r="E198" s="121"/>
      <c r="F198" s="121"/>
      <c r="G198" s="121"/>
    </row>
    <row r="199" spans="1:7" x14ac:dyDescent="0.2">
      <c r="A199" s="120"/>
      <c r="B199" s="121"/>
      <c r="C199" s="121"/>
      <c r="D199" s="121"/>
      <c r="E199" s="121"/>
      <c r="F199" s="121"/>
      <c r="G199" s="121"/>
    </row>
    <row r="200" spans="1:7" x14ac:dyDescent="0.2">
      <c r="A200" s="120"/>
      <c r="B200" s="121"/>
      <c r="C200" s="121"/>
      <c r="D200" s="121"/>
      <c r="E200" s="121"/>
      <c r="F200" s="121"/>
      <c r="G200" s="121"/>
    </row>
    <row r="201" spans="1:7" x14ac:dyDescent="0.2">
      <c r="A201" s="120"/>
      <c r="B201" s="121"/>
      <c r="C201" s="121"/>
      <c r="D201" s="121"/>
      <c r="E201" s="121"/>
      <c r="F201" s="121"/>
      <c r="G201" s="121"/>
    </row>
    <row r="202" spans="1:7" x14ac:dyDescent="0.2">
      <c r="A202" s="120"/>
      <c r="B202" s="121"/>
      <c r="C202" s="121"/>
      <c r="D202" s="121"/>
      <c r="E202" s="121"/>
      <c r="F202" s="121"/>
      <c r="G202" s="121"/>
    </row>
    <row r="203" spans="1:7" x14ac:dyDescent="0.2">
      <c r="A203" s="120"/>
      <c r="B203" s="121"/>
      <c r="C203" s="121"/>
      <c r="D203" s="121"/>
      <c r="E203" s="121"/>
      <c r="F203" s="121"/>
      <c r="G203" s="121"/>
    </row>
    <row r="204" spans="1:7" x14ac:dyDescent="0.2">
      <c r="A204" s="120"/>
      <c r="B204" s="121"/>
      <c r="C204" s="121"/>
      <c r="D204" s="121"/>
      <c r="E204" s="121"/>
      <c r="F204" s="121"/>
      <c r="G204" s="121"/>
    </row>
    <row r="205" spans="1:7" x14ac:dyDescent="0.2">
      <c r="A205" s="120"/>
      <c r="B205" s="121"/>
      <c r="C205" s="121"/>
      <c r="D205" s="121"/>
      <c r="E205" s="121"/>
      <c r="F205" s="121"/>
      <c r="G205" s="121"/>
    </row>
    <row r="206" spans="1:7" x14ac:dyDescent="0.2">
      <c r="A206" s="120"/>
      <c r="B206" s="121"/>
      <c r="C206" s="121"/>
      <c r="D206" s="121"/>
      <c r="E206" s="121"/>
      <c r="F206" s="121"/>
      <c r="G206" s="121"/>
    </row>
    <row r="207" spans="1:7" x14ac:dyDescent="0.2">
      <c r="A207" s="120"/>
      <c r="B207" s="121"/>
      <c r="C207" s="121"/>
      <c r="D207" s="121"/>
      <c r="E207" s="121"/>
      <c r="F207" s="121"/>
      <c r="G207" s="121"/>
    </row>
    <row r="208" spans="1:7" x14ac:dyDescent="0.2">
      <c r="A208" s="120"/>
      <c r="B208" s="121"/>
      <c r="C208" s="121"/>
      <c r="D208" s="121"/>
      <c r="E208" s="121"/>
      <c r="F208" s="121"/>
      <c r="G208" s="121"/>
    </row>
    <row r="209" spans="1:7" x14ac:dyDescent="0.2">
      <c r="A209" s="120"/>
      <c r="B209" s="121"/>
      <c r="C209" s="121"/>
      <c r="D209" s="121"/>
      <c r="E209" s="121"/>
      <c r="F209" s="121"/>
      <c r="G209" s="121"/>
    </row>
    <row r="210" spans="1:7" x14ac:dyDescent="0.2">
      <c r="A210" s="120"/>
      <c r="B210" s="121"/>
      <c r="C210" s="121"/>
      <c r="D210" s="121"/>
      <c r="E210" s="121"/>
      <c r="F210" s="121"/>
      <c r="G210" s="121"/>
    </row>
    <row r="211" spans="1:7" x14ac:dyDescent="0.2">
      <c r="A211" s="120"/>
      <c r="B211" s="121"/>
      <c r="C211" s="121"/>
      <c r="D211" s="121"/>
      <c r="E211" s="121"/>
      <c r="F211" s="121"/>
      <c r="G211" s="121"/>
    </row>
    <row r="212" spans="1:7" x14ac:dyDescent="0.2">
      <c r="A212" s="120"/>
      <c r="B212" s="121"/>
      <c r="C212" s="121"/>
      <c r="D212" s="121"/>
      <c r="E212" s="121"/>
      <c r="F212" s="121"/>
      <c r="G212" s="121"/>
    </row>
    <row r="213" spans="1:7" x14ac:dyDescent="0.2">
      <c r="A213" s="120"/>
      <c r="B213" s="121"/>
      <c r="C213" s="121"/>
      <c r="D213" s="121"/>
      <c r="E213" s="121"/>
      <c r="F213" s="121"/>
      <c r="G213" s="121"/>
    </row>
    <row r="214" spans="1:7" x14ac:dyDescent="0.2">
      <c r="A214" s="120"/>
      <c r="B214" s="121"/>
      <c r="C214" s="121"/>
      <c r="D214" s="121"/>
      <c r="E214" s="121"/>
      <c r="F214" s="121"/>
      <c r="G214" s="121"/>
    </row>
    <row r="215" spans="1:7" x14ac:dyDescent="0.2">
      <c r="A215" s="120"/>
      <c r="B215" s="121"/>
      <c r="C215" s="121"/>
      <c r="D215" s="121"/>
      <c r="E215" s="121"/>
      <c r="F215" s="121"/>
      <c r="G215" s="121"/>
    </row>
    <row r="216" spans="1:7" x14ac:dyDescent="0.2">
      <c r="A216" s="120"/>
      <c r="B216" s="121"/>
      <c r="C216" s="121"/>
      <c r="D216" s="121"/>
      <c r="E216" s="121"/>
      <c r="F216" s="121"/>
      <c r="G216" s="121"/>
    </row>
    <row r="217" spans="1:7" x14ac:dyDescent="0.2">
      <c r="A217" s="120"/>
      <c r="B217" s="121"/>
      <c r="C217" s="121"/>
      <c r="D217" s="121"/>
      <c r="E217" s="121"/>
      <c r="F217" s="121"/>
      <c r="G217" s="121"/>
    </row>
    <row r="218" spans="1:7" x14ac:dyDescent="0.2">
      <c r="A218" s="120"/>
      <c r="B218" s="121"/>
      <c r="C218" s="121"/>
      <c r="D218" s="121"/>
      <c r="E218" s="121"/>
      <c r="F218" s="121"/>
      <c r="G218" s="121"/>
    </row>
    <row r="219" spans="1:7" x14ac:dyDescent="0.2">
      <c r="A219" s="120"/>
      <c r="B219" s="121"/>
      <c r="C219" s="121"/>
      <c r="D219" s="121"/>
      <c r="E219" s="121"/>
      <c r="F219" s="121"/>
      <c r="G219" s="121"/>
    </row>
    <row r="220" spans="1:7" x14ac:dyDescent="0.2">
      <c r="A220" s="120"/>
      <c r="B220" s="121"/>
      <c r="C220" s="121"/>
      <c r="D220" s="121"/>
      <c r="E220" s="121"/>
      <c r="F220" s="121"/>
      <c r="G220" s="121"/>
    </row>
    <row r="221" spans="1:7" x14ac:dyDescent="0.2">
      <c r="A221" s="120"/>
      <c r="B221" s="121"/>
      <c r="C221" s="121"/>
      <c r="D221" s="121"/>
      <c r="E221" s="121"/>
      <c r="F221" s="121"/>
      <c r="G221" s="121"/>
    </row>
    <row r="222" spans="1:7" x14ac:dyDescent="0.2">
      <c r="A222" s="120"/>
      <c r="B222" s="121"/>
      <c r="C222" s="121"/>
      <c r="D222" s="121"/>
      <c r="E222" s="121"/>
      <c r="F222" s="121"/>
      <c r="G222" s="121"/>
    </row>
    <row r="223" spans="1:7" x14ac:dyDescent="0.2">
      <c r="A223" s="120"/>
      <c r="B223" s="121"/>
      <c r="C223" s="121"/>
      <c r="D223" s="121"/>
      <c r="E223" s="121"/>
      <c r="F223" s="121"/>
      <c r="G223" s="121"/>
    </row>
    <row r="224" spans="1:7" x14ac:dyDescent="0.2">
      <c r="A224" s="120"/>
      <c r="B224" s="121"/>
      <c r="C224" s="121"/>
      <c r="D224" s="121"/>
      <c r="E224" s="121"/>
      <c r="F224" s="121"/>
      <c r="G224" s="121"/>
    </row>
    <row r="225" spans="1:7" x14ac:dyDescent="0.2">
      <c r="A225" s="120"/>
      <c r="B225" s="121"/>
      <c r="C225" s="121"/>
      <c r="D225" s="121"/>
      <c r="E225" s="121"/>
      <c r="F225" s="121"/>
      <c r="G225" s="121"/>
    </row>
    <row r="226" spans="1:7" x14ac:dyDescent="0.2">
      <c r="A226" s="120"/>
      <c r="B226" s="121"/>
      <c r="C226" s="121"/>
      <c r="D226" s="121"/>
      <c r="E226" s="121"/>
      <c r="F226" s="121"/>
      <c r="G226" s="121"/>
    </row>
    <row r="227" spans="1:7" x14ac:dyDescent="0.2">
      <c r="A227" s="120"/>
      <c r="B227" s="121"/>
      <c r="C227" s="121"/>
      <c r="D227" s="121"/>
      <c r="E227" s="121"/>
      <c r="F227" s="121"/>
      <c r="G227" s="121"/>
    </row>
    <row r="228" spans="1:7" x14ac:dyDescent="0.2">
      <c r="A228" s="120"/>
      <c r="B228" s="121"/>
      <c r="C228" s="121"/>
      <c r="D228" s="121"/>
      <c r="E228" s="121"/>
      <c r="F228" s="121"/>
      <c r="G228" s="121"/>
    </row>
    <row r="229" spans="1:7" x14ac:dyDescent="0.2">
      <c r="A229" s="120"/>
      <c r="B229" s="121"/>
      <c r="C229" s="121"/>
      <c r="D229" s="121"/>
      <c r="E229" s="121"/>
      <c r="F229" s="121"/>
      <c r="G229" s="121"/>
    </row>
    <row r="230" spans="1:7" x14ac:dyDescent="0.2">
      <c r="A230" s="120"/>
      <c r="B230" s="121"/>
      <c r="C230" s="121"/>
      <c r="D230" s="121"/>
      <c r="E230" s="121"/>
      <c r="F230" s="121"/>
      <c r="G230" s="121"/>
    </row>
    <row r="231" spans="1:7" x14ac:dyDescent="0.2">
      <c r="A231" s="120"/>
      <c r="B231" s="121"/>
      <c r="C231" s="121"/>
      <c r="D231" s="121"/>
      <c r="E231" s="121"/>
      <c r="F231" s="121"/>
      <c r="G231" s="121"/>
    </row>
    <row r="232" spans="1:7" x14ac:dyDescent="0.2">
      <c r="A232" s="120"/>
      <c r="B232" s="121"/>
      <c r="C232" s="121"/>
      <c r="D232" s="121"/>
      <c r="E232" s="121"/>
      <c r="F232" s="121"/>
      <c r="G232" s="121"/>
    </row>
    <row r="233" spans="1:7" x14ac:dyDescent="0.2">
      <c r="A233" s="120"/>
      <c r="B233" s="121"/>
      <c r="C233" s="121"/>
      <c r="D233" s="121"/>
      <c r="E233" s="121"/>
      <c r="F233" s="121"/>
      <c r="G233" s="121"/>
    </row>
    <row r="234" spans="1:7" x14ac:dyDescent="0.2">
      <c r="A234" s="120"/>
      <c r="B234" s="121"/>
      <c r="C234" s="121"/>
      <c r="D234" s="121"/>
      <c r="E234" s="121"/>
      <c r="F234" s="121"/>
      <c r="G234" s="121"/>
    </row>
    <row r="235" spans="1:7" x14ac:dyDescent="0.2">
      <c r="A235" s="120"/>
      <c r="B235" s="121"/>
      <c r="C235" s="121"/>
      <c r="D235" s="121"/>
      <c r="E235" s="121"/>
      <c r="F235" s="121"/>
      <c r="G235" s="121"/>
    </row>
    <row r="236" spans="1:7" x14ac:dyDescent="0.2">
      <c r="A236" s="120"/>
      <c r="B236" s="121"/>
      <c r="C236" s="121"/>
      <c r="D236" s="121"/>
      <c r="E236" s="121"/>
      <c r="F236" s="121"/>
      <c r="G236" s="121"/>
    </row>
    <row r="237" spans="1:7" x14ac:dyDescent="0.2">
      <c r="A237" s="120"/>
      <c r="B237" s="121"/>
      <c r="C237" s="121"/>
      <c r="D237" s="121"/>
      <c r="E237" s="121"/>
      <c r="F237" s="121"/>
      <c r="G237" s="121"/>
    </row>
    <row r="238" spans="1:7" x14ac:dyDescent="0.2">
      <c r="A238" s="120"/>
      <c r="B238" s="121"/>
      <c r="C238" s="121"/>
      <c r="D238" s="121"/>
      <c r="E238" s="121"/>
      <c r="F238" s="121"/>
      <c r="G238" s="121"/>
    </row>
    <row r="239" spans="1:7" x14ac:dyDescent="0.2">
      <c r="A239" s="120"/>
      <c r="B239" s="121"/>
      <c r="C239" s="121"/>
      <c r="D239" s="121"/>
      <c r="E239" s="121"/>
      <c r="F239" s="121"/>
      <c r="G239" s="121"/>
    </row>
    <row r="240" spans="1:7" x14ac:dyDescent="0.2">
      <c r="A240" s="120"/>
      <c r="B240" s="121"/>
      <c r="C240" s="121"/>
      <c r="D240" s="121"/>
      <c r="E240" s="121"/>
      <c r="F240" s="121"/>
      <c r="G240" s="121"/>
    </row>
    <row r="241" spans="1:7" x14ac:dyDescent="0.2">
      <c r="A241" s="120"/>
      <c r="B241" s="121"/>
      <c r="C241" s="121"/>
      <c r="D241" s="121"/>
      <c r="E241" s="121"/>
      <c r="F241" s="121"/>
      <c r="G241" s="121"/>
    </row>
    <row r="242" spans="1:7" x14ac:dyDescent="0.2">
      <c r="A242" s="120"/>
      <c r="B242" s="121"/>
      <c r="C242" s="121"/>
      <c r="D242" s="121"/>
      <c r="E242" s="121"/>
      <c r="F242" s="121"/>
      <c r="G242" s="121"/>
    </row>
    <row r="243" spans="1:7" x14ac:dyDescent="0.2">
      <c r="A243" s="120"/>
      <c r="B243" s="121"/>
      <c r="C243" s="121"/>
      <c r="D243" s="121"/>
      <c r="E243" s="121"/>
      <c r="F243" s="121"/>
      <c r="G243" s="121"/>
    </row>
    <row r="244" spans="1:7" x14ac:dyDescent="0.2">
      <c r="A244" s="120"/>
      <c r="B244" s="121"/>
      <c r="C244" s="121"/>
      <c r="D244" s="121"/>
      <c r="E244" s="121"/>
      <c r="F244" s="121"/>
      <c r="G244" s="121"/>
    </row>
    <row r="245" spans="1:7" x14ac:dyDescent="0.2">
      <c r="A245" s="120"/>
      <c r="B245" s="121"/>
      <c r="C245" s="121"/>
      <c r="D245" s="121"/>
      <c r="E245" s="121"/>
      <c r="F245" s="121"/>
      <c r="G245" s="121"/>
    </row>
    <row r="246" spans="1:7" x14ac:dyDescent="0.2">
      <c r="A246" s="120"/>
      <c r="B246" s="121"/>
      <c r="C246" s="121"/>
      <c r="D246" s="121"/>
      <c r="E246" s="121"/>
      <c r="F246" s="121"/>
      <c r="G246" s="121"/>
    </row>
    <row r="247" spans="1:7" x14ac:dyDescent="0.2">
      <c r="A247" s="120"/>
      <c r="B247" s="121"/>
      <c r="C247" s="121"/>
      <c r="D247" s="121"/>
      <c r="E247" s="121"/>
      <c r="F247" s="121"/>
      <c r="G247" s="121"/>
    </row>
    <row r="248" spans="1:7" x14ac:dyDescent="0.2">
      <c r="A248" s="120"/>
      <c r="B248" s="121"/>
      <c r="C248" s="121"/>
      <c r="D248" s="121"/>
      <c r="E248" s="121"/>
      <c r="F248" s="121"/>
      <c r="G248" s="121"/>
    </row>
    <row r="249" spans="1:7" x14ac:dyDescent="0.2">
      <c r="A249" s="120"/>
      <c r="B249" s="121"/>
      <c r="C249" s="121"/>
      <c r="D249" s="121"/>
      <c r="E249" s="121"/>
      <c r="F249" s="121"/>
      <c r="G249" s="121"/>
    </row>
    <row r="250" spans="1:7" x14ac:dyDescent="0.2">
      <c r="A250" s="120"/>
      <c r="B250" s="121"/>
      <c r="C250" s="121"/>
      <c r="D250" s="121"/>
      <c r="E250" s="121"/>
      <c r="F250" s="121"/>
      <c r="G250" s="121"/>
    </row>
    <row r="251" spans="1:7" x14ac:dyDescent="0.2">
      <c r="A251" s="120"/>
      <c r="B251" s="121"/>
      <c r="C251" s="121"/>
      <c r="D251" s="121"/>
      <c r="E251" s="121"/>
      <c r="F251" s="121"/>
      <c r="G251" s="121"/>
    </row>
    <row r="252" spans="1:7" x14ac:dyDescent="0.2">
      <c r="A252" s="120"/>
      <c r="B252" s="121"/>
      <c r="C252" s="121"/>
      <c r="D252" s="121"/>
      <c r="E252" s="121"/>
      <c r="F252" s="121"/>
      <c r="G252" s="121"/>
    </row>
    <row r="253" spans="1:7" x14ac:dyDescent="0.2">
      <c r="A253" s="120"/>
      <c r="B253" s="121"/>
      <c r="C253" s="121"/>
      <c r="D253" s="121"/>
      <c r="E253" s="121"/>
      <c r="F253" s="121"/>
      <c r="G253" s="121"/>
    </row>
    <row r="254" spans="1:7" x14ac:dyDescent="0.2">
      <c r="A254" s="120"/>
      <c r="B254" s="121"/>
      <c r="C254" s="121"/>
      <c r="D254" s="121"/>
      <c r="E254" s="121"/>
      <c r="F254" s="121"/>
      <c r="G254" s="121"/>
    </row>
    <row r="255" spans="1:7" x14ac:dyDescent="0.2">
      <c r="A255" s="120"/>
      <c r="B255" s="121"/>
      <c r="C255" s="121"/>
      <c r="D255" s="121"/>
      <c r="E255" s="121"/>
      <c r="F255" s="121"/>
      <c r="G255" s="121"/>
    </row>
    <row r="256" spans="1:7" x14ac:dyDescent="0.2">
      <c r="A256" s="120"/>
      <c r="B256" s="121"/>
      <c r="C256" s="121"/>
      <c r="D256" s="121"/>
      <c r="E256" s="121"/>
      <c r="F256" s="121"/>
      <c r="G256" s="121"/>
    </row>
    <row r="257" spans="1:7" x14ac:dyDescent="0.2">
      <c r="A257" s="120"/>
      <c r="B257" s="121"/>
      <c r="C257" s="121"/>
      <c r="D257" s="121"/>
      <c r="E257" s="121"/>
      <c r="F257" s="121"/>
      <c r="G257" s="121"/>
    </row>
    <row r="258" spans="1:7" x14ac:dyDescent="0.2">
      <c r="A258" s="120"/>
      <c r="B258" s="121"/>
      <c r="C258" s="121"/>
      <c r="D258" s="121"/>
      <c r="E258" s="121"/>
      <c r="F258" s="121"/>
      <c r="G258" s="121"/>
    </row>
    <row r="259" spans="1:7" x14ac:dyDescent="0.2">
      <c r="A259" s="120"/>
      <c r="B259" s="121"/>
      <c r="C259" s="121"/>
      <c r="D259" s="121"/>
      <c r="E259" s="121"/>
      <c r="F259" s="121"/>
      <c r="G259" s="121"/>
    </row>
    <row r="260" spans="1:7" x14ac:dyDescent="0.2">
      <c r="A260" s="120"/>
      <c r="B260" s="121"/>
      <c r="C260" s="121"/>
      <c r="D260" s="121"/>
      <c r="E260" s="121"/>
      <c r="F260" s="121"/>
      <c r="G260" s="121"/>
    </row>
    <row r="261" spans="1:7" x14ac:dyDescent="0.2">
      <c r="A261" s="120"/>
      <c r="B261" s="121"/>
      <c r="C261" s="121"/>
      <c r="D261" s="121"/>
      <c r="E261" s="121"/>
      <c r="F261" s="121"/>
      <c r="G261" s="121"/>
    </row>
    <row r="262" spans="1:7" x14ac:dyDescent="0.2">
      <c r="A262" s="120"/>
      <c r="B262" s="121"/>
      <c r="C262" s="121"/>
      <c r="D262" s="121"/>
      <c r="E262" s="121"/>
      <c r="F262" s="121"/>
      <c r="G262" s="121"/>
    </row>
    <row r="263" spans="1:7" x14ac:dyDescent="0.2">
      <c r="A263" s="120"/>
      <c r="B263" s="121"/>
      <c r="C263" s="121"/>
      <c r="D263" s="121"/>
      <c r="E263" s="121"/>
      <c r="F263" s="121"/>
      <c r="G263" s="121"/>
    </row>
    <row r="264" spans="1:7" x14ac:dyDescent="0.2">
      <c r="A264" s="120"/>
      <c r="B264" s="121"/>
      <c r="C264" s="121"/>
      <c r="D264" s="121"/>
      <c r="E264" s="121"/>
      <c r="F264" s="121"/>
      <c r="G264" s="121"/>
    </row>
    <row r="265" spans="1:7" x14ac:dyDescent="0.2">
      <c r="A265" s="120"/>
      <c r="B265" s="121"/>
      <c r="C265" s="121"/>
      <c r="D265" s="121"/>
      <c r="E265" s="121"/>
      <c r="F265" s="121"/>
      <c r="G265" s="121"/>
    </row>
    <row r="266" spans="1:7" x14ac:dyDescent="0.2">
      <c r="A266" s="120"/>
      <c r="B266" s="121"/>
      <c r="C266" s="121"/>
      <c r="D266" s="121"/>
      <c r="E266" s="121"/>
      <c r="F266" s="121"/>
      <c r="G266" s="121"/>
    </row>
    <row r="267" spans="1:7" x14ac:dyDescent="0.2">
      <c r="A267" s="120"/>
      <c r="B267" s="121"/>
      <c r="C267" s="121"/>
      <c r="D267" s="121"/>
      <c r="E267" s="121"/>
      <c r="F267" s="121"/>
      <c r="G267" s="121"/>
    </row>
    <row r="268" spans="1:7" x14ac:dyDescent="0.2">
      <c r="A268" s="120"/>
      <c r="B268" s="121"/>
      <c r="C268" s="121"/>
      <c r="D268" s="121"/>
      <c r="E268" s="121"/>
      <c r="F268" s="121"/>
      <c r="G268" s="121"/>
    </row>
    <row r="269" spans="1:7" x14ac:dyDescent="0.2">
      <c r="A269" s="120"/>
      <c r="B269" s="121"/>
      <c r="C269" s="121"/>
      <c r="D269" s="121"/>
      <c r="E269" s="121"/>
      <c r="F269" s="121"/>
      <c r="G269" s="121"/>
    </row>
    <row r="270" spans="1:7" x14ac:dyDescent="0.2">
      <c r="A270" s="120"/>
      <c r="B270" s="121"/>
      <c r="C270" s="121"/>
      <c r="D270" s="121"/>
      <c r="E270" s="121"/>
      <c r="F270" s="121"/>
      <c r="G270" s="121"/>
    </row>
    <row r="271" spans="1:7" x14ac:dyDescent="0.2">
      <c r="A271" s="120"/>
      <c r="B271" s="121"/>
      <c r="C271" s="121"/>
      <c r="D271" s="121"/>
      <c r="E271" s="121"/>
      <c r="F271" s="121"/>
      <c r="G271" s="121"/>
    </row>
    <row r="272" spans="1:7" x14ac:dyDescent="0.2">
      <c r="A272" s="120"/>
      <c r="B272" s="121"/>
      <c r="C272" s="121"/>
      <c r="D272" s="121"/>
      <c r="E272" s="121"/>
      <c r="F272" s="121"/>
      <c r="G272" s="121"/>
    </row>
    <row r="273" spans="1:7" x14ac:dyDescent="0.2">
      <c r="A273" s="120"/>
      <c r="B273" s="121"/>
      <c r="C273" s="121"/>
      <c r="D273" s="121"/>
      <c r="E273" s="121"/>
      <c r="F273" s="121"/>
      <c r="G273" s="121"/>
    </row>
    <row r="274" spans="1:7" x14ac:dyDescent="0.2">
      <c r="A274" s="120"/>
      <c r="B274" s="121"/>
      <c r="C274" s="121"/>
      <c r="D274" s="121"/>
      <c r="E274" s="121"/>
      <c r="F274" s="121"/>
      <c r="G274" s="121"/>
    </row>
    <row r="275" spans="1:7" x14ac:dyDescent="0.2">
      <c r="A275" s="120"/>
      <c r="B275" s="121"/>
      <c r="C275" s="121"/>
      <c r="D275" s="121"/>
      <c r="E275" s="121"/>
      <c r="F275" s="121"/>
      <c r="G275" s="121"/>
    </row>
    <row r="276" spans="1:7" x14ac:dyDescent="0.2">
      <c r="A276" s="120"/>
      <c r="B276" s="121"/>
      <c r="C276" s="121"/>
      <c r="D276" s="121"/>
      <c r="E276" s="121"/>
      <c r="F276" s="121"/>
      <c r="G276" s="121"/>
    </row>
    <row r="277" spans="1:7" x14ac:dyDescent="0.2">
      <c r="A277" s="120"/>
      <c r="B277" s="121"/>
      <c r="C277" s="121"/>
      <c r="D277" s="121"/>
      <c r="E277" s="121"/>
      <c r="F277" s="121"/>
      <c r="G277" s="121"/>
    </row>
    <row r="278" spans="1:7" x14ac:dyDescent="0.2">
      <c r="A278" s="120"/>
      <c r="B278" s="121"/>
      <c r="C278" s="121"/>
      <c r="D278" s="121"/>
      <c r="E278" s="121"/>
      <c r="F278" s="121"/>
      <c r="G278" s="121"/>
    </row>
    <row r="279" spans="1:7" x14ac:dyDescent="0.2">
      <c r="A279" s="120"/>
      <c r="B279" s="121"/>
      <c r="C279" s="121"/>
      <c r="D279" s="121"/>
      <c r="E279" s="121"/>
      <c r="F279" s="121"/>
      <c r="G279" s="121"/>
    </row>
    <row r="280" spans="1:7" x14ac:dyDescent="0.2">
      <c r="A280" s="120"/>
      <c r="B280" s="121"/>
      <c r="C280" s="121"/>
      <c r="D280" s="121"/>
      <c r="E280" s="121"/>
      <c r="F280" s="121"/>
      <c r="G280" s="121"/>
    </row>
    <row r="281" spans="1:7" x14ac:dyDescent="0.2">
      <c r="A281" s="120"/>
      <c r="B281" s="121"/>
      <c r="C281" s="121"/>
      <c r="D281" s="121"/>
      <c r="E281" s="121"/>
      <c r="F281" s="121"/>
      <c r="G281" s="121"/>
    </row>
    <row r="282" spans="1:7" x14ac:dyDescent="0.2">
      <c r="A282" s="120"/>
      <c r="B282" s="121"/>
      <c r="C282" s="121"/>
      <c r="D282" s="121"/>
      <c r="E282" s="121"/>
      <c r="F282" s="121"/>
      <c r="G282" s="121"/>
    </row>
    <row r="283" spans="1:7" x14ac:dyDescent="0.2">
      <c r="A283" s="120"/>
      <c r="B283" s="121"/>
      <c r="C283" s="121"/>
      <c r="D283" s="121"/>
      <c r="E283" s="121"/>
      <c r="F283" s="121"/>
      <c r="G283" s="121"/>
    </row>
    <row r="284" spans="1:7" x14ac:dyDescent="0.2">
      <c r="A284" s="120"/>
      <c r="B284" s="121"/>
      <c r="C284" s="121"/>
      <c r="D284" s="121"/>
      <c r="E284" s="121"/>
      <c r="F284" s="121"/>
      <c r="G284" s="121"/>
    </row>
    <row r="285" spans="1:7" x14ac:dyDescent="0.2">
      <c r="A285" s="120"/>
      <c r="B285" s="121"/>
      <c r="C285" s="121"/>
      <c r="D285" s="121"/>
      <c r="E285" s="121"/>
      <c r="F285" s="121"/>
      <c r="G285" s="121"/>
    </row>
    <row r="286" spans="1:7" x14ac:dyDescent="0.2">
      <c r="A286" s="120"/>
      <c r="B286" s="121"/>
      <c r="C286" s="121"/>
      <c r="D286" s="121"/>
      <c r="E286" s="121"/>
      <c r="F286" s="121"/>
      <c r="G286" s="121"/>
    </row>
    <row r="287" spans="1:7" x14ac:dyDescent="0.2">
      <c r="A287" s="120"/>
      <c r="B287" s="121"/>
      <c r="C287" s="121"/>
      <c r="D287" s="121"/>
      <c r="E287" s="121"/>
      <c r="F287" s="121"/>
      <c r="G287" s="121"/>
    </row>
    <row r="288" spans="1:7" x14ac:dyDescent="0.2">
      <c r="A288" s="120"/>
      <c r="B288" s="121"/>
      <c r="C288" s="121"/>
      <c r="D288" s="121"/>
      <c r="E288" s="121"/>
      <c r="F288" s="121"/>
      <c r="G288" s="121"/>
    </row>
    <row r="289" spans="1:7" x14ac:dyDescent="0.2">
      <c r="A289" s="120"/>
      <c r="B289" s="121"/>
      <c r="C289" s="121"/>
      <c r="D289" s="121"/>
      <c r="E289" s="121"/>
      <c r="F289" s="121"/>
      <c r="G289" s="121"/>
    </row>
    <row r="290" spans="1:7" x14ac:dyDescent="0.2">
      <c r="A290" s="120"/>
      <c r="B290" s="121"/>
      <c r="C290" s="121"/>
      <c r="D290" s="121"/>
      <c r="E290" s="121"/>
      <c r="F290" s="121"/>
      <c r="G290" s="121"/>
    </row>
    <row r="291" spans="1:7" x14ac:dyDescent="0.2">
      <c r="A291" s="120"/>
      <c r="B291" s="121"/>
      <c r="C291" s="121"/>
      <c r="D291" s="121"/>
      <c r="E291" s="121"/>
      <c r="F291" s="121"/>
      <c r="G291" s="121"/>
    </row>
    <row r="292" spans="1:7" x14ac:dyDescent="0.2">
      <c r="A292" s="120"/>
      <c r="B292" s="121"/>
      <c r="C292" s="121"/>
      <c r="D292" s="121"/>
      <c r="E292" s="121"/>
      <c r="F292" s="121"/>
      <c r="G292" s="121"/>
    </row>
    <row r="293" spans="1:7" x14ac:dyDescent="0.2">
      <c r="A293" s="120"/>
      <c r="B293" s="121"/>
      <c r="C293" s="121"/>
      <c r="D293" s="121"/>
      <c r="E293" s="121"/>
      <c r="F293" s="121"/>
      <c r="G293" s="121"/>
    </row>
    <row r="294" spans="1:7" x14ac:dyDescent="0.2">
      <c r="A294" s="120"/>
      <c r="B294" s="121"/>
      <c r="C294" s="121"/>
      <c r="D294" s="121"/>
      <c r="E294" s="121"/>
      <c r="F294" s="121"/>
      <c r="G294" s="121"/>
    </row>
    <row r="295" spans="1:7" x14ac:dyDescent="0.2">
      <c r="A295" s="120"/>
      <c r="B295" s="121"/>
      <c r="C295" s="121"/>
      <c r="D295" s="121"/>
      <c r="E295" s="121"/>
      <c r="F295" s="121"/>
      <c r="G295" s="121"/>
    </row>
    <row r="296" spans="1:7" x14ac:dyDescent="0.2">
      <c r="A296" s="120"/>
      <c r="B296" s="121"/>
      <c r="C296" s="121"/>
      <c r="D296" s="121"/>
      <c r="E296" s="121"/>
      <c r="F296" s="121"/>
      <c r="G296" s="121"/>
    </row>
    <row r="297" spans="1:7" x14ac:dyDescent="0.2">
      <c r="A297" s="120"/>
      <c r="B297" s="121"/>
      <c r="C297" s="121"/>
      <c r="D297" s="121"/>
      <c r="E297" s="121"/>
      <c r="F297" s="121"/>
      <c r="G297" s="121"/>
    </row>
    <row r="298" spans="1:7" x14ac:dyDescent="0.2">
      <c r="A298" s="120"/>
      <c r="B298" s="121"/>
      <c r="C298" s="121"/>
      <c r="D298" s="121"/>
      <c r="E298" s="121"/>
      <c r="F298" s="121"/>
      <c r="G298" s="121"/>
    </row>
    <row r="299" spans="1:7" x14ac:dyDescent="0.2">
      <c r="A299" s="120"/>
      <c r="B299" s="121"/>
      <c r="C299" s="121"/>
      <c r="D299" s="121"/>
      <c r="E299" s="121"/>
      <c r="F299" s="121"/>
      <c r="G299" s="121"/>
    </row>
    <row r="300" spans="1:7" x14ac:dyDescent="0.2">
      <c r="A300" s="120"/>
      <c r="B300" s="121"/>
      <c r="C300" s="121"/>
      <c r="D300" s="121"/>
      <c r="E300" s="121"/>
      <c r="F300" s="121"/>
      <c r="G300" s="121"/>
    </row>
    <row r="301" spans="1:7" x14ac:dyDescent="0.2">
      <c r="A301" s="120"/>
      <c r="B301" s="121"/>
      <c r="C301" s="121"/>
      <c r="D301" s="121"/>
      <c r="E301" s="121"/>
      <c r="F301" s="121"/>
      <c r="G301" s="121"/>
    </row>
    <row r="302" spans="1:7" x14ac:dyDescent="0.2">
      <c r="A302" s="120"/>
      <c r="B302" s="121"/>
      <c r="C302" s="121"/>
      <c r="D302" s="121"/>
      <c r="E302" s="121"/>
      <c r="F302" s="121"/>
      <c r="G302" s="121"/>
    </row>
    <row r="303" spans="1:7" x14ac:dyDescent="0.2">
      <c r="A303" s="120"/>
      <c r="B303" s="121"/>
      <c r="C303" s="121"/>
      <c r="D303" s="121"/>
      <c r="E303" s="121"/>
      <c r="F303" s="121"/>
      <c r="G303" s="121"/>
    </row>
    <row r="304" spans="1:7" x14ac:dyDescent="0.2">
      <c r="A304" s="120"/>
      <c r="B304" s="121"/>
      <c r="C304" s="121"/>
      <c r="D304" s="121"/>
      <c r="E304" s="121"/>
      <c r="F304" s="121"/>
      <c r="G304" s="121"/>
    </row>
    <row r="305" spans="1:7" x14ac:dyDescent="0.2">
      <c r="A305" s="120"/>
      <c r="B305" s="121"/>
      <c r="C305" s="121"/>
      <c r="D305" s="121"/>
      <c r="E305" s="121"/>
      <c r="F305" s="121"/>
      <c r="G305" s="121"/>
    </row>
    <row r="306" spans="1:7" x14ac:dyDescent="0.2">
      <c r="A306" s="120"/>
      <c r="B306" s="121"/>
      <c r="C306" s="121"/>
      <c r="D306" s="121"/>
      <c r="E306" s="121"/>
      <c r="F306" s="121"/>
      <c r="G306" s="121"/>
    </row>
    <row r="307" spans="1:7" x14ac:dyDescent="0.2">
      <c r="A307" s="120"/>
      <c r="B307" s="121"/>
      <c r="C307" s="121"/>
      <c r="D307" s="121"/>
      <c r="E307" s="121"/>
      <c r="F307" s="121"/>
      <c r="G307" s="121"/>
    </row>
    <row r="308" spans="1:7" x14ac:dyDescent="0.2">
      <c r="A308" s="120"/>
      <c r="B308" s="121"/>
      <c r="C308" s="121"/>
      <c r="D308" s="121"/>
      <c r="E308" s="121"/>
      <c r="F308" s="121"/>
      <c r="G308" s="121"/>
    </row>
    <row r="309" spans="1:7" x14ac:dyDescent="0.2">
      <c r="A309" s="120"/>
      <c r="B309" s="121"/>
      <c r="C309" s="121"/>
      <c r="D309" s="121"/>
      <c r="E309" s="121"/>
      <c r="F309" s="121"/>
      <c r="G309" s="121"/>
    </row>
    <row r="310" spans="1:7" x14ac:dyDescent="0.2">
      <c r="A310" s="120"/>
      <c r="B310" s="121"/>
      <c r="C310" s="121"/>
      <c r="D310" s="121"/>
      <c r="E310" s="121"/>
      <c r="F310" s="121"/>
      <c r="G310" s="121"/>
    </row>
    <row r="311" spans="1:7" x14ac:dyDescent="0.2">
      <c r="A311" s="120"/>
      <c r="B311" s="121"/>
      <c r="C311" s="121"/>
      <c r="D311" s="121"/>
      <c r="E311" s="121"/>
      <c r="F311" s="121"/>
      <c r="G311" s="121"/>
    </row>
    <row r="312" spans="1:7" x14ac:dyDescent="0.2">
      <c r="A312" s="120"/>
      <c r="B312" s="121"/>
      <c r="C312" s="121"/>
      <c r="D312" s="121"/>
      <c r="E312" s="121"/>
      <c r="F312" s="121"/>
      <c r="G312" s="121"/>
    </row>
    <row r="313" spans="1:7" x14ac:dyDescent="0.2">
      <c r="A313" s="120"/>
      <c r="B313" s="121"/>
      <c r="C313" s="121"/>
      <c r="D313" s="121"/>
      <c r="E313" s="121"/>
      <c r="F313" s="121"/>
      <c r="G313" s="121"/>
    </row>
    <row r="314" spans="1:7" x14ac:dyDescent="0.2">
      <c r="A314" s="120"/>
      <c r="B314" s="121"/>
      <c r="C314" s="121"/>
      <c r="D314" s="121"/>
      <c r="E314" s="121"/>
      <c r="F314" s="121"/>
      <c r="G314" s="121"/>
    </row>
    <row r="315" spans="1:7" x14ac:dyDescent="0.2">
      <c r="A315" s="120"/>
      <c r="B315" s="121"/>
      <c r="C315" s="121"/>
      <c r="D315" s="121"/>
      <c r="E315" s="121"/>
      <c r="F315" s="121"/>
      <c r="G315" s="121"/>
    </row>
    <row r="316" spans="1:7" x14ac:dyDescent="0.2">
      <c r="A316" s="120"/>
      <c r="B316" s="121"/>
      <c r="C316" s="121"/>
      <c r="D316" s="121"/>
      <c r="E316" s="121"/>
      <c r="F316" s="121"/>
      <c r="G316" s="121"/>
    </row>
    <row r="317" spans="1:7" x14ac:dyDescent="0.2">
      <c r="A317" s="120"/>
      <c r="B317" s="121"/>
      <c r="C317" s="121"/>
      <c r="D317" s="121"/>
      <c r="E317" s="121"/>
      <c r="F317" s="121"/>
      <c r="G317" s="121"/>
    </row>
    <row r="318" spans="1:7" x14ac:dyDescent="0.2">
      <c r="A318" s="120"/>
      <c r="B318" s="121"/>
      <c r="C318" s="121"/>
      <c r="D318" s="121"/>
      <c r="E318" s="121"/>
      <c r="F318" s="121"/>
      <c r="G318" s="121"/>
    </row>
    <row r="319" spans="1:7" x14ac:dyDescent="0.2">
      <c r="A319" s="120"/>
      <c r="B319" s="121"/>
      <c r="C319" s="121"/>
      <c r="D319" s="121"/>
      <c r="E319" s="121"/>
      <c r="F319" s="121"/>
      <c r="G319" s="121"/>
    </row>
    <row r="320" spans="1:7" x14ac:dyDescent="0.2">
      <c r="A320" s="120"/>
      <c r="B320" s="121"/>
      <c r="C320" s="121"/>
      <c r="D320" s="121"/>
      <c r="E320" s="121"/>
      <c r="F320" s="121"/>
      <c r="G320" s="121"/>
    </row>
    <row r="321" spans="1:7" x14ac:dyDescent="0.2">
      <c r="A321" s="120"/>
      <c r="B321" s="121"/>
      <c r="C321" s="121"/>
      <c r="D321" s="121"/>
      <c r="E321" s="121"/>
      <c r="F321" s="121"/>
      <c r="G321" s="121"/>
    </row>
    <row r="322" spans="1:7" x14ac:dyDescent="0.2">
      <c r="A322" s="120"/>
      <c r="B322" s="121"/>
      <c r="C322" s="121"/>
      <c r="D322" s="121"/>
      <c r="E322" s="121"/>
      <c r="F322" s="121"/>
      <c r="G322" s="121"/>
    </row>
    <row r="323" spans="1:7" x14ac:dyDescent="0.2">
      <c r="A323" s="120"/>
      <c r="B323" s="121"/>
      <c r="C323" s="121"/>
      <c r="D323" s="121"/>
      <c r="E323" s="121"/>
      <c r="F323" s="121"/>
      <c r="G323" s="121"/>
    </row>
    <row r="324" spans="1:7" x14ac:dyDescent="0.2">
      <c r="A324" s="120"/>
      <c r="B324" s="121"/>
      <c r="C324" s="121"/>
      <c r="D324" s="121"/>
      <c r="E324" s="121"/>
      <c r="F324" s="121"/>
      <c r="G324" s="121"/>
    </row>
    <row r="325" spans="1:7" x14ac:dyDescent="0.2">
      <c r="A325" s="120"/>
      <c r="B325" s="121"/>
      <c r="C325" s="121"/>
      <c r="D325" s="121"/>
      <c r="E325" s="121"/>
      <c r="F325" s="121"/>
      <c r="G325" s="121"/>
    </row>
    <row r="326" spans="1:7" x14ac:dyDescent="0.2">
      <c r="A326" s="120"/>
      <c r="B326" s="121"/>
      <c r="C326" s="121"/>
      <c r="D326" s="121"/>
      <c r="E326" s="121"/>
      <c r="F326" s="121"/>
      <c r="G326" s="121"/>
    </row>
    <row r="327" spans="1:7" x14ac:dyDescent="0.2">
      <c r="A327" s="120"/>
      <c r="B327" s="121"/>
      <c r="C327" s="121"/>
      <c r="D327" s="121"/>
      <c r="E327" s="121"/>
      <c r="F327" s="121"/>
      <c r="G327" s="121"/>
    </row>
    <row r="328" spans="1:7" x14ac:dyDescent="0.2">
      <c r="A328" s="120"/>
      <c r="B328" s="121"/>
      <c r="C328" s="121"/>
      <c r="D328" s="121"/>
      <c r="E328" s="121"/>
      <c r="F328" s="121"/>
      <c r="G328" s="121"/>
    </row>
    <row r="329" spans="1:7" x14ac:dyDescent="0.2">
      <c r="A329" s="120"/>
      <c r="B329" s="121"/>
      <c r="C329" s="121"/>
      <c r="D329" s="121"/>
      <c r="E329" s="121"/>
      <c r="F329" s="121"/>
      <c r="G329" s="121"/>
    </row>
    <row r="330" spans="1:7" x14ac:dyDescent="0.2">
      <c r="A330" s="120"/>
      <c r="B330" s="121"/>
      <c r="C330" s="121"/>
      <c r="D330" s="121"/>
      <c r="E330" s="121"/>
      <c r="F330" s="121"/>
      <c r="G330" s="121"/>
    </row>
    <row r="331" spans="1:7" x14ac:dyDescent="0.2">
      <c r="A331" s="120"/>
      <c r="B331" s="121"/>
      <c r="C331" s="121"/>
      <c r="D331" s="121"/>
      <c r="E331" s="121"/>
      <c r="F331" s="121"/>
      <c r="G331" s="121"/>
    </row>
    <row r="332" spans="1:7" x14ac:dyDescent="0.2">
      <c r="A332" s="120"/>
      <c r="B332" s="121"/>
      <c r="C332" s="121"/>
      <c r="D332" s="121"/>
      <c r="E332" s="121"/>
      <c r="F332" s="121"/>
      <c r="G332" s="121"/>
    </row>
    <row r="333" spans="1:7" x14ac:dyDescent="0.2">
      <c r="A333" s="120"/>
      <c r="B333" s="121"/>
      <c r="C333" s="121"/>
      <c r="D333" s="121"/>
      <c r="E333" s="121"/>
      <c r="F333" s="121"/>
      <c r="G333" s="121"/>
    </row>
    <row r="334" spans="1:7" x14ac:dyDescent="0.2">
      <c r="A334" s="120"/>
      <c r="B334" s="121"/>
      <c r="C334" s="121"/>
      <c r="D334" s="121"/>
      <c r="E334" s="121"/>
      <c r="F334" s="121"/>
      <c r="G334" s="121"/>
    </row>
    <row r="335" spans="1:7" x14ac:dyDescent="0.2">
      <c r="A335" s="120"/>
      <c r="B335" s="121"/>
      <c r="C335" s="121"/>
      <c r="D335" s="121"/>
      <c r="E335" s="121"/>
      <c r="F335" s="121"/>
      <c r="G335" s="121"/>
    </row>
    <row r="336" spans="1:7" x14ac:dyDescent="0.2">
      <c r="A336" s="120"/>
      <c r="B336" s="121"/>
      <c r="C336" s="121"/>
      <c r="D336" s="121"/>
      <c r="E336" s="121"/>
      <c r="F336" s="121"/>
      <c r="G336" s="121"/>
    </row>
    <row r="337" spans="1:7" x14ac:dyDescent="0.2">
      <c r="A337" s="120"/>
      <c r="B337" s="121"/>
      <c r="C337" s="121"/>
      <c r="D337" s="121"/>
      <c r="E337" s="121"/>
      <c r="F337" s="121"/>
      <c r="G337" s="121"/>
    </row>
    <row r="338" spans="1:7" x14ac:dyDescent="0.2">
      <c r="A338" s="120"/>
      <c r="B338" s="121"/>
      <c r="C338" s="121"/>
      <c r="D338" s="121"/>
      <c r="E338" s="121"/>
      <c r="F338" s="121"/>
      <c r="G338" s="121"/>
    </row>
    <row r="339" spans="1:7" x14ac:dyDescent="0.2">
      <c r="A339" s="120"/>
      <c r="B339" s="121"/>
      <c r="C339" s="121"/>
      <c r="D339" s="121"/>
      <c r="E339" s="121"/>
      <c r="F339" s="121"/>
      <c r="G339" s="121"/>
    </row>
    <row r="340" spans="1:7" x14ac:dyDescent="0.2">
      <c r="A340" s="120"/>
      <c r="B340" s="121"/>
      <c r="C340" s="121"/>
      <c r="D340" s="121"/>
      <c r="E340" s="121"/>
      <c r="F340" s="121"/>
      <c r="G340" s="121"/>
    </row>
    <row r="341" spans="1:7" x14ac:dyDescent="0.2">
      <c r="A341" s="120"/>
      <c r="B341" s="121"/>
      <c r="C341" s="121"/>
      <c r="D341" s="121"/>
      <c r="E341" s="121"/>
      <c r="F341" s="121"/>
      <c r="G341" s="121"/>
    </row>
    <row r="342" spans="1:7" x14ac:dyDescent="0.2">
      <c r="A342" s="120"/>
      <c r="B342" s="121"/>
      <c r="C342" s="121"/>
      <c r="D342" s="121"/>
      <c r="E342" s="121"/>
      <c r="F342" s="121"/>
      <c r="G342" s="121"/>
    </row>
    <row r="343" spans="1:7" x14ac:dyDescent="0.2">
      <c r="A343" s="120"/>
      <c r="B343" s="121"/>
      <c r="C343" s="121"/>
      <c r="D343" s="121"/>
      <c r="E343" s="121"/>
      <c r="F343" s="121"/>
      <c r="G343" s="121"/>
    </row>
    <row r="344" spans="1:7" x14ac:dyDescent="0.2">
      <c r="A344" s="120"/>
      <c r="B344" s="121"/>
      <c r="C344" s="121"/>
      <c r="D344" s="121"/>
      <c r="E344" s="121"/>
      <c r="F344" s="121"/>
      <c r="G344" s="121"/>
    </row>
    <row r="345" spans="1:7" x14ac:dyDescent="0.2">
      <c r="A345" s="120"/>
      <c r="B345" s="121"/>
      <c r="C345" s="121"/>
      <c r="D345" s="121"/>
      <c r="E345" s="121"/>
      <c r="F345" s="121"/>
      <c r="G345" s="121"/>
    </row>
    <row r="346" spans="1:7" x14ac:dyDescent="0.2">
      <c r="A346" s="120"/>
      <c r="B346" s="121"/>
      <c r="C346" s="121"/>
      <c r="D346" s="121"/>
      <c r="E346" s="121"/>
      <c r="F346" s="121"/>
      <c r="G346" s="121"/>
    </row>
    <row r="347" spans="1:7" x14ac:dyDescent="0.2">
      <c r="A347" s="120"/>
      <c r="B347" s="121"/>
      <c r="C347" s="121"/>
      <c r="D347" s="121"/>
      <c r="E347" s="121"/>
      <c r="F347" s="121"/>
      <c r="G347" s="121"/>
    </row>
    <row r="348" spans="1:7" x14ac:dyDescent="0.2">
      <c r="A348" s="120"/>
      <c r="B348" s="121"/>
      <c r="C348" s="121"/>
      <c r="D348" s="121"/>
      <c r="E348" s="121"/>
      <c r="F348" s="121"/>
      <c r="G348" s="121"/>
    </row>
    <row r="349" spans="1:7" x14ac:dyDescent="0.2">
      <c r="A349" s="120"/>
      <c r="B349" s="121"/>
      <c r="C349" s="121"/>
      <c r="D349" s="121"/>
      <c r="E349" s="121"/>
      <c r="F349" s="121"/>
      <c r="G349" s="121"/>
    </row>
    <row r="350" spans="1:7" x14ac:dyDescent="0.2">
      <c r="A350" s="120"/>
      <c r="B350" s="121"/>
      <c r="C350" s="121"/>
      <c r="D350" s="121"/>
      <c r="E350" s="121"/>
      <c r="F350" s="121"/>
      <c r="G350" s="121"/>
    </row>
    <row r="351" spans="1:7" x14ac:dyDescent="0.2">
      <c r="A351" s="120"/>
      <c r="B351" s="121"/>
      <c r="C351" s="121"/>
      <c r="D351" s="121"/>
      <c r="E351" s="121"/>
      <c r="F351" s="121"/>
      <c r="G351" s="121"/>
    </row>
    <row r="352" spans="1:7" x14ac:dyDescent="0.2">
      <c r="A352" s="120"/>
      <c r="B352" s="121"/>
      <c r="C352" s="121"/>
      <c r="D352" s="121"/>
      <c r="E352" s="121"/>
      <c r="F352" s="121"/>
      <c r="G352" s="121"/>
    </row>
    <row r="353" spans="1:7" x14ac:dyDescent="0.2">
      <c r="A353" s="120"/>
      <c r="B353" s="121"/>
      <c r="C353" s="121"/>
      <c r="D353" s="121"/>
      <c r="E353" s="121"/>
      <c r="F353" s="121"/>
      <c r="G353" s="121"/>
    </row>
    <row r="354" spans="1:7" x14ac:dyDescent="0.2">
      <c r="A354" s="120"/>
      <c r="B354" s="121"/>
      <c r="C354" s="121"/>
      <c r="D354" s="121"/>
      <c r="E354" s="121"/>
      <c r="F354" s="121"/>
      <c r="G354" s="121"/>
    </row>
    <row r="355" spans="1:7" x14ac:dyDescent="0.2">
      <c r="A355" s="120"/>
      <c r="B355" s="121"/>
      <c r="C355" s="121"/>
      <c r="D355" s="121"/>
      <c r="E355" s="121"/>
      <c r="F355" s="121"/>
      <c r="G355" s="121"/>
    </row>
    <row r="356" spans="1:7" x14ac:dyDescent="0.2">
      <c r="A356" s="120"/>
      <c r="B356" s="121"/>
      <c r="C356" s="121"/>
      <c r="D356" s="121"/>
      <c r="E356" s="121"/>
      <c r="F356" s="121"/>
      <c r="G356" s="121"/>
    </row>
    <row r="357" spans="1:7" x14ac:dyDescent="0.2">
      <c r="A357" s="120"/>
      <c r="B357" s="121"/>
      <c r="C357" s="121"/>
      <c r="D357" s="121"/>
      <c r="E357" s="121"/>
      <c r="F357" s="121"/>
      <c r="G357" s="121"/>
    </row>
    <row r="358" spans="1:7" x14ac:dyDescent="0.2">
      <c r="A358" s="120"/>
      <c r="B358" s="121"/>
      <c r="C358" s="121"/>
      <c r="D358" s="121"/>
      <c r="E358" s="121"/>
      <c r="F358" s="121"/>
      <c r="G358" s="121"/>
    </row>
    <row r="359" spans="1:7" x14ac:dyDescent="0.2">
      <c r="A359" s="120"/>
      <c r="B359" s="121"/>
      <c r="C359" s="121"/>
      <c r="D359" s="121"/>
      <c r="E359" s="121"/>
      <c r="F359" s="121"/>
      <c r="G359" s="121"/>
    </row>
    <row r="360" spans="1:7" x14ac:dyDescent="0.2">
      <c r="A360" s="120"/>
      <c r="B360" s="121"/>
      <c r="C360" s="121"/>
      <c r="D360" s="121"/>
      <c r="E360" s="121"/>
      <c r="F360" s="121"/>
      <c r="G360" s="121"/>
    </row>
    <row r="361" spans="1:7" x14ac:dyDescent="0.2">
      <c r="A361" s="120"/>
      <c r="B361" s="121"/>
      <c r="C361" s="121"/>
      <c r="D361" s="121"/>
      <c r="E361" s="121"/>
      <c r="F361" s="121"/>
      <c r="G361" s="121"/>
    </row>
    <row r="362" spans="1:7" x14ac:dyDescent="0.2">
      <c r="A362" s="120"/>
      <c r="B362" s="121"/>
      <c r="C362" s="121"/>
      <c r="D362" s="121"/>
      <c r="E362" s="121"/>
      <c r="F362" s="121"/>
      <c r="G362" s="121"/>
    </row>
    <row r="363" spans="1:7" x14ac:dyDescent="0.2">
      <c r="A363" s="120"/>
      <c r="B363" s="121"/>
      <c r="C363" s="121"/>
      <c r="D363" s="121"/>
      <c r="E363" s="121"/>
      <c r="F363" s="121"/>
      <c r="G363" s="121"/>
    </row>
    <row r="364" spans="1:7" x14ac:dyDescent="0.2">
      <c r="A364" s="120"/>
      <c r="B364" s="121"/>
      <c r="C364" s="121"/>
      <c r="D364" s="121"/>
      <c r="E364" s="121"/>
      <c r="F364" s="121"/>
      <c r="G364" s="121"/>
    </row>
    <row r="365" spans="1:7" x14ac:dyDescent="0.2">
      <c r="A365" s="120"/>
      <c r="B365" s="121"/>
      <c r="C365" s="121"/>
      <c r="D365" s="121"/>
      <c r="E365" s="121"/>
      <c r="F365" s="121"/>
      <c r="G365" s="121"/>
    </row>
    <row r="366" spans="1:7" x14ac:dyDescent="0.2">
      <c r="A366" s="120"/>
      <c r="B366" s="121"/>
      <c r="C366" s="121"/>
      <c r="D366" s="121"/>
      <c r="E366" s="121"/>
      <c r="F366" s="121"/>
      <c r="G366" s="121"/>
    </row>
    <row r="367" spans="1:7" x14ac:dyDescent="0.2">
      <c r="A367" s="120"/>
      <c r="B367" s="121"/>
      <c r="C367" s="121"/>
      <c r="D367" s="121"/>
      <c r="E367" s="121"/>
      <c r="F367" s="121"/>
      <c r="G367" s="121"/>
    </row>
    <row r="368" spans="1:7" x14ac:dyDescent="0.2">
      <c r="A368" s="120"/>
      <c r="B368" s="121"/>
      <c r="C368" s="121"/>
      <c r="D368" s="121"/>
      <c r="E368" s="121"/>
      <c r="F368" s="121"/>
      <c r="G368" s="121"/>
    </row>
    <row r="369" spans="1:7" x14ac:dyDescent="0.2">
      <c r="A369" s="120"/>
      <c r="B369" s="121"/>
      <c r="C369" s="121"/>
      <c r="D369" s="121"/>
      <c r="E369" s="121"/>
      <c r="F369" s="121"/>
      <c r="G369" s="121"/>
    </row>
    <row r="370" spans="1:7" x14ac:dyDescent="0.2">
      <c r="A370" s="120"/>
      <c r="B370" s="121"/>
      <c r="C370" s="121"/>
      <c r="D370" s="121"/>
      <c r="E370" s="121"/>
      <c r="F370" s="121"/>
      <c r="G370" s="121"/>
    </row>
    <row r="371" spans="1:7" x14ac:dyDescent="0.2">
      <c r="A371" s="120"/>
      <c r="B371" s="121"/>
      <c r="C371" s="121"/>
      <c r="D371" s="121"/>
      <c r="E371" s="121"/>
      <c r="F371" s="121"/>
      <c r="G371" s="121"/>
    </row>
    <row r="372" spans="1:7" x14ac:dyDescent="0.2">
      <c r="A372" s="120"/>
      <c r="B372" s="121"/>
      <c r="C372" s="121"/>
      <c r="D372" s="121"/>
      <c r="E372" s="121"/>
      <c r="F372" s="121"/>
      <c r="G372" s="121"/>
    </row>
    <row r="373" spans="1:7" x14ac:dyDescent="0.2">
      <c r="A373" s="120"/>
      <c r="B373" s="121"/>
      <c r="C373" s="121"/>
      <c r="D373" s="121"/>
      <c r="E373" s="121"/>
      <c r="F373" s="121"/>
      <c r="G373" s="121"/>
    </row>
    <row r="374" spans="1:7" x14ac:dyDescent="0.2">
      <c r="A374" s="120"/>
      <c r="B374" s="121"/>
      <c r="C374" s="121"/>
      <c r="D374" s="121"/>
      <c r="E374" s="121"/>
      <c r="F374" s="121"/>
      <c r="G374" s="121"/>
    </row>
    <row r="375" spans="1:7" x14ac:dyDescent="0.2">
      <c r="A375" s="120"/>
      <c r="B375" s="121"/>
      <c r="C375" s="121"/>
      <c r="D375" s="121"/>
      <c r="E375" s="121"/>
      <c r="F375" s="121"/>
      <c r="G375" s="121"/>
    </row>
    <row r="376" spans="1:7" x14ac:dyDescent="0.2">
      <c r="A376" s="120"/>
      <c r="B376" s="121"/>
      <c r="C376" s="121"/>
      <c r="D376" s="121"/>
      <c r="E376" s="121"/>
      <c r="F376" s="121"/>
      <c r="G376" s="121"/>
    </row>
    <row r="377" spans="1:7" x14ac:dyDescent="0.2">
      <c r="A377" s="120"/>
      <c r="B377" s="121"/>
      <c r="C377" s="121"/>
      <c r="D377" s="121"/>
      <c r="E377" s="121"/>
      <c r="F377" s="121"/>
      <c r="G377" s="121"/>
    </row>
    <row r="378" spans="1:7" x14ac:dyDescent="0.2">
      <c r="A378" s="120"/>
      <c r="B378" s="121"/>
      <c r="C378" s="121"/>
      <c r="D378" s="121"/>
      <c r="E378" s="121"/>
      <c r="F378" s="121"/>
      <c r="G378" s="121"/>
    </row>
    <row r="379" spans="1:7" x14ac:dyDescent="0.2">
      <c r="A379" s="120"/>
      <c r="B379" s="121"/>
      <c r="C379" s="121"/>
      <c r="D379" s="121"/>
      <c r="E379" s="121"/>
      <c r="F379" s="121"/>
      <c r="G379" s="121"/>
    </row>
    <row r="380" spans="1:7" x14ac:dyDescent="0.2">
      <c r="A380" s="120"/>
      <c r="B380" s="121"/>
      <c r="C380" s="121"/>
      <c r="D380" s="121"/>
      <c r="E380" s="121"/>
      <c r="F380" s="121"/>
      <c r="G380" s="121"/>
    </row>
    <row r="381" spans="1:7" x14ac:dyDescent="0.2">
      <c r="A381" s="120"/>
      <c r="B381" s="121"/>
      <c r="C381" s="121"/>
      <c r="D381" s="121"/>
      <c r="E381" s="121"/>
      <c r="F381" s="121"/>
      <c r="G381" s="121"/>
    </row>
    <row r="382" spans="1:7" x14ac:dyDescent="0.2">
      <c r="A382" s="120"/>
      <c r="B382" s="121"/>
      <c r="C382" s="121"/>
      <c r="D382" s="121"/>
      <c r="E382" s="121"/>
      <c r="F382" s="121"/>
      <c r="G382" s="121"/>
    </row>
    <row r="383" spans="1:7" x14ac:dyDescent="0.2">
      <c r="A383" s="120"/>
      <c r="B383" s="121"/>
      <c r="C383" s="121"/>
      <c r="D383" s="121"/>
      <c r="E383" s="121"/>
      <c r="F383" s="121"/>
      <c r="G383" s="121"/>
    </row>
    <row r="384" spans="1:7" x14ac:dyDescent="0.2">
      <c r="A384" s="120"/>
      <c r="B384" s="121"/>
      <c r="C384" s="121"/>
      <c r="D384" s="121"/>
      <c r="E384" s="121"/>
      <c r="F384" s="121"/>
      <c r="G384" s="121"/>
    </row>
    <row r="385" spans="1:7" x14ac:dyDescent="0.2">
      <c r="A385" s="120"/>
      <c r="B385" s="121"/>
      <c r="C385" s="121"/>
      <c r="D385" s="121"/>
      <c r="E385" s="121"/>
      <c r="F385" s="121"/>
      <c r="G385" s="121"/>
    </row>
    <row r="386" spans="1:7" x14ac:dyDescent="0.2">
      <c r="A386" s="120"/>
      <c r="B386" s="121"/>
      <c r="C386" s="121"/>
      <c r="D386" s="121"/>
      <c r="E386" s="121"/>
      <c r="F386" s="121"/>
      <c r="G386" s="121"/>
    </row>
    <row r="387" spans="1:7" x14ac:dyDescent="0.2">
      <c r="A387" s="120"/>
      <c r="B387" s="121"/>
      <c r="C387" s="121"/>
      <c r="D387" s="121"/>
      <c r="E387" s="121"/>
      <c r="F387" s="121"/>
      <c r="G387" s="121"/>
    </row>
    <row r="388" spans="1:7" x14ac:dyDescent="0.2">
      <c r="A388" s="120"/>
      <c r="B388" s="121"/>
      <c r="C388" s="121"/>
      <c r="D388" s="121"/>
      <c r="E388" s="121"/>
      <c r="F388" s="121"/>
      <c r="G388" s="121"/>
    </row>
    <row r="389" spans="1:7" x14ac:dyDescent="0.2">
      <c r="A389" s="120"/>
      <c r="B389" s="121"/>
      <c r="C389" s="121"/>
      <c r="D389" s="121"/>
      <c r="E389" s="121"/>
      <c r="F389" s="121"/>
      <c r="G389" s="121"/>
    </row>
    <row r="390" spans="1:7" x14ac:dyDescent="0.2">
      <c r="A390" s="120"/>
      <c r="B390" s="121"/>
      <c r="C390" s="121"/>
      <c r="D390" s="121"/>
      <c r="E390" s="121"/>
      <c r="F390" s="121"/>
      <c r="G390" s="121"/>
    </row>
    <row r="391" spans="1:7" x14ac:dyDescent="0.2">
      <c r="A391" s="120"/>
      <c r="B391" s="121"/>
      <c r="C391" s="121"/>
      <c r="D391" s="121"/>
      <c r="E391" s="121"/>
      <c r="F391" s="121"/>
      <c r="G391" s="121"/>
    </row>
    <row r="392" spans="1:7" x14ac:dyDescent="0.2">
      <c r="A392" s="120"/>
      <c r="B392" s="121"/>
      <c r="C392" s="121"/>
      <c r="D392" s="121"/>
      <c r="E392" s="121"/>
      <c r="F392" s="121"/>
      <c r="G392" s="121"/>
    </row>
    <row r="393" spans="1:7" x14ac:dyDescent="0.2">
      <c r="A393" s="120"/>
      <c r="B393" s="121"/>
      <c r="C393" s="121"/>
      <c r="D393" s="121"/>
      <c r="E393" s="121"/>
      <c r="F393" s="121"/>
      <c r="G393" s="121"/>
    </row>
    <row r="394" spans="1:7" x14ac:dyDescent="0.2">
      <c r="A394" s="120"/>
      <c r="B394" s="121"/>
      <c r="C394" s="121"/>
      <c r="D394" s="121"/>
      <c r="E394" s="121"/>
      <c r="F394" s="121"/>
      <c r="G394" s="121"/>
    </row>
    <row r="395" spans="1:7" x14ac:dyDescent="0.2">
      <c r="A395" s="120"/>
      <c r="B395" s="121"/>
      <c r="C395" s="121"/>
      <c r="D395" s="121"/>
      <c r="E395" s="121"/>
      <c r="F395" s="121"/>
      <c r="G395" s="121"/>
    </row>
    <row r="396" spans="1:7" x14ac:dyDescent="0.2">
      <c r="A396" s="120"/>
      <c r="B396" s="121"/>
      <c r="C396" s="121"/>
      <c r="D396" s="121"/>
      <c r="E396" s="121"/>
      <c r="F396" s="121"/>
      <c r="G396" s="121"/>
    </row>
    <row r="397" spans="1:7" x14ac:dyDescent="0.2">
      <c r="A397" s="120"/>
      <c r="B397" s="121"/>
      <c r="C397" s="121"/>
      <c r="D397" s="121"/>
      <c r="E397" s="121"/>
      <c r="F397" s="121"/>
      <c r="G397" s="121"/>
    </row>
    <row r="398" spans="1:7" x14ac:dyDescent="0.2">
      <c r="A398" s="120"/>
      <c r="B398" s="121"/>
      <c r="C398" s="121"/>
      <c r="D398" s="121"/>
      <c r="E398" s="121"/>
      <c r="F398" s="121"/>
      <c r="G398" s="121"/>
    </row>
    <row r="399" spans="1:7" x14ac:dyDescent="0.2">
      <c r="A399" s="120"/>
      <c r="B399" s="121"/>
      <c r="C399" s="121"/>
      <c r="D399" s="121"/>
      <c r="E399" s="121"/>
      <c r="F399" s="121"/>
      <c r="G399" s="121"/>
    </row>
    <row r="400" spans="1:7" x14ac:dyDescent="0.2">
      <c r="A400" s="120"/>
      <c r="B400" s="121"/>
      <c r="C400" s="121"/>
      <c r="D400" s="121"/>
      <c r="E400" s="121"/>
      <c r="F400" s="121"/>
      <c r="G400" s="121"/>
    </row>
    <row r="401" spans="1:7" x14ac:dyDescent="0.2">
      <c r="A401" s="120"/>
      <c r="B401" s="121"/>
      <c r="C401" s="121"/>
      <c r="D401" s="121"/>
      <c r="E401" s="121"/>
      <c r="F401" s="121"/>
      <c r="G401" s="121"/>
    </row>
    <row r="402" spans="1:7" x14ac:dyDescent="0.2">
      <c r="A402" s="120"/>
      <c r="B402" s="121"/>
      <c r="C402" s="121"/>
      <c r="D402" s="121"/>
      <c r="E402" s="121"/>
      <c r="F402" s="121"/>
      <c r="G402" s="121"/>
    </row>
    <row r="403" spans="1:7" x14ac:dyDescent="0.2">
      <c r="A403" s="120"/>
      <c r="B403" s="121"/>
      <c r="C403" s="121"/>
      <c r="D403" s="121"/>
      <c r="E403" s="121"/>
      <c r="F403" s="121"/>
      <c r="G403" s="121"/>
    </row>
    <row r="404" spans="1:7" x14ac:dyDescent="0.2">
      <c r="A404" s="120"/>
      <c r="B404" s="121"/>
      <c r="C404" s="121"/>
      <c r="D404" s="121"/>
      <c r="E404" s="121"/>
      <c r="F404" s="121"/>
      <c r="G404" s="121"/>
    </row>
    <row r="405" spans="1:7" x14ac:dyDescent="0.2">
      <c r="A405" s="120"/>
      <c r="B405" s="121"/>
      <c r="C405" s="121"/>
      <c r="D405" s="121"/>
      <c r="E405" s="121"/>
      <c r="F405" s="121"/>
      <c r="G405" s="121"/>
    </row>
    <row r="406" spans="1:7" x14ac:dyDescent="0.2">
      <c r="A406" s="120"/>
      <c r="B406" s="121"/>
      <c r="C406" s="121"/>
      <c r="D406" s="121"/>
      <c r="E406" s="121"/>
      <c r="F406" s="121"/>
      <c r="G406" s="121"/>
    </row>
    <row r="407" spans="1:7" x14ac:dyDescent="0.2">
      <c r="A407" s="120"/>
      <c r="B407" s="121"/>
      <c r="C407" s="121"/>
      <c r="D407" s="121"/>
      <c r="E407" s="121"/>
      <c r="F407" s="121"/>
      <c r="G407" s="121"/>
    </row>
    <row r="408" spans="1:7" x14ac:dyDescent="0.2">
      <c r="A408" s="120"/>
      <c r="B408" s="121"/>
      <c r="C408" s="121"/>
      <c r="D408" s="121"/>
      <c r="E408" s="121"/>
      <c r="F408" s="121"/>
      <c r="G408" s="121"/>
    </row>
    <row r="409" spans="1:7" x14ac:dyDescent="0.2">
      <c r="A409" s="120"/>
      <c r="B409" s="121"/>
      <c r="C409" s="121"/>
      <c r="D409" s="121"/>
      <c r="E409" s="121"/>
      <c r="F409" s="121"/>
      <c r="G409" s="121"/>
    </row>
    <row r="410" spans="1:7" x14ac:dyDescent="0.2">
      <c r="A410" s="120"/>
      <c r="B410" s="121"/>
      <c r="C410" s="121"/>
      <c r="D410" s="121"/>
      <c r="E410" s="121"/>
      <c r="F410" s="121"/>
      <c r="G410" s="121"/>
    </row>
    <row r="411" spans="1:7" x14ac:dyDescent="0.2">
      <c r="A411" s="120"/>
      <c r="B411" s="121"/>
      <c r="C411" s="121"/>
      <c r="D411" s="121"/>
      <c r="E411" s="121"/>
      <c r="F411" s="121"/>
      <c r="G411" s="121"/>
    </row>
    <row r="412" spans="1:7" x14ac:dyDescent="0.2">
      <c r="A412" s="120"/>
      <c r="B412" s="121"/>
      <c r="C412" s="121"/>
      <c r="D412" s="121"/>
      <c r="E412" s="121"/>
      <c r="F412" s="121"/>
      <c r="G412" s="121"/>
    </row>
    <row r="413" spans="1:7" x14ac:dyDescent="0.2">
      <c r="A413" s="120"/>
      <c r="B413" s="121"/>
      <c r="C413" s="121"/>
      <c r="D413" s="121"/>
      <c r="E413" s="121"/>
      <c r="F413" s="121"/>
      <c r="G413" s="121"/>
    </row>
    <row r="414" spans="1:7" x14ac:dyDescent="0.2">
      <c r="A414" s="120"/>
      <c r="B414" s="121"/>
      <c r="C414" s="121"/>
      <c r="D414" s="121"/>
      <c r="E414" s="121"/>
      <c r="F414" s="121"/>
      <c r="G414" s="121"/>
    </row>
    <row r="415" spans="1:7" x14ac:dyDescent="0.2">
      <c r="A415" s="120"/>
      <c r="B415" s="121"/>
      <c r="C415" s="121"/>
      <c r="D415" s="121"/>
      <c r="E415" s="121"/>
      <c r="F415" s="121"/>
      <c r="G415" s="121"/>
    </row>
    <row r="416" spans="1:7" x14ac:dyDescent="0.2">
      <c r="A416" s="120"/>
      <c r="B416" s="121"/>
      <c r="C416" s="121"/>
      <c r="D416" s="121"/>
      <c r="E416" s="121"/>
      <c r="F416" s="121"/>
      <c r="G416" s="121"/>
    </row>
    <row r="417" spans="1:7" x14ac:dyDescent="0.2">
      <c r="A417" s="120"/>
      <c r="B417" s="121"/>
      <c r="C417" s="121"/>
      <c r="D417" s="121"/>
      <c r="E417" s="121"/>
      <c r="F417" s="121"/>
      <c r="G417" s="121"/>
    </row>
    <row r="418" spans="1:7" x14ac:dyDescent="0.2">
      <c r="A418" s="120"/>
      <c r="B418" s="121"/>
      <c r="C418" s="121"/>
      <c r="D418" s="121"/>
      <c r="E418" s="121"/>
      <c r="F418" s="121"/>
      <c r="G418" s="121"/>
    </row>
    <row r="419" spans="1:7" x14ac:dyDescent="0.2">
      <c r="A419" s="120"/>
      <c r="B419" s="121"/>
      <c r="C419" s="121"/>
      <c r="D419" s="121"/>
      <c r="E419" s="121"/>
      <c r="F419" s="121"/>
      <c r="G419" s="121"/>
    </row>
    <row r="420" spans="1:7" x14ac:dyDescent="0.2">
      <c r="A420" s="120"/>
      <c r="B420" s="121"/>
      <c r="C420" s="121"/>
      <c r="D420" s="121"/>
      <c r="E420" s="121"/>
      <c r="F420" s="121"/>
      <c r="G420" s="121"/>
    </row>
    <row r="421" spans="1:7" x14ac:dyDescent="0.2">
      <c r="A421" s="120"/>
      <c r="B421" s="121"/>
      <c r="C421" s="121"/>
      <c r="D421" s="121"/>
      <c r="E421" s="121"/>
      <c r="F421" s="121"/>
      <c r="G421" s="121"/>
    </row>
    <row r="422" spans="1:7" x14ac:dyDescent="0.2">
      <c r="A422" s="120"/>
      <c r="B422" s="121"/>
      <c r="C422" s="121"/>
      <c r="D422" s="121"/>
      <c r="E422" s="121"/>
      <c r="F422" s="121"/>
      <c r="G422" s="121"/>
    </row>
    <row r="423" spans="1:7" x14ac:dyDescent="0.2">
      <c r="A423" s="120"/>
      <c r="B423" s="121"/>
      <c r="C423" s="121"/>
      <c r="D423" s="121"/>
      <c r="E423" s="121"/>
      <c r="F423" s="121"/>
      <c r="G423" s="121"/>
    </row>
    <row r="424" spans="1:7" x14ac:dyDescent="0.2">
      <c r="A424" s="120"/>
      <c r="B424" s="121"/>
      <c r="C424" s="121"/>
      <c r="D424" s="121"/>
      <c r="E424" s="121"/>
      <c r="F424" s="121"/>
      <c r="G424" s="121"/>
    </row>
    <row r="425" spans="1:7" x14ac:dyDescent="0.2">
      <c r="A425" s="120"/>
      <c r="B425" s="121"/>
      <c r="C425" s="121"/>
      <c r="D425" s="121"/>
      <c r="E425" s="121"/>
      <c r="F425" s="121"/>
      <c r="G425" s="121"/>
    </row>
    <row r="426" spans="1:7" x14ac:dyDescent="0.2">
      <c r="A426" s="120"/>
      <c r="B426" s="121"/>
      <c r="C426" s="121"/>
      <c r="D426" s="121"/>
      <c r="E426" s="121"/>
      <c r="F426" s="121"/>
      <c r="G426" s="121"/>
    </row>
    <row r="427" spans="1:7" x14ac:dyDescent="0.2">
      <c r="A427" s="120"/>
      <c r="B427" s="121"/>
      <c r="C427" s="121"/>
      <c r="D427" s="121"/>
      <c r="E427" s="121"/>
      <c r="F427" s="121"/>
      <c r="G427" s="121"/>
    </row>
    <row r="428" spans="1:7" x14ac:dyDescent="0.2">
      <c r="A428" s="120"/>
      <c r="B428" s="121"/>
      <c r="C428" s="121"/>
      <c r="D428" s="121"/>
      <c r="E428" s="121"/>
      <c r="F428" s="121"/>
      <c r="G428" s="121"/>
    </row>
    <row r="429" spans="1:7" x14ac:dyDescent="0.2">
      <c r="A429" s="120"/>
      <c r="B429" s="121"/>
      <c r="C429" s="121"/>
      <c r="D429" s="121"/>
      <c r="E429" s="121"/>
      <c r="F429" s="121"/>
      <c r="G429" s="121"/>
    </row>
    <row r="430" spans="1:7" x14ac:dyDescent="0.2">
      <c r="A430" s="120"/>
      <c r="B430" s="121"/>
      <c r="C430" s="121"/>
      <c r="D430" s="121"/>
      <c r="E430" s="121"/>
      <c r="F430" s="121"/>
      <c r="G430" s="121"/>
    </row>
    <row r="431" spans="1:7" x14ac:dyDescent="0.2">
      <c r="A431" s="120"/>
      <c r="B431" s="121"/>
      <c r="C431" s="121"/>
      <c r="D431" s="121"/>
      <c r="E431" s="121"/>
      <c r="F431" s="121"/>
      <c r="G431" s="121"/>
    </row>
    <row r="432" spans="1:7" x14ac:dyDescent="0.2">
      <c r="A432" s="120"/>
      <c r="B432" s="121"/>
      <c r="C432" s="121"/>
      <c r="D432" s="121"/>
      <c r="E432" s="121"/>
      <c r="F432" s="121"/>
      <c r="G432" s="121"/>
    </row>
    <row r="433" spans="1:7" x14ac:dyDescent="0.2">
      <c r="A433" s="120"/>
      <c r="B433" s="121"/>
      <c r="C433" s="121"/>
      <c r="D433" s="121"/>
      <c r="E433" s="121"/>
      <c r="F433" s="121"/>
      <c r="G433" s="121"/>
    </row>
    <row r="434" spans="1:7" x14ac:dyDescent="0.2">
      <c r="A434" s="120"/>
      <c r="B434" s="121"/>
      <c r="C434" s="121"/>
      <c r="D434" s="121"/>
      <c r="E434" s="121"/>
      <c r="F434" s="121"/>
      <c r="G434" s="121"/>
    </row>
    <row r="435" spans="1:7" x14ac:dyDescent="0.2">
      <c r="A435" s="120"/>
      <c r="B435" s="121"/>
      <c r="C435" s="121"/>
      <c r="D435" s="121"/>
      <c r="E435" s="121"/>
      <c r="F435" s="121"/>
      <c r="G435" s="121"/>
    </row>
    <row r="436" spans="1:7" x14ac:dyDescent="0.2">
      <c r="A436" s="120"/>
      <c r="B436" s="121"/>
      <c r="C436" s="121"/>
      <c r="D436" s="121"/>
      <c r="E436" s="121"/>
      <c r="F436" s="121"/>
      <c r="G436" s="121"/>
    </row>
    <row r="437" spans="1:7" x14ac:dyDescent="0.2">
      <c r="A437" s="120"/>
      <c r="B437" s="121"/>
      <c r="C437" s="121"/>
      <c r="D437" s="121"/>
      <c r="E437" s="121"/>
      <c r="F437" s="121"/>
      <c r="G437" s="121"/>
    </row>
    <row r="438" spans="1:7" x14ac:dyDescent="0.2">
      <c r="A438" s="120"/>
      <c r="B438" s="121"/>
      <c r="C438" s="121"/>
      <c r="D438" s="121"/>
      <c r="E438" s="121"/>
      <c r="F438" s="121"/>
      <c r="G438" s="121"/>
    </row>
    <row r="439" spans="1:7" x14ac:dyDescent="0.2">
      <c r="A439" s="120"/>
      <c r="B439" s="121"/>
      <c r="C439" s="121"/>
      <c r="D439" s="121"/>
      <c r="E439" s="121"/>
      <c r="F439" s="121"/>
      <c r="G439" s="121"/>
    </row>
    <row r="440" spans="1:7" x14ac:dyDescent="0.2">
      <c r="A440" s="120"/>
      <c r="B440" s="121"/>
      <c r="C440" s="121"/>
      <c r="D440" s="121"/>
      <c r="E440" s="121"/>
      <c r="F440" s="121"/>
      <c r="G440" s="121"/>
    </row>
    <row r="441" spans="1:7" x14ac:dyDescent="0.2">
      <c r="A441" s="120"/>
      <c r="B441" s="121"/>
      <c r="C441" s="121"/>
      <c r="D441" s="121"/>
      <c r="E441" s="121"/>
      <c r="F441" s="121"/>
      <c r="G441" s="121"/>
    </row>
    <row r="442" spans="1:7" x14ac:dyDescent="0.2">
      <c r="A442" s="120"/>
      <c r="B442" s="121"/>
      <c r="C442" s="121"/>
      <c r="D442" s="121"/>
      <c r="E442" s="121"/>
      <c r="F442" s="121"/>
      <c r="G442" s="121"/>
    </row>
    <row r="443" spans="1:7" x14ac:dyDescent="0.2">
      <c r="A443" s="120"/>
      <c r="B443" s="121"/>
      <c r="C443" s="121"/>
      <c r="D443" s="121"/>
      <c r="E443" s="121"/>
      <c r="F443" s="121"/>
      <c r="G443" s="121"/>
    </row>
    <row r="444" spans="1:7" x14ac:dyDescent="0.2">
      <c r="A444" s="120"/>
      <c r="B444" s="121"/>
      <c r="C444" s="121"/>
      <c r="D444" s="121"/>
      <c r="E444" s="121"/>
      <c r="F444" s="121"/>
      <c r="G444" s="121"/>
    </row>
    <row r="445" spans="1:7" x14ac:dyDescent="0.2">
      <c r="A445" s="120"/>
      <c r="B445" s="121"/>
      <c r="C445" s="121"/>
      <c r="D445" s="121"/>
      <c r="E445" s="121"/>
      <c r="F445" s="121"/>
      <c r="G445" s="121"/>
    </row>
    <row r="446" spans="1:7" x14ac:dyDescent="0.2">
      <c r="A446" s="120"/>
      <c r="B446" s="121"/>
      <c r="C446" s="121"/>
      <c r="D446" s="121"/>
      <c r="E446" s="121"/>
      <c r="F446" s="121"/>
      <c r="G446" s="121"/>
    </row>
    <row r="447" spans="1:7" x14ac:dyDescent="0.2">
      <c r="A447" s="120"/>
      <c r="B447" s="121"/>
      <c r="C447" s="121"/>
      <c r="D447" s="121"/>
      <c r="E447" s="121"/>
      <c r="F447" s="121"/>
      <c r="G447" s="121"/>
    </row>
    <row r="448" spans="1:7" x14ac:dyDescent="0.2">
      <c r="A448" s="120"/>
      <c r="B448" s="121"/>
      <c r="C448" s="121"/>
      <c r="D448" s="121"/>
      <c r="E448" s="121"/>
      <c r="F448" s="121"/>
      <c r="G448" s="121"/>
    </row>
    <row r="449" spans="1:7" x14ac:dyDescent="0.2">
      <c r="A449" s="120"/>
      <c r="B449" s="121"/>
      <c r="C449" s="121"/>
      <c r="D449" s="121"/>
      <c r="E449" s="121"/>
      <c r="F449" s="121"/>
      <c r="G449" s="121"/>
    </row>
    <row r="450" spans="1:7" x14ac:dyDescent="0.2">
      <c r="A450" s="120"/>
      <c r="B450" s="121"/>
      <c r="C450" s="121"/>
      <c r="D450" s="121"/>
      <c r="E450" s="121"/>
      <c r="F450" s="121"/>
      <c r="G450" s="121"/>
    </row>
    <row r="451" spans="1:7" x14ac:dyDescent="0.2">
      <c r="A451" s="120"/>
      <c r="B451" s="121"/>
      <c r="C451" s="121"/>
      <c r="D451" s="121"/>
      <c r="E451" s="121"/>
      <c r="F451" s="121"/>
      <c r="G451" s="121"/>
    </row>
    <row r="452" spans="1:7" x14ac:dyDescent="0.2">
      <c r="A452" s="120"/>
      <c r="B452" s="121"/>
      <c r="C452" s="121"/>
      <c r="D452" s="121"/>
      <c r="E452" s="121"/>
      <c r="F452" s="121"/>
      <c r="G452" s="121"/>
    </row>
    <row r="453" spans="1:7" x14ac:dyDescent="0.2">
      <c r="A453" s="120"/>
      <c r="B453" s="121"/>
      <c r="C453" s="121"/>
      <c r="D453" s="121"/>
      <c r="E453" s="121"/>
      <c r="F453" s="121"/>
      <c r="G453" s="121"/>
    </row>
    <row r="454" spans="1:7" x14ac:dyDescent="0.2">
      <c r="A454" s="120"/>
      <c r="B454" s="121"/>
      <c r="C454" s="121"/>
      <c r="D454" s="121"/>
      <c r="E454" s="121"/>
      <c r="F454" s="121"/>
      <c r="G454" s="121"/>
    </row>
    <row r="455" spans="1:7" x14ac:dyDescent="0.2">
      <c r="A455" s="120"/>
      <c r="B455" s="121"/>
      <c r="C455" s="121"/>
      <c r="D455" s="121"/>
      <c r="E455" s="121"/>
      <c r="F455" s="121"/>
      <c r="G455" s="121"/>
    </row>
    <row r="456" spans="1:7" x14ac:dyDescent="0.2">
      <c r="A456" s="120"/>
      <c r="B456" s="121"/>
      <c r="C456" s="121"/>
      <c r="D456" s="121"/>
      <c r="E456" s="121"/>
      <c r="F456" s="121"/>
      <c r="G456" s="121"/>
    </row>
    <row r="457" spans="1:7" x14ac:dyDescent="0.2">
      <c r="A457" s="120"/>
      <c r="B457" s="121"/>
      <c r="C457" s="121"/>
      <c r="D457" s="121"/>
      <c r="E457" s="121"/>
      <c r="F457" s="121"/>
      <c r="G457" s="121"/>
    </row>
    <row r="458" spans="1:7" x14ac:dyDescent="0.2">
      <c r="A458" s="120"/>
      <c r="B458" s="121"/>
      <c r="C458" s="121"/>
      <c r="D458" s="121"/>
      <c r="E458" s="121"/>
      <c r="F458" s="121"/>
      <c r="G458" s="121"/>
    </row>
    <row r="459" spans="1:7" x14ac:dyDescent="0.2">
      <c r="A459" s="120"/>
      <c r="B459" s="121"/>
      <c r="C459" s="121"/>
      <c r="D459" s="121"/>
      <c r="E459" s="121"/>
      <c r="F459" s="121"/>
      <c r="G459" s="121"/>
    </row>
    <row r="460" spans="1:7" x14ac:dyDescent="0.2">
      <c r="A460" s="120"/>
      <c r="B460" s="121"/>
      <c r="C460" s="121"/>
      <c r="D460" s="121"/>
      <c r="E460" s="121"/>
      <c r="F460" s="121"/>
      <c r="G460" s="121"/>
    </row>
    <row r="461" spans="1:7" x14ac:dyDescent="0.2">
      <c r="A461" s="120"/>
      <c r="B461" s="121"/>
      <c r="C461" s="121"/>
      <c r="D461" s="121"/>
      <c r="E461" s="121"/>
      <c r="F461" s="121"/>
      <c r="G461" s="121"/>
    </row>
    <row r="462" spans="1:7" x14ac:dyDescent="0.2">
      <c r="A462" s="120"/>
      <c r="B462" s="121"/>
      <c r="C462" s="121"/>
      <c r="D462" s="121"/>
      <c r="E462" s="121"/>
      <c r="F462" s="121"/>
      <c r="G462" s="121"/>
    </row>
    <row r="463" spans="1:7" x14ac:dyDescent="0.2">
      <c r="A463" s="120"/>
      <c r="B463" s="121"/>
      <c r="C463" s="121"/>
      <c r="D463" s="121"/>
      <c r="E463" s="121"/>
      <c r="F463" s="121"/>
      <c r="G463" s="121"/>
    </row>
    <row r="464" spans="1:7" x14ac:dyDescent="0.2">
      <c r="A464" s="120"/>
      <c r="B464" s="121"/>
      <c r="C464" s="121"/>
      <c r="D464" s="121"/>
      <c r="E464" s="121"/>
      <c r="F464" s="121"/>
      <c r="G464" s="121"/>
    </row>
    <row r="465" spans="1:7" x14ac:dyDescent="0.2">
      <c r="A465" s="120"/>
      <c r="B465" s="121"/>
      <c r="C465" s="121"/>
      <c r="D465" s="121"/>
      <c r="E465" s="121"/>
      <c r="F465" s="121"/>
      <c r="G465" s="121"/>
    </row>
    <row r="466" spans="1:7" x14ac:dyDescent="0.2">
      <c r="A466" s="120"/>
      <c r="B466" s="121"/>
      <c r="C466" s="121"/>
      <c r="D466" s="121"/>
      <c r="E466" s="121"/>
      <c r="F466" s="121"/>
      <c r="G466" s="121"/>
    </row>
    <row r="467" spans="1:7" x14ac:dyDescent="0.2">
      <c r="A467" s="120"/>
      <c r="B467" s="121"/>
      <c r="C467" s="121"/>
      <c r="D467" s="121"/>
      <c r="E467" s="121"/>
      <c r="F467" s="121"/>
      <c r="G467" s="121"/>
    </row>
    <row r="468" spans="1:7" x14ac:dyDescent="0.2">
      <c r="A468" s="120"/>
      <c r="B468" s="121"/>
      <c r="C468" s="121"/>
      <c r="D468" s="121"/>
      <c r="E468" s="121"/>
      <c r="F468" s="121"/>
      <c r="G468" s="121"/>
    </row>
    <row r="469" spans="1:7" x14ac:dyDescent="0.2">
      <c r="A469" s="120"/>
      <c r="B469" s="121"/>
      <c r="C469" s="121"/>
      <c r="D469" s="121"/>
      <c r="E469" s="121"/>
      <c r="F469" s="121"/>
      <c r="G469" s="121"/>
    </row>
    <row r="470" spans="1:7" x14ac:dyDescent="0.2">
      <c r="A470" s="120"/>
      <c r="B470" s="121"/>
      <c r="C470" s="121"/>
      <c r="D470" s="121"/>
      <c r="E470" s="121"/>
      <c r="F470" s="121"/>
      <c r="G470" s="121"/>
    </row>
    <row r="471" spans="1:7" x14ac:dyDescent="0.2">
      <c r="A471" s="120"/>
      <c r="B471" s="121"/>
      <c r="C471" s="121"/>
      <c r="D471" s="121"/>
      <c r="E471" s="121"/>
      <c r="F471" s="121"/>
      <c r="G471" s="121"/>
    </row>
    <row r="472" spans="1:7" x14ac:dyDescent="0.2">
      <c r="A472" s="120"/>
      <c r="B472" s="121"/>
      <c r="C472" s="121"/>
      <c r="D472" s="121"/>
      <c r="E472" s="121"/>
      <c r="F472" s="121"/>
      <c r="G472" s="121"/>
    </row>
    <row r="473" spans="1:7" x14ac:dyDescent="0.2">
      <c r="A473" s="120"/>
      <c r="B473" s="121"/>
      <c r="C473" s="121"/>
      <c r="D473" s="121"/>
      <c r="E473" s="121"/>
      <c r="F473" s="121"/>
      <c r="G473" s="121"/>
    </row>
    <row r="474" spans="1:7" x14ac:dyDescent="0.2">
      <c r="A474" s="120"/>
      <c r="B474" s="121"/>
      <c r="C474" s="121"/>
      <c r="D474" s="121"/>
      <c r="E474" s="121"/>
      <c r="F474" s="121"/>
      <c r="G474" s="121"/>
    </row>
    <row r="475" spans="1:7" x14ac:dyDescent="0.2">
      <c r="A475" s="120"/>
      <c r="B475" s="121"/>
      <c r="C475" s="121"/>
      <c r="D475" s="121"/>
      <c r="E475" s="121"/>
      <c r="F475" s="121"/>
      <c r="G475" s="121"/>
    </row>
    <row r="476" spans="1:7" x14ac:dyDescent="0.2">
      <c r="A476" s="120"/>
      <c r="B476" s="121"/>
      <c r="C476" s="121"/>
      <c r="D476" s="121"/>
      <c r="E476" s="121"/>
      <c r="F476" s="121"/>
      <c r="G476" s="121"/>
    </row>
    <row r="477" spans="1:7" x14ac:dyDescent="0.2">
      <c r="A477" s="120"/>
      <c r="B477" s="121"/>
      <c r="C477" s="121"/>
      <c r="D477" s="121"/>
      <c r="E477" s="121"/>
      <c r="F477" s="121"/>
      <c r="G477" s="121"/>
    </row>
    <row r="478" spans="1:7" x14ac:dyDescent="0.2">
      <c r="A478" s="120"/>
      <c r="B478" s="121"/>
      <c r="C478" s="121"/>
      <c r="D478" s="121"/>
      <c r="E478" s="121"/>
      <c r="F478" s="121"/>
      <c r="G478" s="121"/>
    </row>
    <row r="479" spans="1:7" x14ac:dyDescent="0.2">
      <c r="A479" s="120"/>
      <c r="B479" s="121"/>
      <c r="C479" s="121"/>
      <c r="D479" s="121"/>
      <c r="E479" s="121"/>
      <c r="F479" s="121"/>
      <c r="G479" s="121"/>
    </row>
    <row r="480" spans="1:7" x14ac:dyDescent="0.2">
      <c r="A480" s="120"/>
      <c r="B480" s="121"/>
      <c r="C480" s="121"/>
      <c r="D480" s="121"/>
      <c r="E480" s="121"/>
      <c r="F480" s="121"/>
      <c r="G480" s="121"/>
    </row>
    <row r="481" spans="1:7" x14ac:dyDescent="0.2">
      <c r="A481" s="120"/>
      <c r="B481" s="121"/>
      <c r="C481" s="121"/>
      <c r="D481" s="121"/>
      <c r="E481" s="121"/>
      <c r="F481" s="121"/>
      <c r="G481" s="121"/>
    </row>
    <row r="482" spans="1:7" x14ac:dyDescent="0.2">
      <c r="A482" s="120"/>
      <c r="B482" s="121"/>
      <c r="C482" s="121"/>
      <c r="D482" s="121"/>
      <c r="E482" s="121"/>
      <c r="F482" s="121"/>
      <c r="G482" s="121"/>
    </row>
    <row r="483" spans="1:7" x14ac:dyDescent="0.2">
      <c r="A483" s="120"/>
      <c r="B483" s="121"/>
      <c r="C483" s="121"/>
      <c r="D483" s="121"/>
      <c r="E483" s="121"/>
      <c r="F483" s="121"/>
      <c r="G483" s="121"/>
    </row>
    <row r="484" spans="1:7" x14ac:dyDescent="0.2">
      <c r="A484" s="120"/>
      <c r="B484" s="121"/>
      <c r="C484" s="121"/>
      <c r="D484" s="121"/>
      <c r="E484" s="121"/>
      <c r="F484" s="121"/>
      <c r="G484" s="121"/>
    </row>
    <row r="485" spans="1:7" x14ac:dyDescent="0.2">
      <c r="A485" s="120"/>
      <c r="B485" s="121"/>
      <c r="C485" s="121"/>
      <c r="D485" s="121"/>
      <c r="E485" s="121"/>
      <c r="F485" s="121"/>
      <c r="G485" s="121"/>
    </row>
    <row r="486" spans="1:7" x14ac:dyDescent="0.2">
      <c r="A486" s="120"/>
      <c r="B486" s="121"/>
      <c r="C486" s="121"/>
      <c r="D486" s="121"/>
      <c r="E486" s="121"/>
      <c r="F486" s="121"/>
      <c r="G486" s="121"/>
    </row>
    <row r="487" spans="1:7" x14ac:dyDescent="0.2">
      <c r="A487" s="120"/>
      <c r="B487" s="121"/>
      <c r="C487" s="121"/>
      <c r="D487" s="121"/>
      <c r="E487" s="121"/>
      <c r="F487" s="121"/>
      <c r="G487" s="121"/>
    </row>
    <row r="488" spans="1:7" x14ac:dyDescent="0.2">
      <c r="A488" s="120"/>
      <c r="B488" s="121"/>
      <c r="C488" s="121"/>
      <c r="D488" s="121"/>
      <c r="E488" s="121"/>
      <c r="F488" s="121"/>
      <c r="G488" s="121"/>
    </row>
    <row r="489" spans="1:7" x14ac:dyDescent="0.2">
      <c r="A489" s="120"/>
      <c r="B489" s="121"/>
      <c r="C489" s="121"/>
      <c r="D489" s="121"/>
      <c r="E489" s="121"/>
      <c r="F489" s="121"/>
      <c r="G489" s="121"/>
    </row>
    <row r="490" spans="1:7" x14ac:dyDescent="0.2">
      <c r="A490" s="120"/>
      <c r="B490" s="121"/>
      <c r="C490" s="121"/>
      <c r="D490" s="121"/>
      <c r="E490" s="121"/>
      <c r="F490" s="121"/>
      <c r="G490" s="121"/>
    </row>
    <row r="491" spans="1:7" x14ac:dyDescent="0.2">
      <c r="A491" s="120"/>
      <c r="B491" s="121"/>
      <c r="C491" s="121"/>
      <c r="D491" s="121"/>
      <c r="E491" s="121"/>
      <c r="F491" s="121"/>
      <c r="G491" s="121"/>
    </row>
    <row r="492" spans="1:7" x14ac:dyDescent="0.2">
      <c r="A492" s="120"/>
      <c r="B492" s="121"/>
      <c r="C492" s="121"/>
      <c r="D492" s="121"/>
      <c r="E492" s="121"/>
      <c r="F492" s="121"/>
      <c r="G492" s="121"/>
    </row>
    <row r="493" spans="1:7" x14ac:dyDescent="0.2">
      <c r="A493" s="120"/>
      <c r="B493" s="121"/>
      <c r="C493" s="121"/>
      <c r="D493" s="121"/>
      <c r="E493" s="121"/>
      <c r="F493" s="121"/>
      <c r="G493" s="121"/>
    </row>
    <row r="494" spans="1:7" x14ac:dyDescent="0.2">
      <c r="A494" s="120"/>
      <c r="B494" s="121"/>
      <c r="C494" s="121"/>
      <c r="D494" s="121"/>
      <c r="E494" s="121"/>
      <c r="F494" s="121"/>
      <c r="G494" s="121"/>
    </row>
    <row r="495" spans="1:7" x14ac:dyDescent="0.2">
      <c r="A495" s="120"/>
      <c r="B495" s="121"/>
      <c r="C495" s="121"/>
      <c r="D495" s="121"/>
      <c r="E495" s="121"/>
      <c r="F495" s="121"/>
      <c r="G495" s="121"/>
    </row>
    <row r="496" spans="1:7" x14ac:dyDescent="0.2">
      <c r="A496" s="120"/>
      <c r="B496" s="121"/>
      <c r="C496" s="121"/>
      <c r="D496" s="121"/>
      <c r="E496" s="121"/>
      <c r="F496" s="121"/>
      <c r="G496" s="121"/>
    </row>
    <row r="497" spans="1:7" x14ac:dyDescent="0.2">
      <c r="A497" s="120"/>
      <c r="B497" s="121"/>
      <c r="C497" s="121"/>
      <c r="D497" s="121"/>
      <c r="E497" s="121"/>
      <c r="F497" s="121"/>
      <c r="G497" s="121"/>
    </row>
    <row r="498" spans="1:7" x14ac:dyDescent="0.2">
      <c r="A498" s="120"/>
      <c r="B498" s="121"/>
      <c r="C498" s="121"/>
      <c r="D498" s="121"/>
      <c r="E498" s="121"/>
      <c r="F498" s="121"/>
      <c r="G498" s="121"/>
    </row>
    <row r="499" spans="1:7" x14ac:dyDescent="0.2">
      <c r="A499" s="120"/>
      <c r="B499" s="121"/>
      <c r="C499" s="121"/>
      <c r="D499" s="121"/>
      <c r="E499" s="121"/>
      <c r="F499" s="121"/>
      <c r="G499" s="121"/>
    </row>
    <row r="500" spans="1:7" x14ac:dyDescent="0.2">
      <c r="A500" s="120"/>
      <c r="B500" s="121"/>
      <c r="C500" s="121"/>
      <c r="D500" s="121"/>
      <c r="E500" s="121"/>
      <c r="F500" s="121"/>
      <c r="G500" s="121"/>
    </row>
    <row r="501" spans="1:7" x14ac:dyDescent="0.2">
      <c r="A501" s="120"/>
      <c r="B501" s="121"/>
      <c r="C501" s="121"/>
      <c r="D501" s="121"/>
      <c r="E501" s="121"/>
      <c r="F501" s="121"/>
      <c r="G501" s="121"/>
    </row>
    <row r="502" spans="1:7" x14ac:dyDescent="0.2">
      <c r="A502" s="120"/>
      <c r="B502" s="121"/>
      <c r="C502" s="121"/>
      <c r="D502" s="121"/>
      <c r="E502" s="121"/>
      <c r="F502" s="121"/>
      <c r="G502" s="121"/>
    </row>
    <row r="503" spans="1:7" x14ac:dyDescent="0.2">
      <c r="A503" s="120"/>
      <c r="B503" s="121"/>
      <c r="C503" s="121"/>
      <c r="D503" s="121"/>
      <c r="E503" s="121"/>
      <c r="F503" s="121"/>
      <c r="G503" s="121"/>
    </row>
    <row r="504" spans="1:7" x14ac:dyDescent="0.2">
      <c r="A504" s="120"/>
      <c r="B504" s="121"/>
      <c r="C504" s="121"/>
      <c r="D504" s="121"/>
      <c r="E504" s="121"/>
      <c r="F504" s="121"/>
      <c r="G504" s="121"/>
    </row>
    <row r="505" spans="1:7" x14ac:dyDescent="0.2">
      <c r="A505" s="120"/>
      <c r="B505" s="121"/>
      <c r="C505" s="121"/>
      <c r="D505" s="121"/>
      <c r="E505" s="121"/>
      <c r="F505" s="121"/>
      <c r="G505" s="121"/>
    </row>
    <row r="506" spans="1:7" x14ac:dyDescent="0.2">
      <c r="A506" s="120"/>
      <c r="B506" s="121"/>
      <c r="C506" s="121"/>
      <c r="D506" s="121"/>
      <c r="E506" s="121"/>
      <c r="F506" s="121"/>
      <c r="G506" s="121"/>
    </row>
    <row r="507" spans="1:7" x14ac:dyDescent="0.2">
      <c r="A507" s="120"/>
      <c r="B507" s="121"/>
      <c r="C507" s="121"/>
      <c r="D507" s="121"/>
      <c r="E507" s="121"/>
      <c r="F507" s="121"/>
      <c r="G507" s="121"/>
    </row>
    <row r="508" spans="1:7" x14ac:dyDescent="0.2">
      <c r="A508" s="120"/>
      <c r="B508" s="121"/>
      <c r="C508" s="121"/>
      <c r="D508" s="121"/>
      <c r="E508" s="121"/>
      <c r="F508" s="121"/>
      <c r="G508" s="121"/>
    </row>
    <row r="509" spans="1:7" x14ac:dyDescent="0.2">
      <c r="A509" s="120"/>
      <c r="B509" s="121"/>
      <c r="C509" s="121"/>
      <c r="D509" s="121"/>
      <c r="E509" s="121"/>
      <c r="F509" s="121"/>
      <c r="G509" s="121"/>
    </row>
    <row r="510" spans="1:7" x14ac:dyDescent="0.2">
      <c r="A510" s="120"/>
      <c r="B510" s="121"/>
      <c r="C510" s="121"/>
      <c r="D510" s="121"/>
      <c r="E510" s="121"/>
      <c r="F510" s="121"/>
      <c r="G510" s="121"/>
    </row>
    <row r="511" spans="1:7" x14ac:dyDescent="0.2">
      <c r="A511" s="120"/>
      <c r="B511" s="121"/>
      <c r="C511" s="121"/>
      <c r="D511" s="121"/>
      <c r="E511" s="121"/>
      <c r="F511" s="121"/>
      <c r="G511" s="121"/>
    </row>
    <row r="512" spans="1:7" x14ac:dyDescent="0.2">
      <c r="A512" s="120"/>
      <c r="B512" s="121"/>
      <c r="C512" s="121"/>
      <c r="D512" s="121"/>
      <c r="E512" s="121"/>
      <c r="F512" s="121"/>
      <c r="G512" s="121"/>
    </row>
    <row r="513" spans="1:7" x14ac:dyDescent="0.2">
      <c r="A513" s="120"/>
      <c r="B513" s="121"/>
      <c r="C513" s="121"/>
      <c r="D513" s="121"/>
      <c r="E513" s="121"/>
      <c r="F513" s="121"/>
      <c r="G513" s="121"/>
    </row>
    <row r="514" spans="1:7" x14ac:dyDescent="0.2">
      <c r="A514" s="120"/>
      <c r="B514" s="121"/>
      <c r="C514" s="121"/>
      <c r="D514" s="121"/>
      <c r="E514" s="121"/>
      <c r="F514" s="121"/>
      <c r="G514" s="121"/>
    </row>
    <row r="515" spans="1:7" x14ac:dyDescent="0.2">
      <c r="A515" s="120"/>
      <c r="B515" s="121"/>
      <c r="C515" s="121"/>
      <c r="D515" s="121"/>
      <c r="E515" s="121"/>
      <c r="F515" s="121"/>
      <c r="G515" s="121"/>
    </row>
    <row r="516" spans="1:7" x14ac:dyDescent="0.2">
      <c r="A516" s="120"/>
      <c r="B516" s="121"/>
      <c r="C516" s="121"/>
      <c r="D516" s="121"/>
      <c r="E516" s="121"/>
      <c r="F516" s="121"/>
      <c r="G516" s="121"/>
    </row>
    <row r="517" spans="1:7" x14ac:dyDescent="0.2">
      <c r="A517" s="120"/>
      <c r="B517" s="121"/>
      <c r="C517" s="121"/>
      <c r="D517" s="121"/>
      <c r="E517" s="121"/>
      <c r="F517" s="121"/>
      <c r="G517" s="121"/>
    </row>
    <row r="518" spans="1:7" x14ac:dyDescent="0.2">
      <c r="A518" s="120"/>
      <c r="B518" s="121"/>
      <c r="C518" s="121"/>
      <c r="D518" s="121"/>
      <c r="E518" s="121"/>
      <c r="F518" s="121"/>
      <c r="G518" s="121"/>
    </row>
    <row r="519" spans="1:7" x14ac:dyDescent="0.2">
      <c r="A519" s="120"/>
      <c r="B519" s="121"/>
      <c r="C519" s="121"/>
      <c r="D519" s="121"/>
      <c r="E519" s="121"/>
      <c r="F519" s="121"/>
      <c r="G519" s="121"/>
    </row>
    <row r="520" spans="1:7" x14ac:dyDescent="0.2">
      <c r="A520" s="120"/>
      <c r="B520" s="121"/>
      <c r="C520" s="121"/>
      <c r="D520" s="121"/>
      <c r="E520" s="121"/>
      <c r="F520" s="121"/>
      <c r="G520" s="121"/>
    </row>
    <row r="521" spans="1:7" x14ac:dyDescent="0.2">
      <c r="A521" s="120"/>
      <c r="B521" s="121"/>
      <c r="C521" s="121"/>
      <c r="D521" s="121"/>
      <c r="E521" s="121"/>
      <c r="F521" s="121"/>
      <c r="G521" s="121"/>
    </row>
    <row r="522" spans="1:7" x14ac:dyDescent="0.2">
      <c r="A522" s="120"/>
      <c r="B522" s="121"/>
      <c r="C522" s="121"/>
      <c r="D522" s="121"/>
      <c r="E522" s="121"/>
      <c r="F522" s="121"/>
      <c r="G522" s="121"/>
    </row>
    <row r="523" spans="1:7" x14ac:dyDescent="0.2">
      <c r="A523" s="120"/>
      <c r="B523" s="121"/>
      <c r="C523" s="121"/>
      <c r="D523" s="121"/>
      <c r="E523" s="121"/>
      <c r="F523" s="121"/>
      <c r="G523" s="121"/>
    </row>
    <row r="524" spans="1:7" x14ac:dyDescent="0.2">
      <c r="A524" s="120"/>
      <c r="B524" s="121"/>
      <c r="C524" s="121"/>
      <c r="D524" s="121"/>
      <c r="E524" s="121"/>
      <c r="F524" s="121"/>
      <c r="G524" s="121"/>
    </row>
    <row r="525" spans="1:7" x14ac:dyDescent="0.2">
      <c r="A525" s="120"/>
      <c r="B525" s="121"/>
      <c r="C525" s="121"/>
      <c r="D525" s="121"/>
      <c r="E525" s="121"/>
      <c r="F525" s="121"/>
      <c r="G525" s="121"/>
    </row>
    <row r="526" spans="1:7" x14ac:dyDescent="0.2">
      <c r="A526" s="120"/>
      <c r="B526" s="121"/>
      <c r="C526" s="121"/>
      <c r="D526" s="121"/>
      <c r="E526" s="121"/>
      <c r="F526" s="121"/>
      <c r="G526" s="121"/>
    </row>
    <row r="527" spans="1:7" x14ac:dyDescent="0.2">
      <c r="A527" s="120"/>
      <c r="B527" s="121"/>
      <c r="C527" s="121"/>
      <c r="D527" s="121"/>
      <c r="E527" s="121"/>
      <c r="F527" s="121"/>
      <c r="G527" s="121"/>
    </row>
    <row r="528" spans="1:7" x14ac:dyDescent="0.2">
      <c r="A528" s="120"/>
      <c r="B528" s="121"/>
      <c r="C528" s="121"/>
      <c r="D528" s="121"/>
      <c r="E528" s="121"/>
      <c r="F528" s="121"/>
      <c r="G528" s="121"/>
    </row>
    <row r="529" spans="1:7" x14ac:dyDescent="0.2">
      <c r="A529" s="120"/>
      <c r="B529" s="121"/>
      <c r="C529" s="121"/>
      <c r="D529" s="121"/>
      <c r="E529" s="121"/>
      <c r="F529" s="121"/>
      <c r="G529" s="121"/>
    </row>
    <row r="530" spans="1:7" x14ac:dyDescent="0.2">
      <c r="A530" s="120"/>
      <c r="B530" s="121"/>
      <c r="C530" s="121"/>
      <c r="D530" s="121"/>
      <c r="E530" s="121"/>
      <c r="F530" s="121"/>
      <c r="G530" s="121"/>
    </row>
    <row r="531" spans="1:7" x14ac:dyDescent="0.2">
      <c r="A531" s="120"/>
      <c r="B531" s="121"/>
      <c r="C531" s="121"/>
      <c r="D531" s="121"/>
      <c r="E531" s="121"/>
      <c r="F531" s="121"/>
      <c r="G531" s="121"/>
    </row>
    <row r="532" spans="1:7" x14ac:dyDescent="0.2">
      <c r="A532" s="120"/>
      <c r="B532" s="121"/>
      <c r="C532" s="121"/>
      <c r="D532" s="121"/>
      <c r="E532" s="121"/>
      <c r="F532" s="121"/>
      <c r="G532" s="121"/>
    </row>
    <row r="533" spans="1:7" x14ac:dyDescent="0.2">
      <c r="A533" s="120"/>
      <c r="B533" s="121"/>
      <c r="C533" s="121"/>
      <c r="D533" s="121"/>
      <c r="E533" s="121"/>
      <c r="F533" s="121"/>
      <c r="G533" s="121"/>
    </row>
    <row r="534" spans="1:7" x14ac:dyDescent="0.2">
      <c r="A534" s="120"/>
      <c r="B534" s="121"/>
      <c r="C534" s="121"/>
      <c r="D534" s="121"/>
      <c r="E534" s="121"/>
      <c r="F534" s="121"/>
      <c r="G534" s="121"/>
    </row>
    <row r="535" spans="1:7" x14ac:dyDescent="0.2">
      <c r="A535" s="120"/>
      <c r="B535" s="121"/>
      <c r="C535" s="121"/>
      <c r="D535" s="121"/>
      <c r="E535" s="121"/>
      <c r="F535" s="121"/>
      <c r="G535" s="121"/>
    </row>
    <row r="536" spans="1:7" x14ac:dyDescent="0.2">
      <c r="A536" s="120"/>
      <c r="B536" s="121"/>
      <c r="C536" s="121"/>
      <c r="D536" s="121"/>
      <c r="E536" s="121"/>
      <c r="F536" s="121"/>
      <c r="G536" s="121"/>
    </row>
    <row r="537" spans="1:7" x14ac:dyDescent="0.2">
      <c r="A537" s="120"/>
      <c r="B537" s="121"/>
      <c r="C537" s="121"/>
      <c r="D537" s="121"/>
      <c r="E537" s="121"/>
      <c r="F537" s="121"/>
      <c r="G537" s="121"/>
    </row>
    <row r="538" spans="1:7" x14ac:dyDescent="0.2">
      <c r="A538" s="120"/>
      <c r="B538" s="121"/>
      <c r="C538" s="121"/>
      <c r="D538" s="121"/>
      <c r="E538" s="121"/>
      <c r="F538" s="121"/>
      <c r="G538" s="121"/>
    </row>
    <row r="539" spans="1:7" x14ac:dyDescent="0.2">
      <c r="A539" s="120"/>
      <c r="B539" s="121"/>
      <c r="C539" s="121"/>
      <c r="D539" s="121"/>
      <c r="E539" s="121"/>
      <c r="F539" s="121"/>
      <c r="G539" s="121"/>
    </row>
    <row r="540" spans="1:7" x14ac:dyDescent="0.2">
      <c r="A540" s="120"/>
      <c r="B540" s="121"/>
      <c r="C540" s="121"/>
      <c r="D540" s="121"/>
      <c r="E540" s="121"/>
      <c r="F540" s="121"/>
      <c r="G540" s="121"/>
    </row>
    <row r="541" spans="1:7" x14ac:dyDescent="0.2">
      <c r="A541" s="120"/>
      <c r="B541" s="121"/>
      <c r="C541" s="121"/>
      <c r="D541" s="121"/>
      <c r="E541" s="121"/>
      <c r="F541" s="121"/>
      <c r="G541" s="121"/>
    </row>
    <row r="542" spans="1:7" x14ac:dyDescent="0.2">
      <c r="A542" s="120"/>
      <c r="B542" s="121"/>
      <c r="C542" s="121"/>
      <c r="D542" s="121"/>
      <c r="E542" s="121"/>
      <c r="F542" s="121"/>
      <c r="G542" s="121"/>
    </row>
    <row r="543" spans="1:7" x14ac:dyDescent="0.2">
      <c r="A543" s="120"/>
      <c r="B543" s="121"/>
      <c r="C543" s="121"/>
      <c r="D543" s="121"/>
      <c r="E543" s="121"/>
      <c r="F543" s="121"/>
      <c r="G543" s="121"/>
    </row>
    <row r="544" spans="1:7" x14ac:dyDescent="0.2">
      <c r="A544" s="120"/>
      <c r="B544" s="121"/>
      <c r="C544" s="121"/>
      <c r="D544" s="121"/>
      <c r="E544" s="121"/>
      <c r="F544" s="121"/>
      <c r="G544" s="121"/>
    </row>
    <row r="545" spans="1:7" x14ac:dyDescent="0.2">
      <c r="A545" s="120"/>
      <c r="B545" s="121"/>
      <c r="C545" s="121"/>
      <c r="D545" s="121"/>
      <c r="E545" s="121"/>
      <c r="F545" s="121"/>
      <c r="G545" s="121"/>
    </row>
    <row r="546" spans="1:7" x14ac:dyDescent="0.2">
      <c r="A546" s="120"/>
      <c r="B546" s="121"/>
      <c r="C546" s="121"/>
      <c r="D546" s="121"/>
      <c r="E546" s="121"/>
      <c r="F546" s="121"/>
      <c r="G546" s="121"/>
    </row>
    <row r="547" spans="1:7" x14ac:dyDescent="0.2">
      <c r="A547" s="120"/>
      <c r="B547" s="121"/>
      <c r="C547" s="121"/>
      <c r="D547" s="121"/>
      <c r="E547" s="121"/>
      <c r="F547" s="121"/>
      <c r="G547" s="121"/>
    </row>
    <row r="548" spans="1:7" x14ac:dyDescent="0.2">
      <c r="A548" s="120"/>
      <c r="B548" s="121"/>
      <c r="C548" s="121"/>
      <c r="D548" s="121"/>
      <c r="E548" s="121"/>
      <c r="F548" s="121"/>
      <c r="G548" s="121"/>
    </row>
    <row r="549" spans="1:7" x14ac:dyDescent="0.2">
      <c r="A549" s="120"/>
      <c r="B549" s="121"/>
      <c r="C549" s="121"/>
      <c r="D549" s="121"/>
      <c r="E549" s="121"/>
      <c r="F549" s="121"/>
      <c r="G549" s="121"/>
    </row>
    <row r="550" spans="1:7" x14ac:dyDescent="0.2">
      <c r="A550" s="120"/>
      <c r="B550" s="121"/>
      <c r="C550" s="121"/>
      <c r="D550" s="121"/>
      <c r="E550" s="121"/>
      <c r="F550" s="121"/>
      <c r="G550" s="121"/>
    </row>
    <row r="551" spans="1:7" x14ac:dyDescent="0.2">
      <c r="A551" s="120"/>
      <c r="B551" s="121"/>
      <c r="C551" s="121"/>
      <c r="D551" s="121"/>
      <c r="E551" s="121"/>
      <c r="F551" s="121"/>
      <c r="G551" s="121"/>
    </row>
    <row r="552" spans="1:7" x14ac:dyDescent="0.2">
      <c r="A552" s="120"/>
      <c r="B552" s="121"/>
      <c r="C552" s="121"/>
      <c r="D552" s="121"/>
      <c r="E552" s="121"/>
      <c r="F552" s="121"/>
      <c r="G552" s="121"/>
    </row>
    <row r="553" spans="1:7" x14ac:dyDescent="0.2">
      <c r="A553" s="120"/>
      <c r="B553" s="121"/>
      <c r="C553" s="121"/>
      <c r="D553" s="121"/>
      <c r="E553" s="121"/>
      <c r="F553" s="121"/>
      <c r="G553" s="121"/>
    </row>
    <row r="554" spans="1:7" x14ac:dyDescent="0.2">
      <c r="A554" s="120"/>
      <c r="B554" s="121"/>
      <c r="C554" s="121"/>
      <c r="D554" s="121"/>
      <c r="E554" s="121"/>
      <c r="F554" s="121"/>
      <c r="G554" s="121"/>
    </row>
    <row r="555" spans="1:7" x14ac:dyDescent="0.2">
      <c r="A555" s="120"/>
      <c r="B555" s="121"/>
      <c r="C555" s="121"/>
      <c r="D555" s="121"/>
      <c r="E555" s="121"/>
      <c r="F555" s="121"/>
      <c r="G555" s="121"/>
    </row>
    <row r="556" spans="1:7" x14ac:dyDescent="0.2">
      <c r="A556" s="120"/>
      <c r="B556" s="121"/>
      <c r="C556" s="121"/>
      <c r="D556" s="121"/>
      <c r="E556" s="121"/>
      <c r="F556" s="121"/>
      <c r="G556" s="121"/>
    </row>
    <row r="557" spans="1:7" x14ac:dyDescent="0.2">
      <c r="A557" s="120"/>
      <c r="B557" s="121"/>
      <c r="C557" s="121"/>
      <c r="D557" s="121"/>
      <c r="E557" s="121"/>
      <c r="F557" s="121"/>
      <c r="G557" s="121"/>
    </row>
    <row r="558" spans="1:7" x14ac:dyDescent="0.2">
      <c r="A558" s="120"/>
      <c r="B558" s="121"/>
      <c r="C558" s="121"/>
      <c r="D558" s="121"/>
      <c r="E558" s="121"/>
      <c r="F558" s="121"/>
      <c r="G558" s="121"/>
    </row>
    <row r="559" spans="1:7" x14ac:dyDescent="0.2">
      <c r="A559" s="120"/>
      <c r="B559" s="121"/>
      <c r="C559" s="121"/>
      <c r="D559" s="121"/>
      <c r="E559" s="121"/>
      <c r="F559" s="121"/>
      <c r="G559" s="121"/>
    </row>
    <row r="560" spans="1:7" x14ac:dyDescent="0.2">
      <c r="A560" s="120"/>
      <c r="B560" s="121"/>
      <c r="C560" s="121"/>
      <c r="D560" s="121"/>
      <c r="E560" s="121"/>
      <c r="F560" s="121"/>
      <c r="G560" s="121"/>
    </row>
    <row r="561" spans="1:7" x14ac:dyDescent="0.2">
      <c r="A561" s="120"/>
      <c r="B561" s="121"/>
      <c r="C561" s="121"/>
      <c r="D561" s="121"/>
      <c r="E561" s="121"/>
      <c r="F561" s="121"/>
      <c r="G561" s="121"/>
    </row>
    <row r="562" spans="1:7" x14ac:dyDescent="0.2">
      <c r="A562" s="120"/>
      <c r="B562" s="121"/>
      <c r="C562" s="121"/>
      <c r="D562" s="121"/>
      <c r="E562" s="121"/>
      <c r="F562" s="121"/>
      <c r="G562" s="121"/>
    </row>
    <row r="563" spans="1:7" x14ac:dyDescent="0.2">
      <c r="A563" s="120"/>
      <c r="B563" s="121"/>
      <c r="C563" s="121"/>
      <c r="D563" s="121"/>
      <c r="E563" s="121"/>
      <c r="F563" s="121"/>
      <c r="G563" s="121"/>
    </row>
    <row r="564" spans="1:7" x14ac:dyDescent="0.2">
      <c r="A564" s="120"/>
      <c r="B564" s="121"/>
      <c r="C564" s="121"/>
      <c r="D564" s="121"/>
      <c r="E564" s="121"/>
      <c r="F564" s="121"/>
      <c r="G564" s="121"/>
    </row>
    <row r="565" spans="1:7" x14ac:dyDescent="0.2">
      <c r="A565" s="120"/>
      <c r="B565" s="121"/>
      <c r="C565" s="121"/>
      <c r="D565" s="121"/>
      <c r="E565" s="121"/>
      <c r="F565" s="121"/>
      <c r="G565" s="121"/>
    </row>
    <row r="566" spans="1:7" x14ac:dyDescent="0.2">
      <c r="A566" s="120"/>
      <c r="B566" s="121"/>
      <c r="C566" s="121"/>
      <c r="D566" s="121"/>
      <c r="E566" s="121"/>
      <c r="F566" s="121"/>
      <c r="G566" s="121"/>
    </row>
    <row r="567" spans="1:7" x14ac:dyDescent="0.2">
      <c r="A567" s="120"/>
      <c r="B567" s="121"/>
      <c r="C567" s="121"/>
      <c r="D567" s="121"/>
      <c r="E567" s="121"/>
      <c r="F567" s="121"/>
      <c r="G567" s="121"/>
    </row>
    <row r="568" spans="1:7" x14ac:dyDescent="0.2">
      <c r="A568" s="120"/>
      <c r="B568" s="121"/>
      <c r="C568" s="121"/>
      <c r="D568" s="121"/>
      <c r="E568" s="121"/>
      <c r="F568" s="121"/>
      <c r="G568" s="121"/>
    </row>
    <row r="569" spans="1:7" x14ac:dyDescent="0.2">
      <c r="A569" s="120"/>
      <c r="B569" s="121"/>
      <c r="C569" s="121"/>
      <c r="D569" s="121"/>
      <c r="E569" s="121"/>
      <c r="F569" s="121"/>
      <c r="G569" s="121"/>
    </row>
    <row r="570" spans="1:7" x14ac:dyDescent="0.2">
      <c r="A570" s="120"/>
      <c r="B570" s="121"/>
      <c r="C570" s="121"/>
      <c r="D570" s="121"/>
      <c r="E570" s="121"/>
      <c r="F570" s="121"/>
      <c r="G570" s="121"/>
    </row>
    <row r="571" spans="1:7" x14ac:dyDescent="0.2">
      <c r="A571" s="120"/>
      <c r="B571" s="121"/>
      <c r="C571" s="121"/>
      <c r="D571" s="121"/>
      <c r="E571" s="121"/>
      <c r="F571" s="121"/>
      <c r="G571" s="121"/>
    </row>
    <row r="572" spans="1:7" x14ac:dyDescent="0.2">
      <c r="A572" s="120"/>
      <c r="B572" s="121"/>
      <c r="C572" s="121"/>
      <c r="D572" s="121"/>
      <c r="E572" s="121"/>
      <c r="F572" s="121"/>
      <c r="G572" s="121"/>
    </row>
    <row r="573" spans="1:7" x14ac:dyDescent="0.2">
      <c r="A573" s="120"/>
      <c r="B573" s="121"/>
      <c r="C573" s="121"/>
      <c r="D573" s="121"/>
      <c r="E573" s="121"/>
      <c r="F573" s="121"/>
      <c r="G573" s="121"/>
    </row>
    <row r="574" spans="1:7" x14ac:dyDescent="0.2">
      <c r="A574" s="120"/>
      <c r="B574" s="121"/>
      <c r="C574" s="121"/>
      <c r="D574" s="121"/>
      <c r="E574" s="121"/>
      <c r="F574" s="121"/>
      <c r="G574" s="121"/>
    </row>
    <row r="575" spans="1:7" x14ac:dyDescent="0.2">
      <c r="A575" s="120"/>
      <c r="B575" s="121"/>
      <c r="C575" s="121"/>
      <c r="D575" s="121"/>
      <c r="E575" s="121"/>
      <c r="F575" s="121"/>
      <c r="G575" s="121"/>
    </row>
    <row r="576" spans="1:7" x14ac:dyDescent="0.2">
      <c r="A576" s="120"/>
      <c r="B576" s="121"/>
      <c r="C576" s="121"/>
      <c r="D576" s="121"/>
      <c r="E576" s="121"/>
      <c r="F576" s="121"/>
      <c r="G576" s="121"/>
    </row>
    <row r="577" spans="1:7" x14ac:dyDescent="0.2">
      <c r="A577" s="120"/>
      <c r="B577" s="121"/>
      <c r="C577" s="121"/>
      <c r="D577" s="121"/>
      <c r="E577" s="121"/>
      <c r="F577" s="121"/>
      <c r="G577" s="121"/>
    </row>
    <row r="578" spans="1:7" x14ac:dyDescent="0.2">
      <c r="A578" s="122"/>
      <c r="B578" s="123"/>
      <c r="C578" s="123"/>
      <c r="D578" s="123"/>
      <c r="E578" s="123"/>
      <c r="F578" s="123"/>
      <c r="G578" s="123"/>
    </row>
  </sheetData>
  <mergeCells count="6">
    <mergeCell ref="C9:G9"/>
    <mergeCell ref="A1:B1"/>
    <mergeCell ref="C1:F1"/>
    <mergeCell ref="A2:G2"/>
    <mergeCell ref="A3:B4"/>
    <mergeCell ref="C3:F4"/>
  </mergeCells>
  <dataValidations count="1">
    <dataValidation type="list" allowBlank="1" showInputMessage="1" showErrorMessage="1" sqref="C11:C114">
      <formula1>RTA</formula1>
    </dataValidation>
  </dataValidations>
  <pageMargins left="0.7" right="0.7" top="0.75" bottom="0.75" header="0.3" footer="0.3"/>
  <pageSetup paperSize="4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78"/>
  <sheetViews>
    <sheetView zoomScale="90" zoomScaleNormal="90" workbookViewId="0">
      <selection activeCell="E8" sqref="E8"/>
    </sheetView>
  </sheetViews>
  <sheetFormatPr baseColWidth="10" defaultRowHeight="12.75" x14ac:dyDescent="0.2"/>
  <cols>
    <col min="1" max="1" width="24.7109375" style="98" customWidth="1"/>
    <col min="2" max="2" width="25" style="98" customWidth="1"/>
    <col min="3" max="3" width="21.42578125" style="98" customWidth="1"/>
    <col min="4" max="4" width="29.85546875" style="98" customWidth="1"/>
    <col min="5" max="5" width="35.7109375" style="98" customWidth="1"/>
    <col min="6" max="6" width="61.7109375" style="98" customWidth="1"/>
    <col min="7" max="7" width="41.85546875" style="98" customWidth="1"/>
    <col min="8" max="16384" width="11.42578125" style="98"/>
  </cols>
  <sheetData>
    <row r="1" spans="1:24" s="95" customFormat="1" ht="60.75" customHeight="1" thickBot="1" x14ac:dyDescent="0.25">
      <c r="A1" s="567"/>
      <c r="B1" s="568"/>
      <c r="C1" s="569" t="s">
        <v>237</v>
      </c>
      <c r="D1" s="569"/>
      <c r="E1" s="569"/>
      <c r="F1" s="570"/>
      <c r="G1" s="158" t="s">
        <v>284</v>
      </c>
    </row>
    <row r="2" spans="1:24" s="95" customFormat="1" ht="12.75" customHeight="1" thickBot="1" x14ac:dyDescent="0.25">
      <c r="A2" s="571" t="s">
        <v>78</v>
      </c>
      <c r="B2" s="571"/>
      <c r="C2" s="571"/>
      <c r="D2" s="571"/>
      <c r="E2" s="571"/>
      <c r="F2" s="571"/>
      <c r="G2" s="571"/>
    </row>
    <row r="3" spans="1:24" s="97" customFormat="1" ht="62.25" customHeight="1" thickBot="1" x14ac:dyDescent="0.25">
      <c r="A3" s="572" t="s">
        <v>79</v>
      </c>
      <c r="B3" s="573"/>
      <c r="C3" s="573" t="s">
        <v>75</v>
      </c>
      <c r="D3" s="573"/>
      <c r="E3" s="573"/>
      <c r="F3" s="576"/>
      <c r="G3" s="96" t="s">
        <v>238</v>
      </c>
    </row>
    <row r="4" spans="1:24" s="97" customFormat="1" ht="57.75" customHeight="1" thickBot="1" x14ac:dyDescent="0.25">
      <c r="A4" s="574"/>
      <c r="B4" s="575"/>
      <c r="C4" s="575"/>
      <c r="D4" s="575"/>
      <c r="E4" s="575"/>
      <c r="F4" s="577"/>
      <c r="G4" s="96" t="s">
        <v>239</v>
      </c>
    </row>
    <row r="5" spans="1:24" ht="13.5" thickBot="1" x14ac:dyDescent="0.25"/>
    <row r="6" spans="1:24" ht="63.75" x14ac:dyDescent="0.2">
      <c r="A6" s="99" t="s">
        <v>240</v>
      </c>
      <c r="B6" s="100" t="s">
        <v>241</v>
      </c>
      <c r="C6" s="100" t="s">
        <v>285</v>
      </c>
      <c r="D6" s="100" t="s">
        <v>286</v>
      </c>
      <c r="E6" s="100" t="s">
        <v>244</v>
      </c>
      <c r="F6" s="100" t="s">
        <v>245</v>
      </c>
      <c r="G6" s="101" t="s">
        <v>246</v>
      </c>
    </row>
    <row r="7" spans="1:24" ht="113.25" customHeight="1" x14ac:dyDescent="0.2">
      <c r="A7" s="102" t="s">
        <v>247</v>
      </c>
      <c r="B7" s="103"/>
      <c r="C7" s="104"/>
      <c r="D7" s="103"/>
      <c r="E7" s="103"/>
      <c r="F7" s="105"/>
      <c r="G7" s="106"/>
    </row>
    <row r="8" spans="1:24" ht="159.75" customHeight="1" x14ac:dyDescent="0.2">
      <c r="A8" s="102" t="s">
        <v>248</v>
      </c>
      <c r="B8" s="103"/>
      <c r="C8" s="107"/>
      <c r="D8" s="108"/>
      <c r="E8" s="108"/>
      <c r="F8" s="105"/>
      <c r="G8" s="109"/>
    </row>
    <row r="9" spans="1:24" ht="176.25" customHeight="1" x14ac:dyDescent="0.2">
      <c r="A9" s="102" t="s">
        <v>249</v>
      </c>
      <c r="B9" s="110"/>
      <c r="C9" s="111"/>
      <c r="D9" s="112"/>
      <c r="E9" s="112"/>
      <c r="F9" s="113"/>
      <c r="G9" s="114"/>
    </row>
    <row r="10" spans="1:24" ht="90" customHeight="1" thickBot="1" x14ac:dyDescent="0.25">
      <c r="A10" s="115" t="s">
        <v>250</v>
      </c>
      <c r="B10" s="116"/>
      <c r="C10" s="117"/>
      <c r="D10" s="116"/>
      <c r="E10" s="116"/>
      <c r="F10" s="118"/>
      <c r="G10" s="119"/>
    </row>
    <row r="11" spans="1:24" x14ac:dyDescent="0.2">
      <c r="A11" s="120"/>
      <c r="B11" s="121"/>
      <c r="C11" s="121"/>
      <c r="D11" s="121"/>
      <c r="E11" s="121"/>
      <c r="F11" s="121"/>
      <c r="G11" s="121"/>
    </row>
    <row r="12" spans="1:24" x14ac:dyDescent="0.2">
      <c r="A12" s="120"/>
      <c r="B12" s="121"/>
      <c r="C12" s="121"/>
      <c r="D12" s="121"/>
      <c r="E12" s="121"/>
      <c r="F12" s="121"/>
      <c r="G12" s="121"/>
    </row>
    <row r="13" spans="1:24" x14ac:dyDescent="0.2">
      <c r="A13" s="120"/>
      <c r="B13" s="121"/>
      <c r="C13" s="121"/>
      <c r="D13" s="121"/>
      <c r="E13" s="121"/>
      <c r="F13" s="121"/>
      <c r="G13" s="121"/>
    </row>
    <row r="14" spans="1:24" x14ac:dyDescent="0.2">
      <c r="A14" s="120"/>
      <c r="B14" s="121"/>
      <c r="C14" s="121"/>
      <c r="D14" s="121"/>
      <c r="E14" s="121"/>
      <c r="F14" s="121"/>
      <c r="G14" s="121"/>
    </row>
    <row r="15" spans="1:24" x14ac:dyDescent="0.2">
      <c r="A15" s="120"/>
      <c r="B15" s="121"/>
      <c r="C15" s="121"/>
      <c r="D15" s="121"/>
      <c r="E15" s="121"/>
      <c r="F15" s="121"/>
      <c r="G15" s="121"/>
      <c r="X15" s="98" t="s">
        <v>287</v>
      </c>
    </row>
    <row r="16" spans="1:24" x14ac:dyDescent="0.2">
      <c r="A16" s="120"/>
      <c r="B16" s="121"/>
      <c r="C16" s="121"/>
      <c r="D16" s="121"/>
      <c r="E16" s="121"/>
      <c r="F16" s="121"/>
      <c r="G16" s="121"/>
      <c r="X16" s="98" t="s">
        <v>261</v>
      </c>
    </row>
    <row r="17" spans="1:7" x14ac:dyDescent="0.2">
      <c r="A17" s="120"/>
      <c r="B17" s="121"/>
      <c r="C17" s="121"/>
      <c r="D17" s="121"/>
      <c r="E17" s="121"/>
      <c r="F17" s="121"/>
      <c r="G17" s="121"/>
    </row>
    <row r="18" spans="1:7" x14ac:dyDescent="0.2">
      <c r="A18" s="120"/>
      <c r="B18" s="121"/>
      <c r="C18" s="121"/>
      <c r="D18" s="121"/>
      <c r="E18" s="121"/>
      <c r="F18" s="121"/>
      <c r="G18" s="121"/>
    </row>
    <row r="19" spans="1:7" x14ac:dyDescent="0.2">
      <c r="A19" s="120"/>
      <c r="B19" s="121"/>
      <c r="C19" s="121"/>
      <c r="D19" s="121"/>
      <c r="E19" s="121"/>
      <c r="F19" s="121"/>
      <c r="G19" s="121"/>
    </row>
    <row r="20" spans="1:7" x14ac:dyDescent="0.2">
      <c r="A20" s="120"/>
      <c r="B20" s="121"/>
      <c r="C20" s="121"/>
      <c r="D20" s="121"/>
      <c r="E20" s="121"/>
      <c r="F20" s="121"/>
      <c r="G20" s="121"/>
    </row>
    <row r="21" spans="1:7" x14ac:dyDescent="0.2">
      <c r="A21" s="120"/>
      <c r="B21" s="121"/>
      <c r="C21" s="121"/>
      <c r="D21" s="121"/>
      <c r="E21" s="121"/>
      <c r="F21" s="121"/>
      <c r="G21" s="121"/>
    </row>
    <row r="22" spans="1:7" x14ac:dyDescent="0.2">
      <c r="A22" s="120"/>
      <c r="B22" s="121"/>
      <c r="C22" s="121"/>
      <c r="D22" s="121"/>
      <c r="E22" s="121"/>
      <c r="F22" s="121"/>
      <c r="G22" s="121"/>
    </row>
    <row r="23" spans="1:7" x14ac:dyDescent="0.2">
      <c r="A23" s="120"/>
      <c r="B23" s="121"/>
      <c r="C23" s="121"/>
      <c r="D23" s="121"/>
      <c r="E23" s="121"/>
      <c r="F23" s="121"/>
      <c r="G23" s="121"/>
    </row>
    <row r="24" spans="1:7" x14ac:dyDescent="0.2">
      <c r="A24" s="120"/>
      <c r="B24" s="121"/>
      <c r="C24" s="121"/>
      <c r="D24" s="121"/>
      <c r="E24" s="121"/>
      <c r="F24" s="121"/>
      <c r="G24" s="121"/>
    </row>
    <row r="25" spans="1:7" x14ac:dyDescent="0.2">
      <c r="A25" s="120"/>
      <c r="B25" s="121"/>
      <c r="C25" s="121"/>
      <c r="D25" s="121"/>
      <c r="E25" s="121"/>
      <c r="F25" s="121"/>
      <c r="G25" s="121"/>
    </row>
    <row r="26" spans="1:7" x14ac:dyDescent="0.2">
      <c r="A26" s="120"/>
      <c r="B26" s="121"/>
      <c r="C26" s="121"/>
      <c r="D26" s="121"/>
      <c r="E26" s="121"/>
      <c r="F26" s="121"/>
      <c r="G26" s="121"/>
    </row>
    <row r="27" spans="1:7" x14ac:dyDescent="0.2">
      <c r="A27" s="120"/>
      <c r="B27" s="121"/>
      <c r="C27" s="121"/>
      <c r="D27" s="121"/>
      <c r="E27" s="121"/>
      <c r="F27" s="121"/>
      <c r="G27" s="121"/>
    </row>
    <row r="28" spans="1:7" x14ac:dyDescent="0.2">
      <c r="A28" s="120"/>
      <c r="B28" s="121"/>
      <c r="C28" s="121"/>
      <c r="D28" s="121"/>
      <c r="E28" s="121"/>
      <c r="F28" s="121"/>
      <c r="G28" s="121"/>
    </row>
    <row r="29" spans="1:7" x14ac:dyDescent="0.2">
      <c r="A29" s="120"/>
      <c r="B29" s="121"/>
      <c r="C29" s="121"/>
      <c r="D29" s="121"/>
      <c r="E29" s="121"/>
      <c r="F29" s="121"/>
      <c r="G29" s="121"/>
    </row>
    <row r="30" spans="1:7" x14ac:dyDescent="0.2">
      <c r="A30" s="120"/>
      <c r="B30" s="121"/>
      <c r="C30" s="121"/>
      <c r="D30" s="121"/>
      <c r="E30" s="121"/>
      <c r="F30" s="121"/>
      <c r="G30" s="121"/>
    </row>
    <row r="31" spans="1:7" x14ac:dyDescent="0.2">
      <c r="A31" s="120"/>
      <c r="B31" s="121"/>
      <c r="C31" s="121"/>
      <c r="D31" s="121"/>
      <c r="E31" s="121"/>
      <c r="F31" s="121"/>
      <c r="G31" s="121"/>
    </row>
    <row r="32" spans="1:7" x14ac:dyDescent="0.2">
      <c r="A32" s="120"/>
      <c r="B32" s="121"/>
      <c r="C32" s="121"/>
      <c r="D32" s="121"/>
      <c r="E32" s="121"/>
      <c r="F32" s="121"/>
      <c r="G32" s="121"/>
    </row>
    <row r="33" spans="1:7" x14ac:dyDescent="0.2">
      <c r="A33" s="120"/>
      <c r="B33" s="121"/>
      <c r="C33" s="121"/>
      <c r="D33" s="121"/>
      <c r="E33" s="121"/>
      <c r="F33" s="121"/>
      <c r="G33" s="121"/>
    </row>
    <row r="34" spans="1:7" x14ac:dyDescent="0.2">
      <c r="A34" s="120"/>
      <c r="B34" s="121"/>
      <c r="C34" s="121"/>
      <c r="D34" s="121"/>
      <c r="E34" s="121"/>
      <c r="F34" s="121"/>
      <c r="G34" s="121"/>
    </row>
    <row r="35" spans="1:7" x14ac:dyDescent="0.2">
      <c r="A35" s="120"/>
      <c r="B35" s="121"/>
      <c r="C35" s="121"/>
      <c r="D35" s="121"/>
      <c r="E35" s="121"/>
      <c r="F35" s="121"/>
      <c r="G35" s="121"/>
    </row>
    <row r="36" spans="1:7" x14ac:dyDescent="0.2">
      <c r="A36" s="120"/>
      <c r="B36" s="121"/>
      <c r="C36" s="121"/>
      <c r="D36" s="121"/>
      <c r="E36" s="121"/>
      <c r="F36" s="121"/>
      <c r="G36" s="121"/>
    </row>
    <row r="37" spans="1:7" x14ac:dyDescent="0.2">
      <c r="A37" s="120"/>
      <c r="B37" s="121"/>
      <c r="C37" s="121"/>
      <c r="D37" s="121"/>
      <c r="E37" s="121"/>
      <c r="F37" s="121"/>
      <c r="G37" s="121"/>
    </row>
    <row r="38" spans="1:7" x14ac:dyDescent="0.2">
      <c r="A38" s="120"/>
      <c r="B38" s="121"/>
      <c r="C38" s="121"/>
      <c r="D38" s="121"/>
      <c r="E38" s="121"/>
      <c r="F38" s="121"/>
      <c r="G38" s="121"/>
    </row>
    <row r="39" spans="1:7" x14ac:dyDescent="0.2">
      <c r="A39" s="120"/>
      <c r="B39" s="121"/>
      <c r="C39" s="121"/>
      <c r="D39" s="121"/>
      <c r="E39" s="121"/>
      <c r="F39" s="121"/>
      <c r="G39" s="121"/>
    </row>
    <row r="40" spans="1:7" x14ac:dyDescent="0.2">
      <c r="A40" s="120"/>
      <c r="B40" s="121"/>
      <c r="C40" s="121"/>
      <c r="D40" s="121"/>
      <c r="E40" s="121"/>
      <c r="F40" s="121"/>
      <c r="G40" s="121"/>
    </row>
    <row r="41" spans="1:7" x14ac:dyDescent="0.2">
      <c r="A41" s="120"/>
      <c r="B41" s="121"/>
      <c r="C41" s="121"/>
      <c r="D41" s="121"/>
      <c r="E41" s="121"/>
      <c r="F41" s="121"/>
      <c r="G41" s="121"/>
    </row>
    <row r="42" spans="1:7" x14ac:dyDescent="0.2">
      <c r="A42" s="120"/>
      <c r="B42" s="121"/>
      <c r="C42" s="121"/>
      <c r="D42" s="121"/>
      <c r="E42" s="121"/>
      <c r="F42" s="121"/>
      <c r="G42" s="121"/>
    </row>
    <row r="43" spans="1:7" x14ac:dyDescent="0.2">
      <c r="A43" s="120"/>
      <c r="B43" s="121"/>
      <c r="C43" s="121"/>
      <c r="D43" s="121"/>
      <c r="E43" s="121"/>
      <c r="F43" s="121"/>
      <c r="G43" s="121"/>
    </row>
    <row r="44" spans="1:7" x14ac:dyDescent="0.2">
      <c r="A44" s="120"/>
      <c r="B44" s="121"/>
      <c r="C44" s="121"/>
      <c r="D44" s="121"/>
      <c r="E44" s="121"/>
      <c r="F44" s="121"/>
      <c r="G44" s="121"/>
    </row>
    <row r="45" spans="1:7" x14ac:dyDescent="0.2">
      <c r="A45" s="120"/>
      <c r="B45" s="121"/>
      <c r="C45" s="121"/>
      <c r="D45" s="121"/>
      <c r="E45" s="121"/>
      <c r="F45" s="121"/>
      <c r="G45" s="121"/>
    </row>
    <row r="46" spans="1:7" x14ac:dyDescent="0.2">
      <c r="A46" s="120"/>
      <c r="B46" s="121"/>
      <c r="C46" s="121"/>
      <c r="D46" s="121"/>
      <c r="E46" s="121"/>
      <c r="F46" s="121"/>
      <c r="G46" s="121"/>
    </row>
    <row r="47" spans="1:7" x14ac:dyDescent="0.2">
      <c r="A47" s="120"/>
      <c r="B47" s="121"/>
      <c r="C47" s="121"/>
      <c r="D47" s="121"/>
      <c r="E47" s="121"/>
      <c r="F47" s="121"/>
      <c r="G47" s="121"/>
    </row>
    <row r="48" spans="1:7" x14ac:dyDescent="0.2">
      <c r="A48" s="120"/>
      <c r="B48" s="121"/>
      <c r="C48" s="121"/>
      <c r="D48" s="121"/>
      <c r="E48" s="121"/>
      <c r="F48" s="121"/>
      <c r="G48" s="121"/>
    </row>
    <row r="49" spans="1:7" x14ac:dyDescent="0.2">
      <c r="A49" s="120"/>
      <c r="B49" s="121"/>
      <c r="C49" s="121"/>
      <c r="D49" s="121"/>
      <c r="E49" s="121"/>
      <c r="F49" s="121"/>
      <c r="G49" s="121"/>
    </row>
    <row r="50" spans="1:7" x14ac:dyDescent="0.2">
      <c r="A50" s="120"/>
      <c r="B50" s="121"/>
      <c r="C50" s="121"/>
      <c r="D50" s="121"/>
      <c r="E50" s="121"/>
      <c r="F50" s="121"/>
      <c r="G50" s="121"/>
    </row>
    <row r="51" spans="1:7" x14ac:dyDescent="0.2">
      <c r="A51" s="120"/>
      <c r="B51" s="121"/>
      <c r="C51" s="121"/>
      <c r="D51" s="121"/>
      <c r="E51" s="121"/>
      <c r="F51" s="121"/>
      <c r="G51" s="121"/>
    </row>
    <row r="52" spans="1:7" x14ac:dyDescent="0.2">
      <c r="A52" s="120"/>
      <c r="B52" s="121"/>
      <c r="C52" s="121"/>
      <c r="D52" s="121"/>
      <c r="E52" s="121"/>
      <c r="F52" s="121"/>
      <c r="G52" s="121"/>
    </row>
    <row r="53" spans="1:7" x14ac:dyDescent="0.2">
      <c r="A53" s="120"/>
      <c r="B53" s="121"/>
      <c r="C53" s="121"/>
      <c r="D53" s="121"/>
      <c r="E53" s="121"/>
      <c r="F53" s="121"/>
      <c r="G53" s="121"/>
    </row>
    <row r="54" spans="1:7" x14ac:dyDescent="0.2">
      <c r="A54" s="120"/>
      <c r="B54" s="121"/>
      <c r="C54" s="121"/>
      <c r="D54" s="121"/>
      <c r="E54" s="121"/>
      <c r="F54" s="121"/>
      <c r="G54" s="121"/>
    </row>
    <row r="55" spans="1:7" x14ac:dyDescent="0.2">
      <c r="A55" s="120"/>
      <c r="B55" s="121"/>
      <c r="C55" s="121"/>
      <c r="D55" s="121"/>
      <c r="E55" s="121"/>
      <c r="F55" s="121"/>
      <c r="G55" s="121"/>
    </row>
    <row r="56" spans="1:7" x14ac:dyDescent="0.2">
      <c r="A56" s="120"/>
      <c r="B56" s="121"/>
      <c r="C56" s="121"/>
      <c r="D56" s="121"/>
      <c r="E56" s="121"/>
      <c r="F56" s="121"/>
      <c r="G56" s="121"/>
    </row>
    <row r="57" spans="1:7" x14ac:dyDescent="0.2">
      <c r="A57" s="120"/>
      <c r="B57" s="121"/>
      <c r="C57" s="121"/>
      <c r="D57" s="121"/>
      <c r="E57" s="121"/>
      <c r="F57" s="121"/>
      <c r="G57" s="121"/>
    </row>
    <row r="58" spans="1:7" x14ac:dyDescent="0.2">
      <c r="A58" s="120"/>
      <c r="B58" s="121"/>
      <c r="C58" s="121"/>
      <c r="D58" s="121"/>
      <c r="E58" s="121"/>
      <c r="F58" s="121"/>
      <c r="G58" s="121"/>
    </row>
    <row r="59" spans="1:7" x14ac:dyDescent="0.2">
      <c r="A59" s="120"/>
      <c r="B59" s="121"/>
      <c r="C59" s="121"/>
      <c r="D59" s="121"/>
      <c r="E59" s="121"/>
      <c r="F59" s="121"/>
      <c r="G59" s="121"/>
    </row>
    <row r="60" spans="1:7" x14ac:dyDescent="0.2">
      <c r="A60" s="120"/>
      <c r="B60" s="121"/>
      <c r="C60" s="121"/>
      <c r="D60" s="121"/>
      <c r="E60" s="121"/>
      <c r="F60" s="121"/>
      <c r="G60" s="121"/>
    </row>
    <row r="61" spans="1:7" x14ac:dyDescent="0.2">
      <c r="A61" s="120"/>
      <c r="B61" s="121"/>
      <c r="C61" s="121"/>
      <c r="D61" s="121"/>
      <c r="E61" s="121"/>
      <c r="F61" s="121"/>
      <c r="G61" s="121"/>
    </row>
    <row r="62" spans="1:7" x14ac:dyDescent="0.2">
      <c r="A62" s="120"/>
      <c r="B62" s="121"/>
      <c r="C62" s="121"/>
      <c r="D62" s="121"/>
      <c r="E62" s="121"/>
      <c r="F62" s="121"/>
      <c r="G62" s="121"/>
    </row>
    <row r="63" spans="1:7" x14ac:dyDescent="0.2">
      <c r="A63" s="120"/>
      <c r="B63" s="121"/>
      <c r="C63" s="121"/>
      <c r="D63" s="121"/>
      <c r="E63" s="121"/>
      <c r="F63" s="121"/>
      <c r="G63" s="121"/>
    </row>
    <row r="64" spans="1:7" x14ac:dyDescent="0.2">
      <c r="A64" s="120"/>
      <c r="B64" s="121"/>
      <c r="C64" s="121"/>
      <c r="D64" s="121"/>
      <c r="E64" s="121"/>
      <c r="F64" s="121"/>
      <c r="G64" s="121"/>
    </row>
    <row r="65" spans="1:7" x14ac:dyDescent="0.2">
      <c r="A65" s="120"/>
      <c r="B65" s="121"/>
      <c r="C65" s="121"/>
      <c r="D65" s="121"/>
      <c r="E65" s="121"/>
      <c r="F65" s="121"/>
      <c r="G65" s="121"/>
    </row>
    <row r="66" spans="1:7" x14ac:dyDescent="0.2">
      <c r="A66" s="120"/>
      <c r="B66" s="121"/>
      <c r="C66" s="121"/>
      <c r="D66" s="121"/>
      <c r="E66" s="121"/>
      <c r="F66" s="121"/>
      <c r="G66" s="121"/>
    </row>
    <row r="67" spans="1:7" x14ac:dyDescent="0.2">
      <c r="A67" s="120"/>
      <c r="B67" s="121"/>
      <c r="C67" s="121"/>
      <c r="D67" s="121"/>
      <c r="E67" s="121"/>
      <c r="F67" s="121"/>
      <c r="G67" s="121"/>
    </row>
    <row r="68" spans="1:7" x14ac:dyDescent="0.2">
      <c r="A68" s="120"/>
      <c r="B68" s="121"/>
      <c r="C68" s="121"/>
      <c r="D68" s="121"/>
      <c r="E68" s="121"/>
      <c r="F68" s="121"/>
      <c r="G68" s="121"/>
    </row>
    <row r="69" spans="1:7" x14ac:dyDescent="0.2">
      <c r="A69" s="120"/>
      <c r="B69" s="121"/>
      <c r="C69" s="121"/>
      <c r="D69" s="121"/>
      <c r="E69" s="121"/>
      <c r="F69" s="121"/>
      <c r="G69" s="121"/>
    </row>
    <row r="70" spans="1:7" x14ac:dyDescent="0.2">
      <c r="A70" s="120"/>
      <c r="B70" s="121"/>
      <c r="C70" s="121"/>
      <c r="D70" s="121"/>
      <c r="E70" s="121"/>
      <c r="F70" s="121"/>
      <c r="G70" s="121"/>
    </row>
    <row r="71" spans="1:7" x14ac:dyDescent="0.2">
      <c r="A71" s="120"/>
      <c r="B71" s="121"/>
      <c r="C71" s="121"/>
      <c r="D71" s="121"/>
      <c r="E71" s="121"/>
      <c r="F71" s="121"/>
      <c r="G71" s="121"/>
    </row>
    <row r="72" spans="1:7" x14ac:dyDescent="0.2">
      <c r="A72" s="120"/>
      <c r="B72" s="121"/>
      <c r="C72" s="121"/>
      <c r="D72" s="121"/>
      <c r="E72" s="121"/>
      <c r="F72" s="121"/>
      <c r="G72" s="121"/>
    </row>
    <row r="73" spans="1:7" x14ac:dyDescent="0.2">
      <c r="A73" s="120"/>
      <c r="B73" s="121"/>
      <c r="C73" s="121"/>
      <c r="D73" s="121"/>
      <c r="E73" s="121"/>
      <c r="F73" s="121"/>
      <c r="G73" s="121"/>
    </row>
    <row r="74" spans="1:7" x14ac:dyDescent="0.2">
      <c r="A74" s="120"/>
      <c r="B74" s="121"/>
      <c r="C74" s="121"/>
      <c r="D74" s="121"/>
      <c r="E74" s="121"/>
      <c r="F74" s="121"/>
      <c r="G74" s="121"/>
    </row>
    <row r="75" spans="1:7" x14ac:dyDescent="0.2">
      <c r="A75" s="120"/>
      <c r="B75" s="121"/>
      <c r="C75" s="121"/>
      <c r="D75" s="121"/>
      <c r="E75" s="121"/>
      <c r="F75" s="121"/>
      <c r="G75" s="121"/>
    </row>
    <row r="76" spans="1:7" x14ac:dyDescent="0.2">
      <c r="A76" s="120"/>
      <c r="B76" s="121"/>
      <c r="C76" s="121"/>
      <c r="D76" s="121"/>
      <c r="E76" s="121"/>
      <c r="F76" s="121"/>
      <c r="G76" s="121"/>
    </row>
    <row r="77" spans="1:7" x14ac:dyDescent="0.2">
      <c r="A77" s="120"/>
      <c r="B77" s="121"/>
      <c r="C77" s="121"/>
      <c r="D77" s="121"/>
      <c r="E77" s="121"/>
      <c r="F77" s="121"/>
      <c r="G77" s="121"/>
    </row>
    <row r="78" spans="1:7" x14ac:dyDescent="0.2">
      <c r="A78" s="120"/>
      <c r="B78" s="121"/>
      <c r="C78" s="121"/>
      <c r="D78" s="121"/>
      <c r="E78" s="121"/>
      <c r="F78" s="121"/>
      <c r="G78" s="121"/>
    </row>
    <row r="79" spans="1:7" x14ac:dyDescent="0.2">
      <c r="A79" s="120"/>
      <c r="B79" s="121"/>
      <c r="C79" s="121"/>
      <c r="D79" s="121"/>
      <c r="E79" s="121"/>
      <c r="F79" s="121"/>
      <c r="G79" s="121"/>
    </row>
    <row r="80" spans="1:7" x14ac:dyDescent="0.2">
      <c r="A80" s="120"/>
      <c r="B80" s="121"/>
      <c r="C80" s="121"/>
      <c r="D80" s="121"/>
      <c r="E80" s="121"/>
      <c r="F80" s="121"/>
      <c r="G80" s="121"/>
    </row>
    <row r="81" spans="1:7" x14ac:dyDescent="0.2">
      <c r="A81" s="120"/>
      <c r="B81" s="121"/>
      <c r="C81" s="121"/>
      <c r="D81" s="121"/>
      <c r="E81" s="121"/>
      <c r="F81" s="121"/>
      <c r="G81" s="121"/>
    </row>
    <row r="82" spans="1:7" x14ac:dyDescent="0.2">
      <c r="A82" s="120"/>
      <c r="B82" s="121"/>
      <c r="C82" s="121"/>
      <c r="D82" s="121"/>
      <c r="E82" s="121"/>
      <c r="F82" s="121"/>
      <c r="G82" s="121"/>
    </row>
    <row r="83" spans="1:7" x14ac:dyDescent="0.2">
      <c r="A83" s="120"/>
      <c r="B83" s="121"/>
      <c r="C83" s="121"/>
      <c r="D83" s="121"/>
      <c r="E83" s="121"/>
      <c r="F83" s="121"/>
      <c r="G83" s="121"/>
    </row>
    <row r="84" spans="1:7" x14ac:dyDescent="0.2">
      <c r="A84" s="120"/>
      <c r="B84" s="121"/>
      <c r="C84" s="121"/>
      <c r="D84" s="121"/>
      <c r="E84" s="121"/>
      <c r="F84" s="121"/>
      <c r="G84" s="121"/>
    </row>
    <row r="85" spans="1:7" x14ac:dyDescent="0.2">
      <c r="A85" s="120"/>
      <c r="B85" s="121"/>
      <c r="C85" s="121"/>
      <c r="D85" s="121"/>
      <c r="E85" s="121"/>
      <c r="F85" s="121"/>
      <c r="G85" s="121"/>
    </row>
    <row r="86" spans="1:7" x14ac:dyDescent="0.2">
      <c r="A86" s="120"/>
      <c r="B86" s="121"/>
      <c r="C86" s="121"/>
      <c r="D86" s="121"/>
      <c r="E86" s="121"/>
      <c r="F86" s="121"/>
      <c r="G86" s="121"/>
    </row>
    <row r="87" spans="1:7" x14ac:dyDescent="0.2">
      <c r="A87" s="120"/>
      <c r="B87" s="121"/>
      <c r="C87" s="121"/>
      <c r="D87" s="121"/>
      <c r="E87" s="121"/>
      <c r="F87" s="121"/>
      <c r="G87" s="121"/>
    </row>
    <row r="88" spans="1:7" x14ac:dyDescent="0.2">
      <c r="A88" s="120"/>
      <c r="B88" s="121"/>
      <c r="C88" s="121"/>
      <c r="D88" s="121"/>
      <c r="E88" s="121"/>
      <c r="F88" s="121"/>
      <c r="G88" s="121"/>
    </row>
    <row r="89" spans="1:7" x14ac:dyDescent="0.2">
      <c r="A89" s="120"/>
      <c r="B89" s="121"/>
      <c r="C89" s="121"/>
      <c r="D89" s="121"/>
      <c r="E89" s="121"/>
      <c r="F89" s="121"/>
      <c r="G89" s="121"/>
    </row>
    <row r="90" spans="1:7" x14ac:dyDescent="0.2">
      <c r="A90" s="120"/>
      <c r="B90" s="121"/>
      <c r="C90" s="121"/>
      <c r="D90" s="121"/>
      <c r="E90" s="121"/>
      <c r="F90" s="121"/>
      <c r="G90" s="121"/>
    </row>
    <row r="91" spans="1:7" x14ac:dyDescent="0.2">
      <c r="A91" s="120"/>
      <c r="B91" s="121"/>
      <c r="C91" s="121"/>
      <c r="D91" s="121"/>
      <c r="E91" s="121"/>
      <c r="F91" s="121"/>
      <c r="G91" s="121"/>
    </row>
    <row r="92" spans="1:7" x14ac:dyDescent="0.2">
      <c r="A92" s="120"/>
      <c r="B92" s="121"/>
      <c r="C92" s="121"/>
      <c r="D92" s="121"/>
      <c r="E92" s="121"/>
      <c r="F92" s="121"/>
      <c r="G92" s="121"/>
    </row>
    <row r="93" spans="1:7" x14ac:dyDescent="0.2">
      <c r="A93" s="120"/>
      <c r="B93" s="121"/>
      <c r="C93" s="121"/>
      <c r="D93" s="121"/>
      <c r="E93" s="121"/>
      <c r="F93" s="121"/>
      <c r="G93" s="121"/>
    </row>
    <row r="94" spans="1:7" x14ac:dyDescent="0.2">
      <c r="A94" s="120"/>
      <c r="B94" s="121"/>
      <c r="C94" s="121"/>
      <c r="D94" s="121"/>
      <c r="E94" s="121"/>
      <c r="F94" s="121"/>
      <c r="G94" s="121"/>
    </row>
    <row r="95" spans="1:7" x14ac:dyDescent="0.2">
      <c r="A95" s="120"/>
      <c r="B95" s="121"/>
      <c r="C95" s="121"/>
      <c r="D95" s="121"/>
      <c r="E95" s="121"/>
      <c r="F95" s="121"/>
      <c r="G95" s="121"/>
    </row>
    <row r="96" spans="1:7" x14ac:dyDescent="0.2">
      <c r="A96" s="120"/>
      <c r="B96" s="121"/>
      <c r="C96" s="121"/>
      <c r="D96" s="121"/>
      <c r="E96" s="121"/>
      <c r="F96" s="121"/>
      <c r="G96" s="121"/>
    </row>
    <row r="97" spans="1:7" x14ac:dyDescent="0.2">
      <c r="A97" s="120"/>
      <c r="B97" s="121"/>
      <c r="C97" s="121"/>
      <c r="D97" s="121"/>
      <c r="E97" s="121"/>
      <c r="F97" s="121"/>
      <c r="G97" s="121"/>
    </row>
    <row r="98" spans="1:7" x14ac:dyDescent="0.2">
      <c r="A98" s="120"/>
      <c r="B98" s="121"/>
      <c r="C98" s="121"/>
      <c r="D98" s="121"/>
      <c r="E98" s="121"/>
      <c r="F98" s="121"/>
      <c r="G98" s="121"/>
    </row>
    <row r="99" spans="1:7" x14ac:dyDescent="0.2">
      <c r="A99" s="120"/>
      <c r="B99" s="121"/>
      <c r="C99" s="121"/>
      <c r="D99" s="121"/>
      <c r="E99" s="121"/>
      <c r="F99" s="121"/>
      <c r="G99" s="121"/>
    </row>
    <row r="100" spans="1:7" x14ac:dyDescent="0.2">
      <c r="A100" s="120"/>
      <c r="B100" s="121"/>
      <c r="C100" s="121"/>
      <c r="D100" s="121"/>
      <c r="E100" s="121"/>
      <c r="F100" s="121"/>
      <c r="G100" s="121"/>
    </row>
    <row r="101" spans="1:7" x14ac:dyDescent="0.2">
      <c r="A101" s="120"/>
      <c r="B101" s="121"/>
      <c r="C101" s="121"/>
      <c r="D101" s="121"/>
      <c r="E101" s="121"/>
      <c r="F101" s="121"/>
      <c r="G101" s="121"/>
    </row>
    <row r="102" spans="1:7" x14ac:dyDescent="0.2">
      <c r="A102" s="120"/>
      <c r="B102" s="121"/>
      <c r="C102" s="121"/>
      <c r="D102" s="121"/>
      <c r="E102" s="121"/>
      <c r="F102" s="121"/>
      <c r="G102" s="121"/>
    </row>
    <row r="103" spans="1:7" x14ac:dyDescent="0.2">
      <c r="A103" s="120"/>
      <c r="B103" s="121"/>
      <c r="C103" s="121"/>
      <c r="D103" s="121"/>
      <c r="E103" s="121"/>
      <c r="F103" s="121"/>
      <c r="G103" s="121"/>
    </row>
    <row r="104" spans="1:7" x14ac:dyDescent="0.2">
      <c r="A104" s="120"/>
      <c r="B104" s="121"/>
      <c r="C104" s="121"/>
      <c r="D104" s="121"/>
      <c r="E104" s="121"/>
      <c r="F104" s="121"/>
      <c r="G104" s="121"/>
    </row>
    <row r="105" spans="1:7" x14ac:dyDescent="0.2">
      <c r="A105" s="120"/>
      <c r="B105" s="121"/>
      <c r="C105" s="121"/>
      <c r="D105" s="121"/>
      <c r="E105" s="121"/>
      <c r="F105" s="121"/>
      <c r="G105" s="121"/>
    </row>
    <row r="106" spans="1:7" x14ac:dyDescent="0.2">
      <c r="A106" s="120"/>
      <c r="B106" s="121"/>
      <c r="C106" s="121"/>
      <c r="D106" s="121"/>
      <c r="E106" s="121"/>
      <c r="F106" s="121"/>
      <c r="G106" s="121"/>
    </row>
    <row r="107" spans="1:7" x14ac:dyDescent="0.2">
      <c r="A107" s="120"/>
      <c r="B107" s="121"/>
      <c r="C107" s="121"/>
      <c r="D107" s="121"/>
      <c r="E107" s="121"/>
      <c r="F107" s="121"/>
      <c r="G107" s="121"/>
    </row>
    <row r="108" spans="1:7" x14ac:dyDescent="0.2">
      <c r="A108" s="120"/>
      <c r="B108" s="121"/>
      <c r="C108" s="121"/>
      <c r="D108" s="121"/>
      <c r="E108" s="121"/>
      <c r="F108" s="121"/>
      <c r="G108" s="121"/>
    </row>
    <row r="109" spans="1:7" x14ac:dyDescent="0.2">
      <c r="A109" s="120"/>
      <c r="B109" s="121"/>
      <c r="C109" s="121"/>
      <c r="D109" s="121"/>
      <c r="E109" s="121"/>
      <c r="F109" s="121"/>
      <c r="G109" s="121"/>
    </row>
    <row r="110" spans="1:7" x14ac:dyDescent="0.2">
      <c r="A110" s="120"/>
      <c r="B110" s="121"/>
      <c r="C110" s="121"/>
      <c r="D110" s="121"/>
      <c r="E110" s="121"/>
      <c r="F110" s="121"/>
      <c r="G110" s="121"/>
    </row>
    <row r="111" spans="1:7" x14ac:dyDescent="0.2">
      <c r="A111" s="120"/>
      <c r="B111" s="121"/>
      <c r="C111" s="121"/>
      <c r="D111" s="121"/>
      <c r="E111" s="121"/>
      <c r="F111" s="121"/>
      <c r="G111" s="121"/>
    </row>
    <row r="112" spans="1:7" x14ac:dyDescent="0.2">
      <c r="A112" s="120"/>
      <c r="B112" s="121"/>
      <c r="C112" s="121"/>
      <c r="D112" s="121"/>
      <c r="E112" s="121"/>
      <c r="F112" s="121"/>
      <c r="G112" s="121"/>
    </row>
    <row r="113" spans="1:7" x14ac:dyDescent="0.2">
      <c r="A113" s="120"/>
      <c r="B113" s="121"/>
      <c r="C113" s="121"/>
      <c r="D113" s="121"/>
      <c r="E113" s="121"/>
      <c r="F113" s="121"/>
      <c r="G113" s="121"/>
    </row>
    <row r="114" spans="1:7" x14ac:dyDescent="0.2">
      <c r="A114" s="120"/>
      <c r="B114" s="121"/>
      <c r="C114" s="121"/>
      <c r="D114" s="121"/>
      <c r="E114" s="121"/>
      <c r="F114" s="121"/>
      <c r="G114" s="121"/>
    </row>
    <row r="115" spans="1:7" x14ac:dyDescent="0.2">
      <c r="A115" s="120"/>
      <c r="B115" s="121"/>
      <c r="C115" s="121"/>
      <c r="D115" s="121"/>
      <c r="E115" s="121"/>
      <c r="F115" s="121"/>
      <c r="G115" s="121"/>
    </row>
    <row r="116" spans="1:7" x14ac:dyDescent="0.2">
      <c r="A116" s="120"/>
      <c r="B116" s="121"/>
      <c r="C116" s="121"/>
      <c r="D116" s="121"/>
      <c r="E116" s="121"/>
      <c r="F116" s="121"/>
      <c r="G116" s="121"/>
    </row>
    <row r="117" spans="1:7" x14ac:dyDescent="0.2">
      <c r="A117" s="120"/>
      <c r="B117" s="121"/>
      <c r="C117" s="121"/>
      <c r="D117" s="121"/>
      <c r="E117" s="121"/>
      <c r="F117" s="121"/>
      <c r="G117" s="121"/>
    </row>
    <row r="118" spans="1:7" x14ac:dyDescent="0.2">
      <c r="A118" s="120"/>
      <c r="B118" s="121"/>
      <c r="C118" s="121"/>
      <c r="D118" s="121"/>
      <c r="E118" s="121"/>
      <c r="F118" s="121"/>
      <c r="G118" s="121"/>
    </row>
    <row r="119" spans="1:7" x14ac:dyDescent="0.2">
      <c r="A119" s="120"/>
      <c r="B119" s="121"/>
      <c r="C119" s="121"/>
      <c r="D119" s="121"/>
      <c r="E119" s="121"/>
      <c r="F119" s="121"/>
      <c r="G119" s="121"/>
    </row>
    <row r="120" spans="1:7" x14ac:dyDescent="0.2">
      <c r="A120" s="120"/>
      <c r="B120" s="121"/>
      <c r="C120" s="121"/>
      <c r="D120" s="121"/>
      <c r="E120" s="121"/>
      <c r="F120" s="121"/>
      <c r="G120" s="121"/>
    </row>
    <row r="121" spans="1:7" x14ac:dyDescent="0.2">
      <c r="A121" s="120"/>
      <c r="B121" s="121"/>
      <c r="C121" s="121"/>
      <c r="D121" s="121"/>
      <c r="E121" s="121"/>
      <c r="F121" s="121"/>
      <c r="G121" s="121"/>
    </row>
    <row r="122" spans="1:7" x14ac:dyDescent="0.2">
      <c r="A122" s="120"/>
      <c r="B122" s="121"/>
      <c r="C122" s="121"/>
      <c r="D122" s="121"/>
      <c r="E122" s="121"/>
      <c r="F122" s="121"/>
      <c r="G122" s="121"/>
    </row>
    <row r="123" spans="1:7" x14ac:dyDescent="0.2">
      <c r="A123" s="120"/>
      <c r="B123" s="121"/>
      <c r="C123" s="121"/>
      <c r="D123" s="121"/>
      <c r="E123" s="121"/>
      <c r="F123" s="121"/>
      <c r="G123" s="121"/>
    </row>
    <row r="124" spans="1:7" x14ac:dyDescent="0.2">
      <c r="A124" s="120"/>
      <c r="B124" s="121"/>
      <c r="C124" s="121"/>
      <c r="D124" s="121"/>
      <c r="E124" s="121"/>
      <c r="F124" s="121"/>
      <c r="G124" s="121"/>
    </row>
    <row r="125" spans="1:7" x14ac:dyDescent="0.2">
      <c r="A125" s="120"/>
      <c r="B125" s="121"/>
      <c r="C125" s="121"/>
      <c r="D125" s="121"/>
      <c r="E125" s="121"/>
      <c r="F125" s="121"/>
      <c r="G125" s="121"/>
    </row>
    <row r="126" spans="1:7" x14ac:dyDescent="0.2">
      <c r="A126" s="120"/>
      <c r="B126" s="121"/>
      <c r="C126" s="121"/>
      <c r="D126" s="121"/>
      <c r="E126" s="121"/>
      <c r="F126" s="121"/>
      <c r="G126" s="121"/>
    </row>
    <row r="127" spans="1:7" x14ac:dyDescent="0.2">
      <c r="A127" s="120"/>
      <c r="B127" s="121"/>
      <c r="C127" s="121"/>
      <c r="D127" s="121"/>
      <c r="E127" s="121"/>
      <c r="F127" s="121"/>
      <c r="G127" s="121"/>
    </row>
    <row r="128" spans="1:7" x14ac:dyDescent="0.2">
      <c r="A128" s="120"/>
      <c r="B128" s="121"/>
      <c r="C128" s="121"/>
      <c r="D128" s="121"/>
      <c r="E128" s="121"/>
      <c r="F128" s="121"/>
      <c r="G128" s="121"/>
    </row>
    <row r="129" spans="1:7" x14ac:dyDescent="0.2">
      <c r="A129" s="120"/>
      <c r="B129" s="121"/>
      <c r="C129" s="121"/>
      <c r="D129" s="121"/>
      <c r="E129" s="121"/>
      <c r="F129" s="121"/>
      <c r="G129" s="121"/>
    </row>
    <row r="130" spans="1:7" x14ac:dyDescent="0.2">
      <c r="A130" s="120"/>
      <c r="B130" s="121"/>
      <c r="C130" s="121"/>
      <c r="D130" s="121"/>
      <c r="E130" s="121"/>
      <c r="F130" s="121"/>
      <c r="G130" s="121"/>
    </row>
    <row r="131" spans="1:7" x14ac:dyDescent="0.2">
      <c r="A131" s="120"/>
      <c r="B131" s="121"/>
      <c r="C131" s="121"/>
      <c r="D131" s="121"/>
      <c r="E131" s="121"/>
      <c r="F131" s="121"/>
      <c r="G131" s="121"/>
    </row>
    <row r="132" spans="1:7" x14ac:dyDescent="0.2">
      <c r="A132" s="120"/>
      <c r="B132" s="121"/>
      <c r="C132" s="121"/>
      <c r="D132" s="121"/>
      <c r="E132" s="121"/>
      <c r="F132" s="121"/>
      <c r="G132" s="121"/>
    </row>
    <row r="133" spans="1:7" x14ac:dyDescent="0.2">
      <c r="A133" s="120"/>
      <c r="B133" s="121"/>
      <c r="C133" s="121"/>
      <c r="D133" s="121"/>
      <c r="E133" s="121"/>
      <c r="F133" s="121"/>
      <c r="G133" s="121"/>
    </row>
    <row r="134" spans="1:7" x14ac:dyDescent="0.2">
      <c r="A134" s="120"/>
      <c r="B134" s="121"/>
      <c r="C134" s="121"/>
      <c r="D134" s="121"/>
      <c r="E134" s="121"/>
      <c r="F134" s="121"/>
      <c r="G134" s="121"/>
    </row>
    <row r="135" spans="1:7" x14ac:dyDescent="0.2">
      <c r="A135" s="120"/>
      <c r="B135" s="121"/>
      <c r="C135" s="121"/>
      <c r="D135" s="121"/>
      <c r="E135" s="121"/>
      <c r="F135" s="121"/>
      <c r="G135" s="121"/>
    </row>
    <row r="136" spans="1:7" x14ac:dyDescent="0.2">
      <c r="A136" s="120"/>
      <c r="B136" s="121"/>
      <c r="C136" s="121"/>
      <c r="D136" s="121"/>
      <c r="E136" s="121"/>
      <c r="F136" s="121"/>
      <c r="G136" s="121"/>
    </row>
    <row r="137" spans="1:7" x14ac:dyDescent="0.2">
      <c r="A137" s="120"/>
      <c r="B137" s="121"/>
      <c r="C137" s="121"/>
      <c r="D137" s="121"/>
      <c r="E137" s="121"/>
      <c r="F137" s="121"/>
      <c r="G137" s="121"/>
    </row>
    <row r="138" spans="1:7" x14ac:dyDescent="0.2">
      <c r="A138" s="120"/>
      <c r="B138" s="121"/>
      <c r="C138" s="121"/>
      <c r="D138" s="121"/>
      <c r="E138" s="121"/>
      <c r="F138" s="121"/>
      <c r="G138" s="121"/>
    </row>
    <row r="139" spans="1:7" x14ac:dyDescent="0.2">
      <c r="A139" s="120"/>
      <c r="B139" s="121"/>
      <c r="C139" s="121"/>
      <c r="D139" s="121"/>
      <c r="E139" s="121"/>
      <c r="F139" s="121"/>
      <c r="G139" s="121"/>
    </row>
    <row r="140" spans="1:7" x14ac:dyDescent="0.2">
      <c r="A140" s="120"/>
      <c r="B140" s="121"/>
      <c r="C140" s="121"/>
      <c r="D140" s="121"/>
      <c r="E140" s="121"/>
      <c r="F140" s="121"/>
      <c r="G140" s="121"/>
    </row>
    <row r="141" spans="1:7" x14ac:dyDescent="0.2">
      <c r="A141" s="120"/>
      <c r="B141" s="121"/>
      <c r="C141" s="121"/>
      <c r="D141" s="121"/>
      <c r="E141" s="121"/>
      <c r="F141" s="121"/>
      <c r="G141" s="121"/>
    </row>
    <row r="142" spans="1:7" x14ac:dyDescent="0.2">
      <c r="A142" s="120"/>
      <c r="B142" s="121"/>
      <c r="C142" s="121"/>
      <c r="D142" s="121"/>
      <c r="E142" s="121"/>
      <c r="F142" s="121"/>
      <c r="G142" s="121"/>
    </row>
    <row r="143" spans="1:7" x14ac:dyDescent="0.2">
      <c r="A143" s="120"/>
      <c r="B143" s="121"/>
      <c r="C143" s="121"/>
      <c r="D143" s="121"/>
      <c r="E143" s="121"/>
      <c r="F143" s="121"/>
      <c r="G143" s="121"/>
    </row>
    <row r="144" spans="1:7" x14ac:dyDescent="0.2">
      <c r="A144" s="120"/>
      <c r="B144" s="121"/>
      <c r="C144" s="121"/>
      <c r="D144" s="121"/>
      <c r="E144" s="121"/>
      <c r="F144" s="121"/>
      <c r="G144" s="121"/>
    </row>
    <row r="145" spans="1:7" x14ac:dyDescent="0.2">
      <c r="A145" s="120"/>
      <c r="B145" s="121"/>
      <c r="C145" s="121"/>
      <c r="D145" s="121"/>
      <c r="E145" s="121"/>
      <c r="F145" s="121"/>
      <c r="G145" s="121"/>
    </row>
    <row r="146" spans="1:7" x14ac:dyDescent="0.2">
      <c r="A146" s="120"/>
      <c r="B146" s="121"/>
      <c r="C146" s="121"/>
      <c r="D146" s="121"/>
      <c r="E146" s="121"/>
      <c r="F146" s="121"/>
      <c r="G146" s="121"/>
    </row>
    <row r="147" spans="1:7" x14ac:dyDescent="0.2">
      <c r="A147" s="120"/>
      <c r="B147" s="121"/>
      <c r="C147" s="121"/>
      <c r="D147" s="121"/>
      <c r="E147" s="121"/>
      <c r="F147" s="121"/>
      <c r="G147" s="121"/>
    </row>
    <row r="148" spans="1:7" x14ac:dyDescent="0.2">
      <c r="A148" s="120"/>
      <c r="B148" s="121"/>
      <c r="C148" s="121"/>
      <c r="D148" s="121"/>
      <c r="E148" s="121"/>
      <c r="F148" s="121"/>
      <c r="G148" s="121"/>
    </row>
    <row r="149" spans="1:7" x14ac:dyDescent="0.2">
      <c r="A149" s="120"/>
      <c r="B149" s="121"/>
      <c r="C149" s="121"/>
      <c r="D149" s="121"/>
      <c r="E149" s="121"/>
      <c r="F149" s="121"/>
      <c r="G149" s="121"/>
    </row>
    <row r="150" spans="1:7" x14ac:dyDescent="0.2">
      <c r="A150" s="120"/>
      <c r="B150" s="121"/>
      <c r="C150" s="121"/>
      <c r="D150" s="121"/>
      <c r="E150" s="121"/>
      <c r="F150" s="121"/>
      <c r="G150" s="121"/>
    </row>
    <row r="151" spans="1:7" x14ac:dyDescent="0.2">
      <c r="A151" s="120"/>
      <c r="B151" s="121"/>
      <c r="C151" s="121"/>
      <c r="D151" s="121"/>
      <c r="E151" s="121"/>
      <c r="F151" s="121"/>
      <c r="G151" s="121"/>
    </row>
    <row r="152" spans="1:7" x14ac:dyDescent="0.2">
      <c r="A152" s="120"/>
      <c r="B152" s="121"/>
      <c r="C152" s="121"/>
      <c r="D152" s="121"/>
      <c r="E152" s="121"/>
      <c r="F152" s="121"/>
      <c r="G152" s="121"/>
    </row>
    <row r="153" spans="1:7" x14ac:dyDescent="0.2">
      <c r="A153" s="120"/>
      <c r="B153" s="121"/>
      <c r="C153" s="121"/>
      <c r="D153" s="121"/>
      <c r="E153" s="121"/>
      <c r="F153" s="121"/>
      <c r="G153" s="121"/>
    </row>
    <row r="154" spans="1:7" x14ac:dyDescent="0.2">
      <c r="A154" s="120"/>
      <c r="B154" s="121"/>
      <c r="C154" s="121"/>
      <c r="D154" s="121"/>
      <c r="E154" s="121"/>
      <c r="F154" s="121"/>
      <c r="G154" s="121"/>
    </row>
    <row r="155" spans="1:7" x14ac:dyDescent="0.2">
      <c r="A155" s="120"/>
      <c r="B155" s="121"/>
      <c r="C155" s="121"/>
      <c r="D155" s="121"/>
      <c r="E155" s="121"/>
      <c r="F155" s="121"/>
      <c r="G155" s="121"/>
    </row>
    <row r="156" spans="1:7" x14ac:dyDescent="0.2">
      <c r="A156" s="120"/>
      <c r="B156" s="121"/>
      <c r="C156" s="121"/>
      <c r="D156" s="121"/>
      <c r="E156" s="121"/>
      <c r="F156" s="121"/>
      <c r="G156" s="121"/>
    </row>
    <row r="157" spans="1:7" x14ac:dyDescent="0.2">
      <c r="A157" s="120"/>
      <c r="B157" s="121"/>
      <c r="C157" s="121"/>
      <c r="D157" s="121"/>
      <c r="E157" s="121"/>
      <c r="F157" s="121"/>
      <c r="G157" s="121"/>
    </row>
    <row r="158" spans="1:7" x14ac:dyDescent="0.2">
      <c r="A158" s="120"/>
      <c r="B158" s="121"/>
      <c r="C158" s="121"/>
      <c r="D158" s="121"/>
      <c r="E158" s="121"/>
      <c r="F158" s="121"/>
      <c r="G158" s="121"/>
    </row>
    <row r="159" spans="1:7" x14ac:dyDescent="0.2">
      <c r="A159" s="120"/>
      <c r="B159" s="121"/>
      <c r="C159" s="121"/>
      <c r="D159" s="121"/>
      <c r="E159" s="121"/>
      <c r="F159" s="121"/>
      <c r="G159" s="121"/>
    </row>
    <row r="160" spans="1:7" x14ac:dyDescent="0.2">
      <c r="A160" s="120"/>
      <c r="B160" s="121"/>
      <c r="C160" s="121"/>
      <c r="D160" s="121"/>
      <c r="E160" s="121"/>
      <c r="F160" s="121"/>
      <c r="G160" s="121"/>
    </row>
    <row r="161" spans="1:7" x14ac:dyDescent="0.2">
      <c r="A161" s="120"/>
      <c r="B161" s="121"/>
      <c r="C161" s="121"/>
      <c r="D161" s="121"/>
      <c r="E161" s="121"/>
      <c r="F161" s="121"/>
      <c r="G161" s="121"/>
    </row>
    <row r="162" spans="1:7" x14ac:dyDescent="0.2">
      <c r="A162" s="120"/>
      <c r="B162" s="121"/>
      <c r="C162" s="121"/>
      <c r="D162" s="121"/>
      <c r="E162" s="121"/>
      <c r="F162" s="121"/>
      <c r="G162" s="121"/>
    </row>
    <row r="163" spans="1:7" x14ac:dyDescent="0.2">
      <c r="A163" s="120"/>
      <c r="B163" s="121"/>
      <c r="C163" s="121"/>
      <c r="D163" s="121"/>
      <c r="E163" s="121"/>
      <c r="F163" s="121"/>
      <c r="G163" s="121"/>
    </row>
    <row r="164" spans="1:7" x14ac:dyDescent="0.2">
      <c r="A164" s="120"/>
      <c r="B164" s="121"/>
      <c r="C164" s="121"/>
      <c r="D164" s="121"/>
      <c r="E164" s="121"/>
      <c r="F164" s="121"/>
      <c r="G164" s="121"/>
    </row>
    <row r="165" spans="1:7" x14ac:dyDescent="0.2">
      <c r="A165" s="120"/>
      <c r="B165" s="121"/>
      <c r="C165" s="121"/>
      <c r="D165" s="121"/>
      <c r="E165" s="121"/>
      <c r="F165" s="121"/>
      <c r="G165" s="121"/>
    </row>
    <row r="166" spans="1:7" x14ac:dyDescent="0.2">
      <c r="A166" s="120"/>
      <c r="B166" s="121"/>
      <c r="C166" s="121"/>
      <c r="D166" s="121"/>
      <c r="E166" s="121"/>
      <c r="F166" s="121"/>
      <c r="G166" s="121"/>
    </row>
    <row r="167" spans="1:7" x14ac:dyDescent="0.2">
      <c r="A167" s="120"/>
      <c r="B167" s="121"/>
      <c r="C167" s="121"/>
      <c r="D167" s="121"/>
      <c r="E167" s="121"/>
      <c r="F167" s="121"/>
      <c r="G167" s="121"/>
    </row>
    <row r="168" spans="1:7" x14ac:dyDescent="0.2">
      <c r="A168" s="120"/>
      <c r="B168" s="121"/>
      <c r="C168" s="121"/>
      <c r="D168" s="121"/>
      <c r="E168" s="121"/>
      <c r="F168" s="121"/>
      <c r="G168" s="121"/>
    </row>
    <row r="169" spans="1:7" x14ac:dyDescent="0.2">
      <c r="A169" s="120"/>
      <c r="B169" s="121"/>
      <c r="C169" s="121"/>
      <c r="D169" s="121"/>
      <c r="E169" s="121"/>
      <c r="F169" s="121"/>
      <c r="G169" s="121"/>
    </row>
    <row r="170" spans="1:7" x14ac:dyDescent="0.2">
      <c r="A170" s="120"/>
      <c r="B170" s="121"/>
      <c r="C170" s="121"/>
      <c r="D170" s="121"/>
      <c r="E170" s="121"/>
      <c r="F170" s="121"/>
      <c r="G170" s="121"/>
    </row>
    <row r="171" spans="1:7" x14ac:dyDescent="0.2">
      <c r="A171" s="120"/>
      <c r="B171" s="121"/>
      <c r="C171" s="121"/>
      <c r="D171" s="121"/>
      <c r="E171" s="121"/>
      <c r="F171" s="121"/>
      <c r="G171" s="121"/>
    </row>
    <row r="172" spans="1:7" x14ac:dyDescent="0.2">
      <c r="A172" s="120"/>
      <c r="B172" s="121"/>
      <c r="C172" s="121"/>
      <c r="D172" s="121"/>
      <c r="E172" s="121"/>
      <c r="F172" s="121"/>
      <c r="G172" s="121"/>
    </row>
    <row r="173" spans="1:7" x14ac:dyDescent="0.2">
      <c r="A173" s="120"/>
      <c r="B173" s="121"/>
      <c r="C173" s="121"/>
      <c r="D173" s="121"/>
      <c r="E173" s="121"/>
      <c r="F173" s="121"/>
      <c r="G173" s="121"/>
    </row>
    <row r="174" spans="1:7" x14ac:dyDescent="0.2">
      <c r="A174" s="120"/>
      <c r="B174" s="121"/>
      <c r="C174" s="121"/>
      <c r="D174" s="121"/>
      <c r="E174" s="121"/>
      <c r="F174" s="121"/>
      <c r="G174" s="121"/>
    </row>
    <row r="175" spans="1:7" x14ac:dyDescent="0.2">
      <c r="A175" s="120"/>
      <c r="B175" s="121"/>
      <c r="C175" s="121"/>
      <c r="D175" s="121"/>
      <c r="E175" s="121"/>
      <c r="F175" s="121"/>
      <c r="G175" s="121"/>
    </row>
    <row r="176" spans="1:7" x14ac:dyDescent="0.2">
      <c r="A176" s="120"/>
      <c r="B176" s="121"/>
      <c r="C176" s="121"/>
      <c r="D176" s="121"/>
      <c r="E176" s="121"/>
      <c r="F176" s="121"/>
      <c r="G176" s="121"/>
    </row>
    <row r="177" spans="1:7" x14ac:dyDescent="0.2">
      <c r="A177" s="120"/>
      <c r="B177" s="121"/>
      <c r="C177" s="121"/>
      <c r="D177" s="121"/>
      <c r="E177" s="121"/>
      <c r="F177" s="121"/>
      <c r="G177" s="121"/>
    </row>
    <row r="178" spans="1:7" x14ac:dyDescent="0.2">
      <c r="A178" s="120"/>
      <c r="B178" s="121"/>
      <c r="C178" s="121"/>
      <c r="D178" s="121"/>
      <c r="E178" s="121"/>
      <c r="F178" s="121"/>
      <c r="G178" s="121"/>
    </row>
    <row r="179" spans="1:7" x14ac:dyDescent="0.2">
      <c r="A179" s="120"/>
      <c r="B179" s="121"/>
      <c r="C179" s="121"/>
      <c r="D179" s="121"/>
      <c r="E179" s="121"/>
      <c r="F179" s="121"/>
      <c r="G179" s="121"/>
    </row>
    <row r="180" spans="1:7" x14ac:dyDescent="0.2">
      <c r="A180" s="120"/>
      <c r="B180" s="121"/>
      <c r="C180" s="121"/>
      <c r="D180" s="121"/>
      <c r="E180" s="121"/>
      <c r="F180" s="121"/>
      <c r="G180" s="121"/>
    </row>
    <row r="181" spans="1:7" x14ac:dyDescent="0.2">
      <c r="A181" s="120"/>
      <c r="B181" s="121"/>
      <c r="C181" s="121"/>
      <c r="D181" s="121"/>
      <c r="E181" s="121"/>
      <c r="F181" s="121"/>
      <c r="G181" s="121"/>
    </row>
    <row r="182" spans="1:7" x14ac:dyDescent="0.2">
      <c r="A182" s="120"/>
      <c r="B182" s="121"/>
      <c r="C182" s="121"/>
      <c r="D182" s="121"/>
      <c r="E182" s="121"/>
      <c r="F182" s="121"/>
      <c r="G182" s="121"/>
    </row>
    <row r="183" spans="1:7" x14ac:dyDescent="0.2">
      <c r="A183" s="120"/>
      <c r="B183" s="121"/>
      <c r="C183" s="121"/>
      <c r="D183" s="121"/>
      <c r="E183" s="121"/>
      <c r="F183" s="121"/>
      <c r="G183" s="121"/>
    </row>
    <row r="184" spans="1:7" x14ac:dyDescent="0.2">
      <c r="A184" s="120"/>
      <c r="B184" s="121"/>
      <c r="C184" s="121"/>
      <c r="D184" s="121"/>
      <c r="E184" s="121"/>
      <c r="F184" s="121"/>
      <c r="G184" s="121"/>
    </row>
    <row r="185" spans="1:7" x14ac:dyDescent="0.2">
      <c r="A185" s="120"/>
      <c r="B185" s="121"/>
      <c r="C185" s="121"/>
      <c r="D185" s="121"/>
      <c r="E185" s="121"/>
      <c r="F185" s="121"/>
      <c r="G185" s="121"/>
    </row>
    <row r="186" spans="1:7" x14ac:dyDescent="0.2">
      <c r="A186" s="120"/>
      <c r="B186" s="121"/>
      <c r="C186" s="121"/>
      <c r="D186" s="121"/>
      <c r="E186" s="121"/>
      <c r="F186" s="121"/>
      <c r="G186" s="121"/>
    </row>
    <row r="187" spans="1:7" x14ac:dyDescent="0.2">
      <c r="A187" s="120"/>
      <c r="B187" s="121"/>
      <c r="C187" s="121"/>
      <c r="D187" s="121"/>
      <c r="E187" s="121"/>
      <c r="F187" s="121"/>
      <c r="G187" s="121"/>
    </row>
    <row r="188" spans="1:7" x14ac:dyDescent="0.2">
      <c r="A188" s="120"/>
      <c r="B188" s="121"/>
      <c r="C188" s="121"/>
      <c r="D188" s="121"/>
      <c r="E188" s="121"/>
      <c r="F188" s="121"/>
      <c r="G188" s="121"/>
    </row>
    <row r="189" spans="1:7" x14ac:dyDescent="0.2">
      <c r="A189" s="120"/>
      <c r="B189" s="121"/>
      <c r="C189" s="121"/>
      <c r="D189" s="121"/>
      <c r="E189" s="121"/>
      <c r="F189" s="121"/>
      <c r="G189" s="121"/>
    </row>
    <row r="190" spans="1:7" x14ac:dyDescent="0.2">
      <c r="A190" s="120"/>
      <c r="B190" s="121"/>
      <c r="C190" s="121"/>
      <c r="D190" s="121"/>
      <c r="E190" s="121"/>
      <c r="F190" s="121"/>
      <c r="G190" s="121"/>
    </row>
    <row r="191" spans="1:7" x14ac:dyDescent="0.2">
      <c r="A191" s="120"/>
      <c r="B191" s="121"/>
      <c r="C191" s="121"/>
      <c r="D191" s="121"/>
      <c r="E191" s="121"/>
      <c r="F191" s="121"/>
      <c r="G191" s="121"/>
    </row>
    <row r="192" spans="1:7" x14ac:dyDescent="0.2">
      <c r="A192" s="120"/>
      <c r="B192" s="121"/>
      <c r="C192" s="121"/>
      <c r="D192" s="121"/>
      <c r="E192" s="121"/>
      <c r="F192" s="121"/>
      <c r="G192" s="121"/>
    </row>
    <row r="193" spans="1:7" x14ac:dyDescent="0.2">
      <c r="A193" s="120"/>
      <c r="B193" s="121"/>
      <c r="C193" s="121"/>
      <c r="D193" s="121"/>
      <c r="E193" s="121"/>
      <c r="F193" s="121"/>
      <c r="G193" s="121"/>
    </row>
    <row r="194" spans="1:7" x14ac:dyDescent="0.2">
      <c r="A194" s="120"/>
      <c r="B194" s="121"/>
      <c r="C194" s="121"/>
      <c r="D194" s="121"/>
      <c r="E194" s="121"/>
      <c r="F194" s="121"/>
      <c r="G194" s="121"/>
    </row>
    <row r="195" spans="1:7" x14ac:dyDescent="0.2">
      <c r="A195" s="120"/>
      <c r="B195" s="121"/>
      <c r="C195" s="121"/>
      <c r="D195" s="121"/>
      <c r="E195" s="121"/>
      <c r="F195" s="121"/>
      <c r="G195" s="121"/>
    </row>
    <row r="196" spans="1:7" x14ac:dyDescent="0.2">
      <c r="A196" s="120"/>
      <c r="B196" s="121"/>
      <c r="C196" s="121"/>
      <c r="D196" s="121"/>
      <c r="E196" s="121"/>
      <c r="F196" s="121"/>
      <c r="G196" s="121"/>
    </row>
    <row r="197" spans="1:7" x14ac:dyDescent="0.2">
      <c r="A197" s="120"/>
      <c r="B197" s="121"/>
      <c r="C197" s="121"/>
      <c r="D197" s="121"/>
      <c r="E197" s="121"/>
      <c r="F197" s="121"/>
      <c r="G197" s="121"/>
    </row>
    <row r="198" spans="1:7" x14ac:dyDescent="0.2">
      <c r="A198" s="120"/>
      <c r="B198" s="121"/>
      <c r="C198" s="121"/>
      <c r="D198" s="121"/>
      <c r="E198" s="121"/>
      <c r="F198" s="121"/>
      <c r="G198" s="121"/>
    </row>
    <row r="199" spans="1:7" x14ac:dyDescent="0.2">
      <c r="A199" s="120"/>
      <c r="B199" s="121"/>
      <c r="C199" s="121"/>
      <c r="D199" s="121"/>
      <c r="E199" s="121"/>
      <c r="F199" s="121"/>
      <c r="G199" s="121"/>
    </row>
    <row r="200" spans="1:7" x14ac:dyDescent="0.2">
      <c r="A200" s="120"/>
      <c r="B200" s="121"/>
      <c r="C200" s="121"/>
      <c r="D200" s="121"/>
      <c r="E200" s="121"/>
      <c r="F200" s="121"/>
      <c r="G200" s="121"/>
    </row>
    <row r="201" spans="1:7" x14ac:dyDescent="0.2">
      <c r="A201" s="120"/>
      <c r="B201" s="121"/>
      <c r="C201" s="121"/>
      <c r="D201" s="121"/>
      <c r="E201" s="121"/>
      <c r="F201" s="121"/>
      <c r="G201" s="121"/>
    </row>
    <row r="202" spans="1:7" x14ac:dyDescent="0.2">
      <c r="A202" s="120"/>
      <c r="B202" s="121"/>
      <c r="C202" s="121"/>
      <c r="D202" s="121"/>
      <c r="E202" s="121"/>
      <c r="F202" s="121"/>
      <c r="G202" s="121"/>
    </row>
    <row r="203" spans="1:7" x14ac:dyDescent="0.2">
      <c r="A203" s="120"/>
      <c r="B203" s="121"/>
      <c r="C203" s="121"/>
      <c r="D203" s="121"/>
      <c r="E203" s="121"/>
      <c r="F203" s="121"/>
      <c r="G203" s="121"/>
    </row>
    <row r="204" spans="1:7" x14ac:dyDescent="0.2">
      <c r="A204" s="120"/>
      <c r="B204" s="121"/>
      <c r="C204" s="121"/>
      <c r="D204" s="121"/>
      <c r="E204" s="121"/>
      <c r="F204" s="121"/>
      <c r="G204" s="121"/>
    </row>
    <row r="205" spans="1:7" x14ac:dyDescent="0.2">
      <c r="A205" s="120"/>
      <c r="B205" s="121"/>
      <c r="C205" s="121"/>
      <c r="D205" s="121"/>
      <c r="E205" s="121"/>
      <c r="F205" s="121"/>
      <c r="G205" s="121"/>
    </row>
    <row r="206" spans="1:7" x14ac:dyDescent="0.2">
      <c r="A206" s="120"/>
      <c r="B206" s="121"/>
      <c r="C206" s="121"/>
      <c r="D206" s="121"/>
      <c r="E206" s="121"/>
      <c r="F206" s="121"/>
      <c r="G206" s="121"/>
    </row>
    <row r="207" spans="1:7" x14ac:dyDescent="0.2">
      <c r="A207" s="120"/>
      <c r="B207" s="121"/>
      <c r="C207" s="121"/>
      <c r="D207" s="121"/>
      <c r="E207" s="121"/>
      <c r="F207" s="121"/>
      <c r="G207" s="121"/>
    </row>
    <row r="208" spans="1:7" x14ac:dyDescent="0.2">
      <c r="A208" s="120"/>
      <c r="B208" s="121"/>
      <c r="C208" s="121"/>
      <c r="D208" s="121"/>
      <c r="E208" s="121"/>
      <c r="F208" s="121"/>
      <c r="G208" s="121"/>
    </row>
    <row r="209" spans="1:7" x14ac:dyDescent="0.2">
      <c r="A209" s="120"/>
      <c r="B209" s="121"/>
      <c r="C209" s="121"/>
      <c r="D209" s="121"/>
      <c r="E209" s="121"/>
      <c r="F209" s="121"/>
      <c r="G209" s="121"/>
    </row>
    <row r="210" spans="1:7" x14ac:dyDescent="0.2">
      <c r="A210" s="120"/>
      <c r="B210" s="121"/>
      <c r="C210" s="121"/>
      <c r="D210" s="121"/>
      <c r="E210" s="121"/>
      <c r="F210" s="121"/>
      <c r="G210" s="121"/>
    </row>
    <row r="211" spans="1:7" x14ac:dyDescent="0.2">
      <c r="A211" s="120"/>
      <c r="B211" s="121"/>
      <c r="C211" s="121"/>
      <c r="D211" s="121"/>
      <c r="E211" s="121"/>
      <c r="F211" s="121"/>
      <c r="G211" s="121"/>
    </row>
    <row r="212" spans="1:7" x14ac:dyDescent="0.2">
      <c r="A212" s="120"/>
      <c r="B212" s="121"/>
      <c r="C212" s="121"/>
      <c r="D212" s="121"/>
      <c r="E212" s="121"/>
      <c r="F212" s="121"/>
      <c r="G212" s="121"/>
    </row>
    <row r="213" spans="1:7" x14ac:dyDescent="0.2">
      <c r="A213" s="120"/>
      <c r="B213" s="121"/>
      <c r="C213" s="121"/>
      <c r="D213" s="121"/>
      <c r="E213" s="121"/>
      <c r="F213" s="121"/>
      <c r="G213" s="121"/>
    </row>
    <row r="214" spans="1:7" x14ac:dyDescent="0.2">
      <c r="A214" s="120"/>
      <c r="B214" s="121"/>
      <c r="C214" s="121"/>
      <c r="D214" s="121"/>
      <c r="E214" s="121"/>
      <c r="F214" s="121"/>
      <c r="G214" s="121"/>
    </row>
    <row r="215" spans="1:7" x14ac:dyDescent="0.2">
      <c r="A215" s="120"/>
      <c r="B215" s="121"/>
      <c r="C215" s="121"/>
      <c r="D215" s="121"/>
      <c r="E215" s="121"/>
      <c r="F215" s="121"/>
      <c r="G215" s="121"/>
    </row>
    <row r="216" spans="1:7" x14ac:dyDescent="0.2">
      <c r="A216" s="120"/>
      <c r="B216" s="121"/>
      <c r="C216" s="121"/>
      <c r="D216" s="121"/>
      <c r="E216" s="121"/>
      <c r="F216" s="121"/>
      <c r="G216" s="121"/>
    </row>
    <row r="217" spans="1:7" x14ac:dyDescent="0.2">
      <c r="A217" s="120"/>
      <c r="B217" s="121"/>
      <c r="C217" s="121"/>
      <c r="D217" s="121"/>
      <c r="E217" s="121"/>
      <c r="F217" s="121"/>
      <c r="G217" s="121"/>
    </row>
    <row r="218" spans="1:7" x14ac:dyDescent="0.2">
      <c r="A218" s="120"/>
      <c r="B218" s="121"/>
      <c r="C218" s="121"/>
      <c r="D218" s="121"/>
      <c r="E218" s="121"/>
      <c r="F218" s="121"/>
      <c r="G218" s="121"/>
    </row>
    <row r="219" spans="1:7" x14ac:dyDescent="0.2">
      <c r="A219" s="120"/>
      <c r="B219" s="121"/>
      <c r="C219" s="121"/>
      <c r="D219" s="121"/>
      <c r="E219" s="121"/>
      <c r="F219" s="121"/>
      <c r="G219" s="121"/>
    </row>
    <row r="220" spans="1:7" x14ac:dyDescent="0.2">
      <c r="A220" s="120"/>
      <c r="B220" s="121"/>
      <c r="C220" s="121"/>
      <c r="D220" s="121"/>
      <c r="E220" s="121"/>
      <c r="F220" s="121"/>
      <c r="G220" s="121"/>
    </row>
    <row r="221" spans="1:7" x14ac:dyDescent="0.2">
      <c r="A221" s="120"/>
      <c r="B221" s="121"/>
      <c r="C221" s="121"/>
      <c r="D221" s="121"/>
      <c r="E221" s="121"/>
      <c r="F221" s="121"/>
      <c r="G221" s="121"/>
    </row>
    <row r="222" spans="1:7" x14ac:dyDescent="0.2">
      <c r="A222" s="120"/>
      <c r="B222" s="121"/>
      <c r="C222" s="121"/>
      <c r="D222" s="121"/>
      <c r="E222" s="121"/>
      <c r="F222" s="121"/>
      <c r="G222" s="121"/>
    </row>
    <row r="223" spans="1:7" x14ac:dyDescent="0.2">
      <c r="A223" s="120"/>
      <c r="B223" s="121"/>
      <c r="C223" s="121"/>
      <c r="D223" s="121"/>
      <c r="E223" s="121"/>
      <c r="F223" s="121"/>
      <c r="G223" s="121"/>
    </row>
    <row r="224" spans="1:7" x14ac:dyDescent="0.2">
      <c r="A224" s="120"/>
      <c r="B224" s="121"/>
      <c r="C224" s="121"/>
      <c r="D224" s="121"/>
      <c r="E224" s="121"/>
      <c r="F224" s="121"/>
      <c r="G224" s="121"/>
    </row>
    <row r="225" spans="1:7" x14ac:dyDescent="0.2">
      <c r="A225" s="120"/>
      <c r="B225" s="121"/>
      <c r="C225" s="121"/>
      <c r="D225" s="121"/>
      <c r="E225" s="121"/>
      <c r="F225" s="121"/>
      <c r="G225" s="121"/>
    </row>
    <row r="226" spans="1:7" x14ac:dyDescent="0.2">
      <c r="A226" s="120"/>
      <c r="B226" s="121"/>
      <c r="C226" s="121"/>
      <c r="D226" s="121"/>
      <c r="E226" s="121"/>
      <c r="F226" s="121"/>
      <c r="G226" s="121"/>
    </row>
    <row r="227" spans="1:7" x14ac:dyDescent="0.2">
      <c r="A227" s="120"/>
      <c r="B227" s="121"/>
      <c r="C227" s="121"/>
      <c r="D227" s="121"/>
      <c r="E227" s="121"/>
      <c r="F227" s="121"/>
      <c r="G227" s="121"/>
    </row>
    <row r="228" spans="1:7" x14ac:dyDescent="0.2">
      <c r="A228" s="120"/>
      <c r="B228" s="121"/>
      <c r="C228" s="121"/>
      <c r="D228" s="121"/>
      <c r="E228" s="121"/>
      <c r="F228" s="121"/>
      <c r="G228" s="121"/>
    </row>
    <row r="229" spans="1:7" x14ac:dyDescent="0.2">
      <c r="A229" s="120"/>
      <c r="B229" s="121"/>
      <c r="C229" s="121"/>
      <c r="D229" s="121"/>
      <c r="E229" s="121"/>
      <c r="F229" s="121"/>
      <c r="G229" s="121"/>
    </row>
    <row r="230" spans="1:7" x14ac:dyDescent="0.2">
      <c r="A230" s="120"/>
      <c r="B230" s="121"/>
      <c r="C230" s="121"/>
      <c r="D230" s="121"/>
      <c r="E230" s="121"/>
      <c r="F230" s="121"/>
      <c r="G230" s="121"/>
    </row>
    <row r="231" spans="1:7" x14ac:dyDescent="0.2">
      <c r="A231" s="120"/>
      <c r="B231" s="121"/>
      <c r="C231" s="121"/>
      <c r="D231" s="121"/>
      <c r="E231" s="121"/>
      <c r="F231" s="121"/>
      <c r="G231" s="121"/>
    </row>
    <row r="232" spans="1:7" x14ac:dyDescent="0.2">
      <c r="A232" s="120"/>
      <c r="B232" s="121"/>
      <c r="C232" s="121"/>
      <c r="D232" s="121"/>
      <c r="E232" s="121"/>
      <c r="F232" s="121"/>
      <c r="G232" s="121"/>
    </row>
    <row r="233" spans="1:7" x14ac:dyDescent="0.2">
      <c r="A233" s="120"/>
      <c r="B233" s="121"/>
      <c r="C233" s="121"/>
      <c r="D233" s="121"/>
      <c r="E233" s="121"/>
      <c r="F233" s="121"/>
      <c r="G233" s="121"/>
    </row>
    <row r="234" spans="1:7" x14ac:dyDescent="0.2">
      <c r="A234" s="120"/>
      <c r="B234" s="121"/>
      <c r="C234" s="121"/>
      <c r="D234" s="121"/>
      <c r="E234" s="121"/>
      <c r="F234" s="121"/>
      <c r="G234" s="121"/>
    </row>
    <row r="235" spans="1:7" x14ac:dyDescent="0.2">
      <c r="A235" s="120"/>
      <c r="B235" s="121"/>
      <c r="C235" s="121"/>
      <c r="D235" s="121"/>
      <c r="E235" s="121"/>
      <c r="F235" s="121"/>
      <c r="G235" s="121"/>
    </row>
    <row r="236" spans="1:7" x14ac:dyDescent="0.2">
      <c r="A236" s="120"/>
      <c r="B236" s="121"/>
      <c r="C236" s="121"/>
      <c r="D236" s="121"/>
      <c r="E236" s="121"/>
      <c r="F236" s="121"/>
      <c r="G236" s="121"/>
    </row>
    <row r="237" spans="1:7" x14ac:dyDescent="0.2">
      <c r="A237" s="120"/>
      <c r="B237" s="121"/>
      <c r="C237" s="121"/>
      <c r="D237" s="121"/>
      <c r="E237" s="121"/>
      <c r="F237" s="121"/>
      <c r="G237" s="121"/>
    </row>
    <row r="238" spans="1:7" x14ac:dyDescent="0.2">
      <c r="A238" s="120"/>
      <c r="B238" s="121"/>
      <c r="C238" s="121"/>
      <c r="D238" s="121"/>
      <c r="E238" s="121"/>
      <c r="F238" s="121"/>
      <c r="G238" s="121"/>
    </row>
    <row r="239" spans="1:7" x14ac:dyDescent="0.2">
      <c r="A239" s="120"/>
      <c r="B239" s="121"/>
      <c r="C239" s="121"/>
      <c r="D239" s="121"/>
      <c r="E239" s="121"/>
      <c r="F239" s="121"/>
      <c r="G239" s="121"/>
    </row>
    <row r="240" spans="1:7" x14ac:dyDescent="0.2">
      <c r="A240" s="120"/>
      <c r="B240" s="121"/>
      <c r="C240" s="121"/>
      <c r="D240" s="121"/>
      <c r="E240" s="121"/>
      <c r="F240" s="121"/>
      <c r="G240" s="121"/>
    </row>
    <row r="241" spans="1:7" x14ac:dyDescent="0.2">
      <c r="A241" s="120"/>
      <c r="B241" s="121"/>
      <c r="C241" s="121"/>
      <c r="D241" s="121"/>
      <c r="E241" s="121"/>
      <c r="F241" s="121"/>
      <c r="G241" s="121"/>
    </row>
    <row r="242" spans="1:7" x14ac:dyDescent="0.2">
      <c r="A242" s="120"/>
      <c r="B242" s="121"/>
      <c r="C242" s="121"/>
      <c r="D242" s="121"/>
      <c r="E242" s="121"/>
      <c r="F242" s="121"/>
      <c r="G242" s="121"/>
    </row>
    <row r="243" spans="1:7" x14ac:dyDescent="0.2">
      <c r="A243" s="120"/>
      <c r="B243" s="121"/>
      <c r="C243" s="121"/>
      <c r="D243" s="121"/>
      <c r="E243" s="121"/>
      <c r="F243" s="121"/>
      <c r="G243" s="121"/>
    </row>
    <row r="244" spans="1:7" x14ac:dyDescent="0.2">
      <c r="A244" s="120"/>
      <c r="B244" s="121"/>
      <c r="C244" s="121"/>
      <c r="D244" s="121"/>
      <c r="E244" s="121"/>
      <c r="F244" s="121"/>
      <c r="G244" s="121"/>
    </row>
    <row r="245" spans="1:7" x14ac:dyDescent="0.2">
      <c r="A245" s="120"/>
      <c r="B245" s="121"/>
      <c r="C245" s="121"/>
      <c r="D245" s="121"/>
      <c r="E245" s="121"/>
      <c r="F245" s="121"/>
      <c r="G245" s="121"/>
    </row>
    <row r="246" spans="1:7" x14ac:dyDescent="0.2">
      <c r="A246" s="120"/>
      <c r="B246" s="121"/>
      <c r="C246" s="121"/>
      <c r="D246" s="121"/>
      <c r="E246" s="121"/>
      <c r="F246" s="121"/>
      <c r="G246" s="121"/>
    </row>
    <row r="247" spans="1:7" x14ac:dyDescent="0.2">
      <c r="A247" s="120"/>
      <c r="B247" s="121"/>
      <c r="C247" s="121"/>
      <c r="D247" s="121"/>
      <c r="E247" s="121"/>
      <c r="F247" s="121"/>
      <c r="G247" s="121"/>
    </row>
    <row r="248" spans="1:7" x14ac:dyDescent="0.2">
      <c r="A248" s="120"/>
      <c r="B248" s="121"/>
      <c r="C248" s="121"/>
      <c r="D248" s="121"/>
      <c r="E248" s="121"/>
      <c r="F248" s="121"/>
      <c r="G248" s="121"/>
    </row>
    <row r="249" spans="1:7" x14ac:dyDescent="0.2">
      <c r="A249" s="120"/>
      <c r="B249" s="121"/>
      <c r="C249" s="121"/>
      <c r="D249" s="121"/>
      <c r="E249" s="121"/>
      <c r="F249" s="121"/>
      <c r="G249" s="121"/>
    </row>
    <row r="250" spans="1:7" x14ac:dyDescent="0.2">
      <c r="A250" s="120"/>
      <c r="B250" s="121"/>
      <c r="C250" s="121"/>
      <c r="D250" s="121"/>
      <c r="E250" s="121"/>
      <c r="F250" s="121"/>
      <c r="G250" s="121"/>
    </row>
    <row r="251" spans="1:7" x14ac:dyDescent="0.2">
      <c r="A251" s="120"/>
      <c r="B251" s="121"/>
      <c r="C251" s="121"/>
      <c r="D251" s="121"/>
      <c r="E251" s="121"/>
      <c r="F251" s="121"/>
      <c r="G251" s="121"/>
    </row>
    <row r="252" spans="1:7" x14ac:dyDescent="0.2">
      <c r="A252" s="120"/>
      <c r="B252" s="121"/>
      <c r="C252" s="121"/>
      <c r="D252" s="121"/>
      <c r="E252" s="121"/>
      <c r="F252" s="121"/>
      <c r="G252" s="121"/>
    </row>
    <row r="253" spans="1:7" x14ac:dyDescent="0.2">
      <c r="A253" s="120"/>
      <c r="B253" s="121"/>
      <c r="C253" s="121"/>
      <c r="D253" s="121"/>
      <c r="E253" s="121"/>
      <c r="F253" s="121"/>
      <c r="G253" s="121"/>
    </row>
    <row r="254" spans="1:7" x14ac:dyDescent="0.2">
      <c r="A254" s="120"/>
      <c r="B254" s="121"/>
      <c r="C254" s="121"/>
      <c r="D254" s="121"/>
      <c r="E254" s="121"/>
      <c r="F254" s="121"/>
      <c r="G254" s="121"/>
    </row>
    <row r="255" spans="1:7" x14ac:dyDescent="0.2">
      <c r="A255" s="120"/>
      <c r="B255" s="121"/>
      <c r="C255" s="121"/>
      <c r="D255" s="121"/>
      <c r="E255" s="121"/>
      <c r="F255" s="121"/>
      <c r="G255" s="121"/>
    </row>
    <row r="256" spans="1:7" x14ac:dyDescent="0.2">
      <c r="A256" s="120"/>
      <c r="B256" s="121"/>
      <c r="C256" s="121"/>
      <c r="D256" s="121"/>
      <c r="E256" s="121"/>
      <c r="F256" s="121"/>
      <c r="G256" s="121"/>
    </row>
    <row r="257" spans="1:7" x14ac:dyDescent="0.2">
      <c r="A257" s="120"/>
      <c r="B257" s="121"/>
      <c r="C257" s="121"/>
      <c r="D257" s="121"/>
      <c r="E257" s="121"/>
      <c r="F257" s="121"/>
      <c r="G257" s="121"/>
    </row>
    <row r="258" spans="1:7" x14ac:dyDescent="0.2">
      <c r="A258" s="120"/>
      <c r="B258" s="121"/>
      <c r="C258" s="121"/>
      <c r="D258" s="121"/>
      <c r="E258" s="121"/>
      <c r="F258" s="121"/>
      <c r="G258" s="121"/>
    </row>
    <row r="259" spans="1:7" x14ac:dyDescent="0.2">
      <c r="A259" s="120"/>
      <c r="B259" s="121"/>
      <c r="C259" s="121"/>
      <c r="D259" s="121"/>
      <c r="E259" s="121"/>
      <c r="F259" s="121"/>
      <c r="G259" s="121"/>
    </row>
    <row r="260" spans="1:7" x14ac:dyDescent="0.2">
      <c r="A260" s="120"/>
      <c r="B260" s="121"/>
      <c r="C260" s="121"/>
      <c r="D260" s="121"/>
      <c r="E260" s="121"/>
      <c r="F260" s="121"/>
      <c r="G260" s="121"/>
    </row>
    <row r="261" spans="1:7" x14ac:dyDescent="0.2">
      <c r="A261" s="120"/>
      <c r="B261" s="121"/>
      <c r="C261" s="121"/>
      <c r="D261" s="121"/>
      <c r="E261" s="121"/>
      <c r="F261" s="121"/>
      <c r="G261" s="121"/>
    </row>
    <row r="262" spans="1:7" x14ac:dyDescent="0.2">
      <c r="A262" s="120"/>
      <c r="B262" s="121"/>
      <c r="C262" s="121"/>
      <c r="D262" s="121"/>
      <c r="E262" s="121"/>
      <c r="F262" s="121"/>
      <c r="G262" s="121"/>
    </row>
    <row r="263" spans="1:7" x14ac:dyDescent="0.2">
      <c r="A263" s="120"/>
      <c r="B263" s="121"/>
      <c r="C263" s="121"/>
      <c r="D263" s="121"/>
      <c r="E263" s="121"/>
      <c r="F263" s="121"/>
      <c r="G263" s="121"/>
    </row>
    <row r="264" spans="1:7" x14ac:dyDescent="0.2">
      <c r="A264" s="120"/>
      <c r="B264" s="121"/>
      <c r="C264" s="121"/>
      <c r="D264" s="121"/>
      <c r="E264" s="121"/>
      <c r="F264" s="121"/>
      <c r="G264" s="121"/>
    </row>
    <row r="265" spans="1:7" x14ac:dyDescent="0.2">
      <c r="A265" s="120"/>
      <c r="B265" s="121"/>
      <c r="C265" s="121"/>
      <c r="D265" s="121"/>
      <c r="E265" s="121"/>
      <c r="F265" s="121"/>
      <c r="G265" s="121"/>
    </row>
    <row r="266" spans="1:7" x14ac:dyDescent="0.2">
      <c r="A266" s="120"/>
      <c r="B266" s="121"/>
      <c r="C266" s="121"/>
      <c r="D266" s="121"/>
      <c r="E266" s="121"/>
      <c r="F266" s="121"/>
      <c r="G266" s="121"/>
    </row>
    <row r="267" spans="1:7" x14ac:dyDescent="0.2">
      <c r="A267" s="120"/>
      <c r="B267" s="121"/>
      <c r="C267" s="121"/>
      <c r="D267" s="121"/>
      <c r="E267" s="121"/>
      <c r="F267" s="121"/>
      <c r="G267" s="121"/>
    </row>
    <row r="268" spans="1:7" x14ac:dyDescent="0.2">
      <c r="A268" s="120"/>
      <c r="B268" s="121"/>
      <c r="C268" s="121"/>
      <c r="D268" s="121"/>
      <c r="E268" s="121"/>
      <c r="F268" s="121"/>
      <c r="G268" s="121"/>
    </row>
    <row r="269" spans="1:7" x14ac:dyDescent="0.2">
      <c r="A269" s="120"/>
      <c r="B269" s="121"/>
      <c r="C269" s="121"/>
      <c r="D269" s="121"/>
      <c r="E269" s="121"/>
      <c r="F269" s="121"/>
      <c r="G269" s="121"/>
    </row>
    <row r="270" spans="1:7" x14ac:dyDescent="0.2">
      <c r="A270" s="120"/>
      <c r="B270" s="121"/>
      <c r="C270" s="121"/>
      <c r="D270" s="121"/>
      <c r="E270" s="121"/>
      <c r="F270" s="121"/>
      <c r="G270" s="121"/>
    </row>
    <row r="271" spans="1:7" x14ac:dyDescent="0.2">
      <c r="A271" s="120"/>
      <c r="B271" s="121"/>
      <c r="C271" s="121"/>
      <c r="D271" s="121"/>
      <c r="E271" s="121"/>
      <c r="F271" s="121"/>
      <c r="G271" s="121"/>
    </row>
    <row r="272" spans="1:7" x14ac:dyDescent="0.2">
      <c r="A272" s="120"/>
      <c r="B272" s="121"/>
      <c r="C272" s="121"/>
      <c r="D272" s="121"/>
      <c r="E272" s="121"/>
      <c r="F272" s="121"/>
      <c r="G272" s="121"/>
    </row>
    <row r="273" spans="1:7" x14ac:dyDescent="0.2">
      <c r="A273" s="120"/>
      <c r="B273" s="121"/>
      <c r="C273" s="121"/>
      <c r="D273" s="121"/>
      <c r="E273" s="121"/>
      <c r="F273" s="121"/>
      <c r="G273" s="121"/>
    </row>
    <row r="274" spans="1:7" x14ac:dyDescent="0.2">
      <c r="A274" s="120"/>
      <c r="B274" s="121"/>
      <c r="C274" s="121"/>
      <c r="D274" s="121"/>
      <c r="E274" s="121"/>
      <c r="F274" s="121"/>
      <c r="G274" s="121"/>
    </row>
    <row r="275" spans="1:7" x14ac:dyDescent="0.2">
      <c r="A275" s="120"/>
      <c r="B275" s="121"/>
      <c r="C275" s="121"/>
      <c r="D275" s="121"/>
      <c r="E275" s="121"/>
      <c r="F275" s="121"/>
      <c r="G275" s="121"/>
    </row>
    <row r="276" spans="1:7" x14ac:dyDescent="0.2">
      <c r="A276" s="120"/>
      <c r="B276" s="121"/>
      <c r="C276" s="121"/>
      <c r="D276" s="121"/>
      <c r="E276" s="121"/>
      <c r="F276" s="121"/>
      <c r="G276" s="121"/>
    </row>
    <row r="277" spans="1:7" x14ac:dyDescent="0.2">
      <c r="A277" s="120"/>
      <c r="B277" s="121"/>
      <c r="C277" s="121"/>
      <c r="D277" s="121"/>
      <c r="E277" s="121"/>
      <c r="F277" s="121"/>
      <c r="G277" s="121"/>
    </row>
    <row r="278" spans="1:7" x14ac:dyDescent="0.2">
      <c r="A278" s="120"/>
      <c r="B278" s="121"/>
      <c r="C278" s="121"/>
      <c r="D278" s="121"/>
      <c r="E278" s="121"/>
      <c r="F278" s="121"/>
      <c r="G278" s="121"/>
    </row>
    <row r="279" spans="1:7" x14ac:dyDescent="0.2">
      <c r="A279" s="120"/>
      <c r="B279" s="121"/>
      <c r="C279" s="121"/>
      <c r="D279" s="121"/>
      <c r="E279" s="121"/>
      <c r="F279" s="121"/>
      <c r="G279" s="121"/>
    </row>
    <row r="280" spans="1:7" x14ac:dyDescent="0.2">
      <c r="A280" s="120"/>
      <c r="B280" s="121"/>
      <c r="C280" s="121"/>
      <c r="D280" s="121"/>
      <c r="E280" s="121"/>
      <c r="F280" s="121"/>
      <c r="G280" s="121"/>
    </row>
    <row r="281" spans="1:7" x14ac:dyDescent="0.2">
      <c r="A281" s="120"/>
      <c r="B281" s="121"/>
      <c r="C281" s="121"/>
      <c r="D281" s="121"/>
      <c r="E281" s="121"/>
      <c r="F281" s="121"/>
      <c r="G281" s="121"/>
    </row>
    <row r="282" spans="1:7" x14ac:dyDescent="0.2">
      <c r="A282" s="120"/>
      <c r="B282" s="121"/>
      <c r="C282" s="121"/>
      <c r="D282" s="121"/>
      <c r="E282" s="121"/>
      <c r="F282" s="121"/>
      <c r="G282" s="121"/>
    </row>
    <row r="283" spans="1:7" x14ac:dyDescent="0.2">
      <c r="A283" s="120"/>
      <c r="B283" s="121"/>
      <c r="C283" s="121"/>
      <c r="D283" s="121"/>
      <c r="E283" s="121"/>
      <c r="F283" s="121"/>
      <c r="G283" s="121"/>
    </row>
    <row r="284" spans="1:7" x14ac:dyDescent="0.2">
      <c r="A284" s="120"/>
      <c r="B284" s="121"/>
      <c r="C284" s="121"/>
      <c r="D284" s="121"/>
      <c r="E284" s="121"/>
      <c r="F284" s="121"/>
      <c r="G284" s="121"/>
    </row>
    <row r="285" spans="1:7" x14ac:dyDescent="0.2">
      <c r="A285" s="120"/>
      <c r="B285" s="121"/>
      <c r="C285" s="121"/>
      <c r="D285" s="121"/>
      <c r="E285" s="121"/>
      <c r="F285" s="121"/>
      <c r="G285" s="121"/>
    </row>
    <row r="286" spans="1:7" x14ac:dyDescent="0.2">
      <c r="A286" s="120"/>
      <c r="B286" s="121"/>
      <c r="C286" s="121"/>
      <c r="D286" s="121"/>
      <c r="E286" s="121"/>
      <c r="F286" s="121"/>
      <c r="G286" s="121"/>
    </row>
    <row r="287" spans="1:7" x14ac:dyDescent="0.2">
      <c r="A287" s="120"/>
      <c r="B287" s="121"/>
      <c r="C287" s="121"/>
      <c r="D287" s="121"/>
      <c r="E287" s="121"/>
      <c r="F287" s="121"/>
      <c r="G287" s="121"/>
    </row>
    <row r="288" spans="1:7" x14ac:dyDescent="0.2">
      <c r="A288" s="120"/>
      <c r="B288" s="121"/>
      <c r="C288" s="121"/>
      <c r="D288" s="121"/>
      <c r="E288" s="121"/>
      <c r="F288" s="121"/>
      <c r="G288" s="121"/>
    </row>
    <row r="289" spans="1:7" x14ac:dyDescent="0.2">
      <c r="A289" s="120"/>
      <c r="B289" s="121"/>
      <c r="C289" s="121"/>
      <c r="D289" s="121"/>
      <c r="E289" s="121"/>
      <c r="F289" s="121"/>
      <c r="G289" s="121"/>
    </row>
    <row r="290" spans="1:7" x14ac:dyDescent="0.2">
      <c r="A290" s="120"/>
      <c r="B290" s="121"/>
      <c r="C290" s="121"/>
      <c r="D290" s="121"/>
      <c r="E290" s="121"/>
      <c r="F290" s="121"/>
      <c r="G290" s="121"/>
    </row>
    <row r="291" spans="1:7" x14ac:dyDescent="0.2">
      <c r="A291" s="120"/>
      <c r="B291" s="121"/>
      <c r="C291" s="121"/>
      <c r="D291" s="121"/>
      <c r="E291" s="121"/>
      <c r="F291" s="121"/>
      <c r="G291" s="121"/>
    </row>
    <row r="292" spans="1:7" x14ac:dyDescent="0.2">
      <c r="A292" s="120"/>
      <c r="B292" s="121"/>
      <c r="C292" s="121"/>
      <c r="D292" s="121"/>
      <c r="E292" s="121"/>
      <c r="F292" s="121"/>
      <c r="G292" s="121"/>
    </row>
    <row r="293" spans="1:7" x14ac:dyDescent="0.2">
      <c r="A293" s="120"/>
      <c r="B293" s="121"/>
      <c r="C293" s="121"/>
      <c r="D293" s="121"/>
      <c r="E293" s="121"/>
      <c r="F293" s="121"/>
      <c r="G293" s="121"/>
    </row>
    <row r="294" spans="1:7" x14ac:dyDescent="0.2">
      <c r="A294" s="120"/>
      <c r="B294" s="121"/>
      <c r="C294" s="121"/>
      <c r="D294" s="121"/>
      <c r="E294" s="121"/>
      <c r="F294" s="121"/>
      <c r="G294" s="121"/>
    </row>
    <row r="295" spans="1:7" x14ac:dyDescent="0.2">
      <c r="A295" s="120"/>
      <c r="B295" s="121"/>
      <c r="C295" s="121"/>
      <c r="D295" s="121"/>
      <c r="E295" s="121"/>
      <c r="F295" s="121"/>
      <c r="G295" s="121"/>
    </row>
    <row r="296" spans="1:7" x14ac:dyDescent="0.2">
      <c r="A296" s="120"/>
      <c r="B296" s="121"/>
      <c r="C296" s="121"/>
      <c r="D296" s="121"/>
      <c r="E296" s="121"/>
      <c r="F296" s="121"/>
      <c r="G296" s="121"/>
    </row>
    <row r="297" spans="1:7" x14ac:dyDescent="0.2">
      <c r="A297" s="120"/>
      <c r="B297" s="121"/>
      <c r="C297" s="121"/>
      <c r="D297" s="121"/>
      <c r="E297" s="121"/>
      <c r="F297" s="121"/>
      <c r="G297" s="121"/>
    </row>
    <row r="298" spans="1:7" x14ac:dyDescent="0.2">
      <c r="A298" s="120"/>
      <c r="B298" s="121"/>
      <c r="C298" s="121"/>
      <c r="D298" s="121"/>
      <c r="E298" s="121"/>
      <c r="F298" s="121"/>
      <c r="G298" s="121"/>
    </row>
    <row r="299" spans="1:7" x14ac:dyDescent="0.2">
      <c r="A299" s="120"/>
      <c r="B299" s="121"/>
      <c r="C299" s="121"/>
      <c r="D299" s="121"/>
      <c r="E299" s="121"/>
      <c r="F299" s="121"/>
      <c r="G299" s="121"/>
    </row>
    <row r="300" spans="1:7" x14ac:dyDescent="0.2">
      <c r="A300" s="120"/>
      <c r="B300" s="121"/>
      <c r="C300" s="121"/>
      <c r="D300" s="121"/>
      <c r="E300" s="121"/>
      <c r="F300" s="121"/>
      <c r="G300" s="121"/>
    </row>
    <row r="301" spans="1:7" x14ac:dyDescent="0.2">
      <c r="A301" s="120"/>
      <c r="B301" s="121"/>
      <c r="C301" s="121"/>
      <c r="D301" s="121"/>
      <c r="E301" s="121"/>
      <c r="F301" s="121"/>
      <c r="G301" s="121"/>
    </row>
    <row r="302" spans="1:7" x14ac:dyDescent="0.2">
      <c r="A302" s="120"/>
      <c r="B302" s="121"/>
      <c r="C302" s="121"/>
      <c r="D302" s="121"/>
      <c r="E302" s="121"/>
      <c r="F302" s="121"/>
      <c r="G302" s="121"/>
    </row>
    <row r="303" spans="1:7" x14ac:dyDescent="0.2">
      <c r="A303" s="120"/>
      <c r="B303" s="121"/>
      <c r="C303" s="121"/>
      <c r="D303" s="121"/>
      <c r="E303" s="121"/>
      <c r="F303" s="121"/>
      <c r="G303" s="121"/>
    </row>
    <row r="304" spans="1:7" x14ac:dyDescent="0.2">
      <c r="A304" s="120"/>
      <c r="B304" s="121"/>
      <c r="C304" s="121"/>
      <c r="D304" s="121"/>
      <c r="E304" s="121"/>
      <c r="F304" s="121"/>
      <c r="G304" s="121"/>
    </row>
    <row r="305" spans="1:7" x14ac:dyDescent="0.2">
      <c r="A305" s="120"/>
      <c r="B305" s="121"/>
      <c r="C305" s="121"/>
      <c r="D305" s="121"/>
      <c r="E305" s="121"/>
      <c r="F305" s="121"/>
      <c r="G305" s="121"/>
    </row>
    <row r="306" spans="1:7" x14ac:dyDescent="0.2">
      <c r="A306" s="120"/>
      <c r="B306" s="121"/>
      <c r="C306" s="121"/>
      <c r="D306" s="121"/>
      <c r="E306" s="121"/>
      <c r="F306" s="121"/>
      <c r="G306" s="121"/>
    </row>
    <row r="307" spans="1:7" x14ac:dyDescent="0.2">
      <c r="A307" s="120"/>
      <c r="B307" s="121"/>
      <c r="C307" s="121"/>
      <c r="D307" s="121"/>
      <c r="E307" s="121"/>
      <c r="F307" s="121"/>
      <c r="G307" s="121"/>
    </row>
    <row r="308" spans="1:7" x14ac:dyDescent="0.2">
      <c r="A308" s="120"/>
      <c r="B308" s="121"/>
      <c r="C308" s="121"/>
      <c r="D308" s="121"/>
      <c r="E308" s="121"/>
      <c r="F308" s="121"/>
      <c r="G308" s="121"/>
    </row>
    <row r="309" spans="1:7" x14ac:dyDescent="0.2">
      <c r="A309" s="120"/>
      <c r="B309" s="121"/>
      <c r="C309" s="121"/>
      <c r="D309" s="121"/>
      <c r="E309" s="121"/>
      <c r="F309" s="121"/>
      <c r="G309" s="121"/>
    </row>
    <row r="310" spans="1:7" x14ac:dyDescent="0.2">
      <c r="A310" s="120"/>
      <c r="B310" s="121"/>
      <c r="C310" s="121"/>
      <c r="D310" s="121"/>
      <c r="E310" s="121"/>
      <c r="F310" s="121"/>
      <c r="G310" s="121"/>
    </row>
    <row r="311" spans="1:7" x14ac:dyDescent="0.2">
      <c r="A311" s="120"/>
      <c r="B311" s="121"/>
      <c r="C311" s="121"/>
      <c r="D311" s="121"/>
      <c r="E311" s="121"/>
      <c r="F311" s="121"/>
      <c r="G311" s="121"/>
    </row>
    <row r="312" spans="1:7" x14ac:dyDescent="0.2">
      <c r="A312" s="120"/>
      <c r="B312" s="121"/>
      <c r="C312" s="121"/>
      <c r="D312" s="121"/>
      <c r="E312" s="121"/>
      <c r="F312" s="121"/>
      <c r="G312" s="121"/>
    </row>
    <row r="313" spans="1:7" x14ac:dyDescent="0.2">
      <c r="A313" s="120"/>
      <c r="B313" s="121"/>
      <c r="C313" s="121"/>
      <c r="D313" s="121"/>
      <c r="E313" s="121"/>
      <c r="F313" s="121"/>
      <c r="G313" s="121"/>
    </row>
    <row r="314" spans="1:7" x14ac:dyDescent="0.2">
      <c r="A314" s="120"/>
      <c r="B314" s="121"/>
      <c r="C314" s="121"/>
      <c r="D314" s="121"/>
      <c r="E314" s="121"/>
      <c r="F314" s="121"/>
      <c r="G314" s="121"/>
    </row>
    <row r="315" spans="1:7" x14ac:dyDescent="0.2">
      <c r="A315" s="120"/>
      <c r="B315" s="121"/>
      <c r="C315" s="121"/>
      <c r="D315" s="121"/>
      <c r="E315" s="121"/>
      <c r="F315" s="121"/>
      <c r="G315" s="121"/>
    </row>
    <row r="316" spans="1:7" x14ac:dyDescent="0.2">
      <c r="A316" s="120"/>
      <c r="B316" s="121"/>
      <c r="C316" s="121"/>
      <c r="D316" s="121"/>
      <c r="E316" s="121"/>
      <c r="F316" s="121"/>
      <c r="G316" s="121"/>
    </row>
    <row r="317" spans="1:7" x14ac:dyDescent="0.2">
      <c r="A317" s="120"/>
      <c r="B317" s="121"/>
      <c r="C317" s="121"/>
      <c r="D317" s="121"/>
      <c r="E317" s="121"/>
      <c r="F317" s="121"/>
      <c r="G317" s="121"/>
    </row>
    <row r="318" spans="1:7" x14ac:dyDescent="0.2">
      <c r="A318" s="120"/>
      <c r="B318" s="121"/>
      <c r="C318" s="121"/>
      <c r="D318" s="121"/>
      <c r="E318" s="121"/>
      <c r="F318" s="121"/>
      <c r="G318" s="121"/>
    </row>
    <row r="319" spans="1:7" x14ac:dyDescent="0.2">
      <c r="A319" s="120"/>
      <c r="B319" s="121"/>
      <c r="C319" s="121"/>
      <c r="D319" s="121"/>
      <c r="E319" s="121"/>
      <c r="F319" s="121"/>
      <c r="G319" s="121"/>
    </row>
    <row r="320" spans="1:7" x14ac:dyDescent="0.2">
      <c r="A320" s="120"/>
      <c r="B320" s="121"/>
      <c r="C320" s="121"/>
      <c r="D320" s="121"/>
      <c r="E320" s="121"/>
      <c r="F320" s="121"/>
      <c r="G320" s="121"/>
    </row>
    <row r="321" spans="1:7" x14ac:dyDescent="0.2">
      <c r="A321" s="120"/>
      <c r="B321" s="121"/>
      <c r="C321" s="121"/>
      <c r="D321" s="121"/>
      <c r="E321" s="121"/>
      <c r="F321" s="121"/>
      <c r="G321" s="121"/>
    </row>
    <row r="322" spans="1:7" x14ac:dyDescent="0.2">
      <c r="A322" s="120"/>
      <c r="B322" s="121"/>
      <c r="C322" s="121"/>
      <c r="D322" s="121"/>
      <c r="E322" s="121"/>
      <c r="F322" s="121"/>
      <c r="G322" s="121"/>
    </row>
    <row r="323" spans="1:7" x14ac:dyDescent="0.2">
      <c r="A323" s="120"/>
      <c r="B323" s="121"/>
      <c r="C323" s="121"/>
      <c r="D323" s="121"/>
      <c r="E323" s="121"/>
      <c r="F323" s="121"/>
      <c r="G323" s="121"/>
    </row>
    <row r="324" spans="1:7" x14ac:dyDescent="0.2">
      <c r="A324" s="120"/>
      <c r="B324" s="121"/>
      <c r="C324" s="121"/>
      <c r="D324" s="121"/>
      <c r="E324" s="121"/>
      <c r="F324" s="121"/>
      <c r="G324" s="121"/>
    </row>
    <row r="325" spans="1:7" x14ac:dyDescent="0.2">
      <c r="A325" s="120"/>
      <c r="B325" s="121"/>
      <c r="C325" s="121"/>
      <c r="D325" s="121"/>
      <c r="E325" s="121"/>
      <c r="F325" s="121"/>
      <c r="G325" s="121"/>
    </row>
    <row r="326" spans="1:7" x14ac:dyDescent="0.2">
      <c r="A326" s="120"/>
      <c r="B326" s="121"/>
      <c r="C326" s="121"/>
      <c r="D326" s="121"/>
      <c r="E326" s="121"/>
      <c r="F326" s="121"/>
      <c r="G326" s="121"/>
    </row>
    <row r="327" spans="1:7" x14ac:dyDescent="0.2">
      <c r="A327" s="120"/>
      <c r="B327" s="121"/>
      <c r="C327" s="121"/>
      <c r="D327" s="121"/>
      <c r="E327" s="121"/>
      <c r="F327" s="121"/>
      <c r="G327" s="121"/>
    </row>
    <row r="328" spans="1:7" x14ac:dyDescent="0.2">
      <c r="A328" s="120"/>
      <c r="B328" s="121"/>
      <c r="C328" s="121"/>
      <c r="D328" s="121"/>
      <c r="E328" s="121"/>
      <c r="F328" s="121"/>
      <c r="G328" s="121"/>
    </row>
    <row r="329" spans="1:7" x14ac:dyDescent="0.2">
      <c r="A329" s="120"/>
      <c r="B329" s="121"/>
      <c r="C329" s="121"/>
      <c r="D329" s="121"/>
      <c r="E329" s="121"/>
      <c r="F329" s="121"/>
      <c r="G329" s="121"/>
    </row>
    <row r="330" spans="1:7" x14ac:dyDescent="0.2">
      <c r="A330" s="120"/>
      <c r="B330" s="121"/>
      <c r="C330" s="121"/>
      <c r="D330" s="121"/>
      <c r="E330" s="121"/>
      <c r="F330" s="121"/>
      <c r="G330" s="121"/>
    </row>
    <row r="331" spans="1:7" x14ac:dyDescent="0.2">
      <c r="A331" s="120"/>
      <c r="B331" s="121"/>
      <c r="C331" s="121"/>
      <c r="D331" s="121"/>
      <c r="E331" s="121"/>
      <c r="F331" s="121"/>
      <c r="G331" s="121"/>
    </row>
    <row r="332" spans="1:7" x14ac:dyDescent="0.2">
      <c r="A332" s="120"/>
      <c r="B332" s="121"/>
      <c r="C332" s="121"/>
      <c r="D332" s="121"/>
      <c r="E332" s="121"/>
      <c r="F332" s="121"/>
      <c r="G332" s="121"/>
    </row>
    <row r="333" spans="1:7" x14ac:dyDescent="0.2">
      <c r="A333" s="120"/>
      <c r="B333" s="121"/>
      <c r="C333" s="121"/>
      <c r="D333" s="121"/>
      <c r="E333" s="121"/>
      <c r="F333" s="121"/>
      <c r="G333" s="121"/>
    </row>
    <row r="334" spans="1:7" x14ac:dyDescent="0.2">
      <c r="A334" s="120"/>
      <c r="B334" s="121"/>
      <c r="C334" s="121"/>
      <c r="D334" s="121"/>
      <c r="E334" s="121"/>
      <c r="F334" s="121"/>
      <c r="G334" s="121"/>
    </row>
    <row r="335" spans="1:7" x14ac:dyDescent="0.2">
      <c r="A335" s="120"/>
      <c r="B335" s="121"/>
      <c r="C335" s="121"/>
      <c r="D335" s="121"/>
      <c r="E335" s="121"/>
      <c r="F335" s="121"/>
      <c r="G335" s="121"/>
    </row>
    <row r="336" spans="1:7" x14ac:dyDescent="0.2">
      <c r="A336" s="120"/>
      <c r="B336" s="121"/>
      <c r="C336" s="121"/>
      <c r="D336" s="121"/>
      <c r="E336" s="121"/>
      <c r="F336" s="121"/>
      <c r="G336" s="121"/>
    </row>
    <row r="337" spans="1:7" x14ac:dyDescent="0.2">
      <c r="A337" s="120"/>
      <c r="B337" s="121"/>
      <c r="C337" s="121"/>
      <c r="D337" s="121"/>
      <c r="E337" s="121"/>
      <c r="F337" s="121"/>
      <c r="G337" s="121"/>
    </row>
    <row r="338" spans="1:7" x14ac:dyDescent="0.2">
      <c r="A338" s="120"/>
      <c r="B338" s="121"/>
      <c r="C338" s="121"/>
      <c r="D338" s="121"/>
      <c r="E338" s="121"/>
      <c r="F338" s="121"/>
      <c r="G338" s="121"/>
    </row>
    <row r="339" spans="1:7" x14ac:dyDescent="0.2">
      <c r="A339" s="120"/>
      <c r="B339" s="121"/>
      <c r="C339" s="121"/>
      <c r="D339" s="121"/>
      <c r="E339" s="121"/>
      <c r="F339" s="121"/>
      <c r="G339" s="121"/>
    </row>
    <row r="340" spans="1:7" x14ac:dyDescent="0.2">
      <c r="A340" s="120"/>
      <c r="B340" s="121"/>
      <c r="C340" s="121"/>
      <c r="D340" s="121"/>
      <c r="E340" s="121"/>
      <c r="F340" s="121"/>
      <c r="G340" s="121"/>
    </row>
    <row r="341" spans="1:7" x14ac:dyDescent="0.2">
      <c r="A341" s="120"/>
      <c r="B341" s="121"/>
      <c r="C341" s="121"/>
      <c r="D341" s="121"/>
      <c r="E341" s="121"/>
      <c r="F341" s="121"/>
      <c r="G341" s="121"/>
    </row>
    <row r="342" spans="1:7" x14ac:dyDescent="0.2">
      <c r="A342" s="120"/>
      <c r="B342" s="121"/>
      <c r="C342" s="121"/>
      <c r="D342" s="121"/>
      <c r="E342" s="121"/>
      <c r="F342" s="121"/>
      <c r="G342" s="121"/>
    </row>
    <row r="343" spans="1:7" x14ac:dyDescent="0.2">
      <c r="A343" s="120"/>
      <c r="B343" s="121"/>
      <c r="C343" s="121"/>
      <c r="D343" s="121"/>
      <c r="E343" s="121"/>
      <c r="F343" s="121"/>
      <c r="G343" s="121"/>
    </row>
    <row r="344" spans="1:7" x14ac:dyDescent="0.2">
      <c r="A344" s="120"/>
      <c r="B344" s="121"/>
      <c r="C344" s="121"/>
      <c r="D344" s="121"/>
      <c r="E344" s="121"/>
      <c r="F344" s="121"/>
      <c r="G344" s="121"/>
    </row>
    <row r="345" spans="1:7" x14ac:dyDescent="0.2">
      <c r="A345" s="120"/>
      <c r="B345" s="121"/>
      <c r="C345" s="121"/>
      <c r="D345" s="121"/>
      <c r="E345" s="121"/>
      <c r="F345" s="121"/>
      <c r="G345" s="121"/>
    </row>
    <row r="346" spans="1:7" x14ac:dyDescent="0.2">
      <c r="A346" s="120"/>
      <c r="B346" s="121"/>
      <c r="C346" s="121"/>
      <c r="D346" s="121"/>
      <c r="E346" s="121"/>
      <c r="F346" s="121"/>
      <c r="G346" s="121"/>
    </row>
    <row r="347" spans="1:7" x14ac:dyDescent="0.2">
      <c r="A347" s="120"/>
      <c r="B347" s="121"/>
      <c r="C347" s="121"/>
      <c r="D347" s="121"/>
      <c r="E347" s="121"/>
      <c r="F347" s="121"/>
      <c r="G347" s="121"/>
    </row>
    <row r="348" spans="1:7" x14ac:dyDescent="0.2">
      <c r="A348" s="120"/>
      <c r="B348" s="121"/>
      <c r="C348" s="121"/>
      <c r="D348" s="121"/>
      <c r="E348" s="121"/>
      <c r="F348" s="121"/>
      <c r="G348" s="121"/>
    </row>
    <row r="349" spans="1:7" x14ac:dyDescent="0.2">
      <c r="A349" s="120"/>
      <c r="B349" s="121"/>
      <c r="C349" s="121"/>
      <c r="D349" s="121"/>
      <c r="E349" s="121"/>
      <c r="F349" s="121"/>
      <c r="G349" s="121"/>
    </row>
    <row r="350" spans="1:7" x14ac:dyDescent="0.2">
      <c r="A350" s="120"/>
      <c r="B350" s="121"/>
      <c r="C350" s="121"/>
      <c r="D350" s="121"/>
      <c r="E350" s="121"/>
      <c r="F350" s="121"/>
      <c r="G350" s="121"/>
    </row>
    <row r="351" spans="1:7" x14ac:dyDescent="0.2">
      <c r="A351" s="120"/>
      <c r="B351" s="121"/>
      <c r="C351" s="121"/>
      <c r="D351" s="121"/>
      <c r="E351" s="121"/>
      <c r="F351" s="121"/>
      <c r="G351" s="121"/>
    </row>
    <row r="352" spans="1:7" x14ac:dyDescent="0.2">
      <c r="A352" s="120"/>
      <c r="B352" s="121"/>
      <c r="C352" s="121"/>
      <c r="D352" s="121"/>
      <c r="E352" s="121"/>
      <c r="F352" s="121"/>
      <c r="G352" s="121"/>
    </row>
    <row r="353" spans="1:7" x14ac:dyDescent="0.2">
      <c r="A353" s="120"/>
      <c r="B353" s="121"/>
      <c r="C353" s="121"/>
      <c r="D353" s="121"/>
      <c r="E353" s="121"/>
      <c r="F353" s="121"/>
      <c r="G353" s="121"/>
    </row>
    <row r="354" spans="1:7" x14ac:dyDescent="0.2">
      <c r="A354" s="120"/>
      <c r="B354" s="121"/>
      <c r="C354" s="121"/>
      <c r="D354" s="121"/>
      <c r="E354" s="121"/>
      <c r="F354" s="121"/>
      <c r="G354" s="121"/>
    </row>
    <row r="355" spans="1:7" x14ac:dyDescent="0.2">
      <c r="A355" s="120"/>
      <c r="B355" s="121"/>
      <c r="C355" s="121"/>
      <c r="D355" s="121"/>
      <c r="E355" s="121"/>
      <c r="F355" s="121"/>
      <c r="G355" s="121"/>
    </row>
    <row r="356" spans="1:7" x14ac:dyDescent="0.2">
      <c r="A356" s="120"/>
      <c r="B356" s="121"/>
      <c r="C356" s="121"/>
      <c r="D356" s="121"/>
      <c r="E356" s="121"/>
      <c r="F356" s="121"/>
      <c r="G356" s="121"/>
    </row>
    <row r="357" spans="1:7" x14ac:dyDescent="0.2">
      <c r="A357" s="120"/>
      <c r="B357" s="121"/>
      <c r="C357" s="121"/>
      <c r="D357" s="121"/>
      <c r="E357" s="121"/>
      <c r="F357" s="121"/>
      <c r="G357" s="121"/>
    </row>
    <row r="358" spans="1:7" x14ac:dyDescent="0.2">
      <c r="A358" s="120"/>
      <c r="B358" s="121"/>
      <c r="C358" s="121"/>
      <c r="D358" s="121"/>
      <c r="E358" s="121"/>
      <c r="F358" s="121"/>
      <c r="G358" s="121"/>
    </row>
    <row r="359" spans="1:7" x14ac:dyDescent="0.2">
      <c r="A359" s="120"/>
      <c r="B359" s="121"/>
      <c r="C359" s="121"/>
      <c r="D359" s="121"/>
      <c r="E359" s="121"/>
      <c r="F359" s="121"/>
      <c r="G359" s="121"/>
    </row>
    <row r="360" spans="1:7" x14ac:dyDescent="0.2">
      <c r="A360" s="120"/>
      <c r="B360" s="121"/>
      <c r="C360" s="121"/>
      <c r="D360" s="121"/>
      <c r="E360" s="121"/>
      <c r="F360" s="121"/>
      <c r="G360" s="121"/>
    </row>
    <row r="361" spans="1:7" x14ac:dyDescent="0.2">
      <c r="A361" s="120"/>
      <c r="B361" s="121"/>
      <c r="C361" s="121"/>
      <c r="D361" s="121"/>
      <c r="E361" s="121"/>
      <c r="F361" s="121"/>
      <c r="G361" s="121"/>
    </row>
    <row r="362" spans="1:7" x14ac:dyDescent="0.2">
      <c r="A362" s="120"/>
      <c r="B362" s="121"/>
      <c r="C362" s="121"/>
      <c r="D362" s="121"/>
      <c r="E362" s="121"/>
      <c r="F362" s="121"/>
      <c r="G362" s="121"/>
    </row>
    <row r="363" spans="1:7" x14ac:dyDescent="0.2">
      <c r="A363" s="120"/>
      <c r="B363" s="121"/>
      <c r="C363" s="121"/>
      <c r="D363" s="121"/>
      <c r="E363" s="121"/>
      <c r="F363" s="121"/>
      <c r="G363" s="121"/>
    </row>
    <row r="364" spans="1:7" x14ac:dyDescent="0.2">
      <c r="A364" s="120"/>
      <c r="B364" s="121"/>
      <c r="C364" s="121"/>
      <c r="D364" s="121"/>
      <c r="E364" s="121"/>
      <c r="F364" s="121"/>
      <c r="G364" s="121"/>
    </row>
    <row r="365" spans="1:7" x14ac:dyDescent="0.2">
      <c r="A365" s="120"/>
      <c r="B365" s="121"/>
      <c r="C365" s="121"/>
      <c r="D365" s="121"/>
      <c r="E365" s="121"/>
      <c r="F365" s="121"/>
      <c r="G365" s="121"/>
    </row>
    <row r="366" spans="1:7" x14ac:dyDescent="0.2">
      <c r="A366" s="120"/>
      <c r="B366" s="121"/>
      <c r="C366" s="121"/>
      <c r="D366" s="121"/>
      <c r="E366" s="121"/>
      <c r="F366" s="121"/>
      <c r="G366" s="121"/>
    </row>
    <row r="367" spans="1:7" x14ac:dyDescent="0.2">
      <c r="A367" s="120"/>
      <c r="B367" s="121"/>
      <c r="C367" s="121"/>
      <c r="D367" s="121"/>
      <c r="E367" s="121"/>
      <c r="F367" s="121"/>
      <c r="G367" s="121"/>
    </row>
    <row r="368" spans="1:7" x14ac:dyDescent="0.2">
      <c r="A368" s="120"/>
      <c r="B368" s="121"/>
      <c r="C368" s="121"/>
      <c r="D368" s="121"/>
      <c r="E368" s="121"/>
      <c r="F368" s="121"/>
      <c r="G368" s="121"/>
    </row>
    <row r="369" spans="1:7" x14ac:dyDescent="0.2">
      <c r="A369" s="120"/>
      <c r="B369" s="121"/>
      <c r="C369" s="121"/>
      <c r="D369" s="121"/>
      <c r="E369" s="121"/>
      <c r="F369" s="121"/>
      <c r="G369" s="121"/>
    </row>
    <row r="370" spans="1:7" x14ac:dyDescent="0.2">
      <c r="A370" s="120"/>
      <c r="B370" s="121"/>
      <c r="C370" s="121"/>
      <c r="D370" s="121"/>
      <c r="E370" s="121"/>
      <c r="F370" s="121"/>
      <c r="G370" s="121"/>
    </row>
    <row r="371" spans="1:7" x14ac:dyDescent="0.2">
      <c r="A371" s="120"/>
      <c r="B371" s="121"/>
      <c r="C371" s="121"/>
      <c r="D371" s="121"/>
      <c r="E371" s="121"/>
      <c r="F371" s="121"/>
      <c r="G371" s="121"/>
    </row>
    <row r="372" spans="1:7" x14ac:dyDescent="0.2">
      <c r="A372" s="120"/>
      <c r="B372" s="121"/>
      <c r="C372" s="121"/>
      <c r="D372" s="121"/>
      <c r="E372" s="121"/>
      <c r="F372" s="121"/>
      <c r="G372" s="121"/>
    </row>
    <row r="373" spans="1:7" x14ac:dyDescent="0.2">
      <c r="A373" s="120"/>
      <c r="B373" s="121"/>
      <c r="C373" s="121"/>
      <c r="D373" s="121"/>
      <c r="E373" s="121"/>
      <c r="F373" s="121"/>
      <c r="G373" s="121"/>
    </row>
    <row r="374" spans="1:7" x14ac:dyDescent="0.2">
      <c r="A374" s="120"/>
      <c r="B374" s="121"/>
      <c r="C374" s="121"/>
      <c r="D374" s="121"/>
      <c r="E374" s="121"/>
      <c r="F374" s="121"/>
      <c r="G374" s="121"/>
    </row>
    <row r="375" spans="1:7" x14ac:dyDescent="0.2">
      <c r="A375" s="120"/>
      <c r="B375" s="121"/>
      <c r="C375" s="121"/>
      <c r="D375" s="121"/>
      <c r="E375" s="121"/>
      <c r="F375" s="121"/>
      <c r="G375" s="121"/>
    </row>
    <row r="376" spans="1:7" x14ac:dyDescent="0.2">
      <c r="A376" s="120"/>
      <c r="B376" s="121"/>
      <c r="C376" s="121"/>
      <c r="D376" s="121"/>
      <c r="E376" s="121"/>
      <c r="F376" s="121"/>
      <c r="G376" s="121"/>
    </row>
    <row r="377" spans="1:7" x14ac:dyDescent="0.2">
      <c r="A377" s="120"/>
      <c r="B377" s="121"/>
      <c r="C377" s="121"/>
      <c r="D377" s="121"/>
      <c r="E377" s="121"/>
      <c r="F377" s="121"/>
      <c r="G377" s="121"/>
    </row>
    <row r="378" spans="1:7" x14ac:dyDescent="0.2">
      <c r="A378" s="120"/>
      <c r="B378" s="121"/>
      <c r="C378" s="121"/>
      <c r="D378" s="121"/>
      <c r="E378" s="121"/>
      <c r="F378" s="121"/>
      <c r="G378" s="121"/>
    </row>
    <row r="379" spans="1:7" x14ac:dyDescent="0.2">
      <c r="A379" s="120"/>
      <c r="B379" s="121"/>
      <c r="C379" s="121"/>
      <c r="D379" s="121"/>
      <c r="E379" s="121"/>
      <c r="F379" s="121"/>
      <c r="G379" s="121"/>
    </row>
    <row r="380" spans="1:7" x14ac:dyDescent="0.2">
      <c r="A380" s="120"/>
      <c r="B380" s="121"/>
      <c r="C380" s="121"/>
      <c r="D380" s="121"/>
      <c r="E380" s="121"/>
      <c r="F380" s="121"/>
      <c r="G380" s="121"/>
    </row>
    <row r="381" spans="1:7" x14ac:dyDescent="0.2">
      <c r="A381" s="120"/>
      <c r="B381" s="121"/>
      <c r="C381" s="121"/>
      <c r="D381" s="121"/>
      <c r="E381" s="121"/>
      <c r="F381" s="121"/>
      <c r="G381" s="121"/>
    </row>
    <row r="382" spans="1:7" x14ac:dyDescent="0.2">
      <c r="A382" s="120"/>
      <c r="B382" s="121"/>
      <c r="C382" s="121"/>
      <c r="D382" s="121"/>
      <c r="E382" s="121"/>
      <c r="F382" s="121"/>
      <c r="G382" s="121"/>
    </row>
    <row r="383" spans="1:7" x14ac:dyDescent="0.2">
      <c r="A383" s="120"/>
      <c r="B383" s="121"/>
      <c r="C383" s="121"/>
      <c r="D383" s="121"/>
      <c r="E383" s="121"/>
      <c r="F383" s="121"/>
      <c r="G383" s="121"/>
    </row>
    <row r="384" spans="1:7" x14ac:dyDescent="0.2">
      <c r="A384" s="120"/>
      <c r="B384" s="121"/>
      <c r="C384" s="121"/>
      <c r="D384" s="121"/>
      <c r="E384" s="121"/>
      <c r="F384" s="121"/>
      <c r="G384" s="121"/>
    </row>
    <row r="385" spans="1:7" x14ac:dyDescent="0.2">
      <c r="A385" s="120"/>
      <c r="B385" s="121"/>
      <c r="C385" s="121"/>
      <c r="D385" s="121"/>
      <c r="E385" s="121"/>
      <c r="F385" s="121"/>
      <c r="G385" s="121"/>
    </row>
    <row r="386" spans="1:7" x14ac:dyDescent="0.2">
      <c r="A386" s="120"/>
      <c r="B386" s="121"/>
      <c r="C386" s="121"/>
      <c r="D386" s="121"/>
      <c r="E386" s="121"/>
      <c r="F386" s="121"/>
      <c r="G386" s="121"/>
    </row>
    <row r="387" spans="1:7" x14ac:dyDescent="0.2">
      <c r="A387" s="120"/>
      <c r="B387" s="121"/>
      <c r="C387" s="121"/>
      <c r="D387" s="121"/>
      <c r="E387" s="121"/>
      <c r="F387" s="121"/>
      <c r="G387" s="121"/>
    </row>
    <row r="388" spans="1:7" x14ac:dyDescent="0.2">
      <c r="A388" s="120"/>
      <c r="B388" s="121"/>
      <c r="C388" s="121"/>
      <c r="D388" s="121"/>
      <c r="E388" s="121"/>
      <c r="F388" s="121"/>
      <c r="G388" s="121"/>
    </row>
    <row r="389" spans="1:7" x14ac:dyDescent="0.2">
      <c r="A389" s="120"/>
      <c r="B389" s="121"/>
      <c r="C389" s="121"/>
      <c r="D389" s="121"/>
      <c r="E389" s="121"/>
      <c r="F389" s="121"/>
      <c r="G389" s="121"/>
    </row>
    <row r="390" spans="1:7" x14ac:dyDescent="0.2">
      <c r="A390" s="120"/>
      <c r="B390" s="121"/>
      <c r="C390" s="121"/>
      <c r="D390" s="121"/>
      <c r="E390" s="121"/>
      <c r="F390" s="121"/>
      <c r="G390" s="121"/>
    </row>
    <row r="391" spans="1:7" x14ac:dyDescent="0.2">
      <c r="A391" s="120"/>
      <c r="B391" s="121"/>
      <c r="C391" s="121"/>
      <c r="D391" s="121"/>
      <c r="E391" s="121"/>
      <c r="F391" s="121"/>
      <c r="G391" s="121"/>
    </row>
    <row r="392" spans="1:7" x14ac:dyDescent="0.2">
      <c r="A392" s="120"/>
      <c r="B392" s="121"/>
      <c r="C392" s="121"/>
      <c r="D392" s="121"/>
      <c r="E392" s="121"/>
      <c r="F392" s="121"/>
      <c r="G392" s="121"/>
    </row>
    <row r="393" spans="1:7" x14ac:dyDescent="0.2">
      <c r="A393" s="120"/>
      <c r="B393" s="121"/>
      <c r="C393" s="121"/>
      <c r="D393" s="121"/>
      <c r="E393" s="121"/>
      <c r="F393" s="121"/>
      <c r="G393" s="121"/>
    </row>
    <row r="394" spans="1:7" x14ac:dyDescent="0.2">
      <c r="A394" s="120"/>
      <c r="B394" s="121"/>
      <c r="C394" s="121"/>
      <c r="D394" s="121"/>
      <c r="E394" s="121"/>
      <c r="F394" s="121"/>
      <c r="G394" s="121"/>
    </row>
    <row r="395" spans="1:7" x14ac:dyDescent="0.2">
      <c r="A395" s="120"/>
      <c r="B395" s="121"/>
      <c r="C395" s="121"/>
      <c r="D395" s="121"/>
      <c r="E395" s="121"/>
      <c r="F395" s="121"/>
      <c r="G395" s="121"/>
    </row>
    <row r="396" spans="1:7" x14ac:dyDescent="0.2">
      <c r="A396" s="120"/>
      <c r="B396" s="121"/>
      <c r="C396" s="121"/>
      <c r="D396" s="121"/>
      <c r="E396" s="121"/>
      <c r="F396" s="121"/>
      <c r="G396" s="121"/>
    </row>
    <row r="397" spans="1:7" x14ac:dyDescent="0.2">
      <c r="A397" s="120"/>
      <c r="B397" s="121"/>
      <c r="C397" s="121"/>
      <c r="D397" s="121"/>
      <c r="E397" s="121"/>
      <c r="F397" s="121"/>
      <c r="G397" s="121"/>
    </row>
    <row r="398" spans="1:7" x14ac:dyDescent="0.2">
      <c r="A398" s="120"/>
      <c r="B398" s="121"/>
      <c r="C398" s="121"/>
      <c r="D398" s="121"/>
      <c r="E398" s="121"/>
      <c r="F398" s="121"/>
      <c r="G398" s="121"/>
    </row>
    <row r="399" spans="1:7" x14ac:dyDescent="0.2">
      <c r="A399" s="120"/>
      <c r="B399" s="121"/>
      <c r="C399" s="121"/>
      <c r="D399" s="121"/>
      <c r="E399" s="121"/>
      <c r="F399" s="121"/>
      <c r="G399" s="121"/>
    </row>
    <row r="400" spans="1:7" x14ac:dyDescent="0.2">
      <c r="A400" s="120"/>
      <c r="B400" s="121"/>
      <c r="C400" s="121"/>
      <c r="D400" s="121"/>
      <c r="E400" s="121"/>
      <c r="F400" s="121"/>
      <c r="G400" s="121"/>
    </row>
    <row r="401" spans="1:7" x14ac:dyDescent="0.2">
      <c r="A401" s="120"/>
      <c r="B401" s="121"/>
      <c r="C401" s="121"/>
      <c r="D401" s="121"/>
      <c r="E401" s="121"/>
      <c r="F401" s="121"/>
      <c r="G401" s="121"/>
    </row>
    <row r="402" spans="1:7" x14ac:dyDescent="0.2">
      <c r="A402" s="120"/>
      <c r="B402" s="121"/>
      <c r="C402" s="121"/>
      <c r="D402" s="121"/>
      <c r="E402" s="121"/>
      <c r="F402" s="121"/>
      <c r="G402" s="121"/>
    </row>
    <row r="403" spans="1:7" x14ac:dyDescent="0.2">
      <c r="A403" s="120"/>
      <c r="B403" s="121"/>
      <c r="C403" s="121"/>
      <c r="D403" s="121"/>
      <c r="E403" s="121"/>
      <c r="F403" s="121"/>
      <c r="G403" s="121"/>
    </row>
    <row r="404" spans="1:7" x14ac:dyDescent="0.2">
      <c r="A404" s="120"/>
      <c r="B404" s="121"/>
      <c r="C404" s="121"/>
      <c r="D404" s="121"/>
      <c r="E404" s="121"/>
      <c r="F404" s="121"/>
      <c r="G404" s="121"/>
    </row>
    <row r="405" spans="1:7" x14ac:dyDescent="0.2">
      <c r="A405" s="120"/>
      <c r="B405" s="121"/>
      <c r="C405" s="121"/>
      <c r="D405" s="121"/>
      <c r="E405" s="121"/>
      <c r="F405" s="121"/>
      <c r="G405" s="121"/>
    </row>
    <row r="406" spans="1:7" x14ac:dyDescent="0.2">
      <c r="A406" s="120"/>
      <c r="B406" s="121"/>
      <c r="C406" s="121"/>
      <c r="D406" s="121"/>
      <c r="E406" s="121"/>
      <c r="F406" s="121"/>
      <c r="G406" s="121"/>
    </row>
    <row r="407" spans="1:7" x14ac:dyDescent="0.2">
      <c r="A407" s="120"/>
      <c r="B407" s="121"/>
      <c r="C407" s="121"/>
      <c r="D407" s="121"/>
      <c r="E407" s="121"/>
      <c r="F407" s="121"/>
      <c r="G407" s="121"/>
    </row>
    <row r="408" spans="1:7" x14ac:dyDescent="0.2">
      <c r="A408" s="120"/>
      <c r="B408" s="121"/>
      <c r="C408" s="121"/>
      <c r="D408" s="121"/>
      <c r="E408" s="121"/>
      <c r="F408" s="121"/>
      <c r="G408" s="121"/>
    </row>
    <row r="409" spans="1:7" x14ac:dyDescent="0.2">
      <c r="A409" s="120"/>
      <c r="B409" s="121"/>
      <c r="C409" s="121"/>
      <c r="D409" s="121"/>
      <c r="E409" s="121"/>
      <c r="F409" s="121"/>
      <c r="G409" s="121"/>
    </row>
    <row r="410" spans="1:7" x14ac:dyDescent="0.2">
      <c r="A410" s="120"/>
      <c r="B410" s="121"/>
      <c r="C410" s="121"/>
      <c r="D410" s="121"/>
      <c r="E410" s="121"/>
      <c r="F410" s="121"/>
      <c r="G410" s="121"/>
    </row>
    <row r="411" spans="1:7" x14ac:dyDescent="0.2">
      <c r="A411" s="120"/>
      <c r="B411" s="121"/>
      <c r="C411" s="121"/>
      <c r="D411" s="121"/>
      <c r="E411" s="121"/>
      <c r="F411" s="121"/>
      <c r="G411" s="121"/>
    </row>
    <row r="412" spans="1:7" x14ac:dyDescent="0.2">
      <c r="A412" s="120"/>
      <c r="B412" s="121"/>
      <c r="C412" s="121"/>
      <c r="D412" s="121"/>
      <c r="E412" s="121"/>
      <c r="F412" s="121"/>
      <c r="G412" s="121"/>
    </row>
    <row r="413" spans="1:7" x14ac:dyDescent="0.2">
      <c r="A413" s="120"/>
      <c r="B413" s="121"/>
      <c r="C413" s="121"/>
      <c r="D413" s="121"/>
      <c r="E413" s="121"/>
      <c r="F413" s="121"/>
      <c r="G413" s="121"/>
    </row>
    <row r="414" spans="1:7" x14ac:dyDescent="0.2">
      <c r="A414" s="120"/>
      <c r="B414" s="121"/>
      <c r="C414" s="121"/>
      <c r="D414" s="121"/>
      <c r="E414" s="121"/>
      <c r="F414" s="121"/>
      <c r="G414" s="121"/>
    </row>
    <row r="415" spans="1:7" x14ac:dyDescent="0.2">
      <c r="A415" s="120"/>
      <c r="B415" s="121"/>
      <c r="C415" s="121"/>
      <c r="D415" s="121"/>
      <c r="E415" s="121"/>
      <c r="F415" s="121"/>
      <c r="G415" s="121"/>
    </row>
    <row r="416" spans="1:7" x14ac:dyDescent="0.2">
      <c r="A416" s="120"/>
      <c r="B416" s="121"/>
      <c r="C416" s="121"/>
      <c r="D416" s="121"/>
      <c r="E416" s="121"/>
      <c r="F416" s="121"/>
      <c r="G416" s="121"/>
    </row>
    <row r="417" spans="1:7" x14ac:dyDescent="0.2">
      <c r="A417" s="120"/>
      <c r="B417" s="121"/>
      <c r="C417" s="121"/>
      <c r="D417" s="121"/>
      <c r="E417" s="121"/>
      <c r="F417" s="121"/>
      <c r="G417" s="121"/>
    </row>
    <row r="418" spans="1:7" x14ac:dyDescent="0.2">
      <c r="A418" s="120"/>
      <c r="B418" s="121"/>
      <c r="C418" s="121"/>
      <c r="D418" s="121"/>
      <c r="E418" s="121"/>
      <c r="F418" s="121"/>
      <c r="G418" s="121"/>
    </row>
    <row r="419" spans="1:7" x14ac:dyDescent="0.2">
      <c r="A419" s="120"/>
      <c r="B419" s="121"/>
      <c r="C419" s="121"/>
      <c r="D419" s="121"/>
      <c r="E419" s="121"/>
      <c r="F419" s="121"/>
      <c r="G419" s="121"/>
    </row>
    <row r="420" spans="1:7" x14ac:dyDescent="0.2">
      <c r="A420" s="120"/>
      <c r="B420" s="121"/>
      <c r="C420" s="121"/>
      <c r="D420" s="121"/>
      <c r="E420" s="121"/>
      <c r="F420" s="121"/>
      <c r="G420" s="121"/>
    </row>
    <row r="421" spans="1:7" x14ac:dyDescent="0.2">
      <c r="A421" s="120"/>
      <c r="B421" s="121"/>
      <c r="C421" s="121"/>
      <c r="D421" s="121"/>
      <c r="E421" s="121"/>
      <c r="F421" s="121"/>
      <c r="G421" s="121"/>
    </row>
    <row r="422" spans="1:7" x14ac:dyDescent="0.2">
      <c r="A422" s="120"/>
      <c r="B422" s="121"/>
      <c r="C422" s="121"/>
      <c r="D422" s="121"/>
      <c r="E422" s="121"/>
      <c r="F422" s="121"/>
      <c r="G422" s="121"/>
    </row>
    <row r="423" spans="1:7" x14ac:dyDescent="0.2">
      <c r="A423" s="120"/>
      <c r="B423" s="121"/>
      <c r="C423" s="121"/>
      <c r="D423" s="121"/>
      <c r="E423" s="121"/>
      <c r="F423" s="121"/>
      <c r="G423" s="121"/>
    </row>
    <row r="424" spans="1:7" x14ac:dyDescent="0.2">
      <c r="A424" s="120"/>
      <c r="B424" s="121"/>
      <c r="C424" s="121"/>
      <c r="D424" s="121"/>
      <c r="E424" s="121"/>
      <c r="F424" s="121"/>
      <c r="G424" s="121"/>
    </row>
    <row r="425" spans="1:7" x14ac:dyDescent="0.2">
      <c r="A425" s="120"/>
      <c r="B425" s="121"/>
      <c r="C425" s="121"/>
      <c r="D425" s="121"/>
      <c r="E425" s="121"/>
      <c r="F425" s="121"/>
      <c r="G425" s="121"/>
    </row>
    <row r="426" spans="1:7" x14ac:dyDescent="0.2">
      <c r="A426" s="120"/>
      <c r="B426" s="121"/>
      <c r="C426" s="121"/>
      <c r="D426" s="121"/>
      <c r="E426" s="121"/>
      <c r="F426" s="121"/>
      <c r="G426" s="121"/>
    </row>
    <row r="427" spans="1:7" x14ac:dyDescent="0.2">
      <c r="A427" s="120"/>
      <c r="B427" s="121"/>
      <c r="C427" s="121"/>
      <c r="D427" s="121"/>
      <c r="E427" s="121"/>
      <c r="F427" s="121"/>
      <c r="G427" s="121"/>
    </row>
    <row r="428" spans="1:7" x14ac:dyDescent="0.2">
      <c r="A428" s="120"/>
      <c r="B428" s="121"/>
      <c r="C428" s="121"/>
      <c r="D428" s="121"/>
      <c r="E428" s="121"/>
      <c r="F428" s="121"/>
      <c r="G428" s="121"/>
    </row>
    <row r="429" spans="1:7" x14ac:dyDescent="0.2">
      <c r="A429" s="120"/>
      <c r="B429" s="121"/>
      <c r="C429" s="121"/>
      <c r="D429" s="121"/>
      <c r="E429" s="121"/>
      <c r="F429" s="121"/>
      <c r="G429" s="121"/>
    </row>
    <row r="430" spans="1:7" x14ac:dyDescent="0.2">
      <c r="A430" s="120"/>
      <c r="B430" s="121"/>
      <c r="C430" s="121"/>
      <c r="D430" s="121"/>
      <c r="E430" s="121"/>
      <c r="F430" s="121"/>
      <c r="G430" s="121"/>
    </row>
    <row r="431" spans="1:7" x14ac:dyDescent="0.2">
      <c r="A431" s="120"/>
      <c r="B431" s="121"/>
      <c r="C431" s="121"/>
      <c r="D431" s="121"/>
      <c r="E431" s="121"/>
      <c r="F431" s="121"/>
      <c r="G431" s="121"/>
    </row>
    <row r="432" spans="1:7" x14ac:dyDescent="0.2">
      <c r="A432" s="120"/>
      <c r="B432" s="121"/>
      <c r="C432" s="121"/>
      <c r="D432" s="121"/>
      <c r="E432" s="121"/>
      <c r="F432" s="121"/>
      <c r="G432" s="121"/>
    </row>
    <row r="433" spans="1:7" x14ac:dyDescent="0.2">
      <c r="A433" s="120"/>
      <c r="B433" s="121"/>
      <c r="C433" s="121"/>
      <c r="D433" s="121"/>
      <c r="E433" s="121"/>
      <c r="F433" s="121"/>
      <c r="G433" s="121"/>
    </row>
    <row r="434" spans="1:7" x14ac:dyDescent="0.2">
      <c r="A434" s="120"/>
      <c r="B434" s="121"/>
      <c r="C434" s="121"/>
      <c r="D434" s="121"/>
      <c r="E434" s="121"/>
      <c r="F434" s="121"/>
      <c r="G434" s="121"/>
    </row>
    <row r="435" spans="1:7" x14ac:dyDescent="0.2">
      <c r="A435" s="120"/>
      <c r="B435" s="121"/>
      <c r="C435" s="121"/>
      <c r="D435" s="121"/>
      <c r="E435" s="121"/>
      <c r="F435" s="121"/>
      <c r="G435" s="121"/>
    </row>
    <row r="436" spans="1:7" x14ac:dyDescent="0.2">
      <c r="A436" s="120"/>
      <c r="B436" s="121"/>
      <c r="C436" s="121"/>
      <c r="D436" s="121"/>
      <c r="E436" s="121"/>
      <c r="F436" s="121"/>
      <c r="G436" s="121"/>
    </row>
    <row r="437" spans="1:7" x14ac:dyDescent="0.2">
      <c r="A437" s="120"/>
      <c r="B437" s="121"/>
      <c r="C437" s="121"/>
      <c r="D437" s="121"/>
      <c r="E437" s="121"/>
      <c r="F437" s="121"/>
      <c r="G437" s="121"/>
    </row>
    <row r="438" spans="1:7" x14ac:dyDescent="0.2">
      <c r="A438" s="120"/>
      <c r="B438" s="121"/>
      <c r="C438" s="121"/>
      <c r="D438" s="121"/>
      <c r="E438" s="121"/>
      <c r="F438" s="121"/>
      <c r="G438" s="121"/>
    </row>
    <row r="439" spans="1:7" x14ac:dyDescent="0.2">
      <c r="A439" s="120"/>
      <c r="B439" s="121"/>
      <c r="C439" s="121"/>
      <c r="D439" s="121"/>
      <c r="E439" s="121"/>
      <c r="F439" s="121"/>
      <c r="G439" s="121"/>
    </row>
    <row r="440" spans="1:7" x14ac:dyDescent="0.2">
      <c r="A440" s="120"/>
      <c r="B440" s="121"/>
      <c r="C440" s="121"/>
      <c r="D440" s="121"/>
      <c r="E440" s="121"/>
      <c r="F440" s="121"/>
      <c r="G440" s="121"/>
    </row>
    <row r="441" spans="1:7" x14ac:dyDescent="0.2">
      <c r="A441" s="120"/>
      <c r="B441" s="121"/>
      <c r="C441" s="121"/>
      <c r="D441" s="121"/>
      <c r="E441" s="121"/>
      <c r="F441" s="121"/>
      <c r="G441" s="121"/>
    </row>
    <row r="442" spans="1:7" x14ac:dyDescent="0.2">
      <c r="A442" s="120"/>
      <c r="B442" s="121"/>
      <c r="C442" s="121"/>
      <c r="D442" s="121"/>
      <c r="E442" s="121"/>
      <c r="F442" s="121"/>
      <c r="G442" s="121"/>
    </row>
    <row r="443" spans="1:7" x14ac:dyDescent="0.2">
      <c r="A443" s="120"/>
      <c r="B443" s="121"/>
      <c r="C443" s="121"/>
      <c r="D443" s="121"/>
      <c r="E443" s="121"/>
      <c r="F443" s="121"/>
      <c r="G443" s="121"/>
    </row>
    <row r="444" spans="1:7" x14ac:dyDescent="0.2">
      <c r="A444" s="120"/>
      <c r="B444" s="121"/>
      <c r="C444" s="121"/>
      <c r="D444" s="121"/>
      <c r="E444" s="121"/>
      <c r="F444" s="121"/>
      <c r="G444" s="121"/>
    </row>
    <row r="445" spans="1:7" x14ac:dyDescent="0.2">
      <c r="A445" s="120"/>
      <c r="B445" s="121"/>
      <c r="C445" s="121"/>
      <c r="D445" s="121"/>
      <c r="E445" s="121"/>
      <c r="F445" s="121"/>
      <c r="G445" s="121"/>
    </row>
    <row r="446" spans="1:7" x14ac:dyDescent="0.2">
      <c r="A446" s="120"/>
      <c r="B446" s="121"/>
      <c r="C446" s="121"/>
      <c r="D446" s="121"/>
      <c r="E446" s="121"/>
      <c r="F446" s="121"/>
      <c r="G446" s="121"/>
    </row>
    <row r="447" spans="1:7" x14ac:dyDescent="0.2">
      <c r="A447" s="120"/>
      <c r="B447" s="121"/>
      <c r="C447" s="121"/>
      <c r="D447" s="121"/>
      <c r="E447" s="121"/>
      <c r="F447" s="121"/>
      <c r="G447" s="121"/>
    </row>
    <row r="448" spans="1:7" x14ac:dyDescent="0.2">
      <c r="A448" s="120"/>
      <c r="B448" s="121"/>
      <c r="C448" s="121"/>
      <c r="D448" s="121"/>
      <c r="E448" s="121"/>
      <c r="F448" s="121"/>
      <c r="G448" s="121"/>
    </row>
    <row r="449" spans="1:7" x14ac:dyDescent="0.2">
      <c r="A449" s="120"/>
      <c r="B449" s="121"/>
      <c r="C449" s="121"/>
      <c r="D449" s="121"/>
      <c r="E449" s="121"/>
      <c r="F449" s="121"/>
      <c r="G449" s="121"/>
    </row>
    <row r="450" spans="1:7" x14ac:dyDescent="0.2">
      <c r="A450" s="120"/>
      <c r="B450" s="121"/>
      <c r="C450" s="121"/>
      <c r="D450" s="121"/>
      <c r="E450" s="121"/>
      <c r="F450" s="121"/>
      <c r="G450" s="121"/>
    </row>
    <row r="451" spans="1:7" x14ac:dyDescent="0.2">
      <c r="A451" s="120"/>
      <c r="B451" s="121"/>
      <c r="C451" s="121"/>
      <c r="D451" s="121"/>
      <c r="E451" s="121"/>
      <c r="F451" s="121"/>
      <c r="G451" s="121"/>
    </row>
    <row r="452" spans="1:7" x14ac:dyDescent="0.2">
      <c r="A452" s="120"/>
      <c r="B452" s="121"/>
      <c r="C452" s="121"/>
      <c r="D452" s="121"/>
      <c r="E452" s="121"/>
      <c r="F452" s="121"/>
      <c r="G452" s="121"/>
    </row>
    <row r="453" spans="1:7" x14ac:dyDescent="0.2">
      <c r="A453" s="120"/>
      <c r="B453" s="121"/>
      <c r="C453" s="121"/>
      <c r="D453" s="121"/>
      <c r="E453" s="121"/>
      <c r="F453" s="121"/>
      <c r="G453" s="121"/>
    </row>
    <row r="454" spans="1:7" x14ac:dyDescent="0.2">
      <c r="A454" s="120"/>
      <c r="B454" s="121"/>
      <c r="C454" s="121"/>
      <c r="D454" s="121"/>
      <c r="E454" s="121"/>
      <c r="F454" s="121"/>
      <c r="G454" s="121"/>
    </row>
    <row r="455" spans="1:7" x14ac:dyDescent="0.2">
      <c r="A455" s="120"/>
      <c r="B455" s="121"/>
      <c r="C455" s="121"/>
      <c r="D455" s="121"/>
      <c r="E455" s="121"/>
      <c r="F455" s="121"/>
      <c r="G455" s="121"/>
    </row>
    <row r="456" spans="1:7" x14ac:dyDescent="0.2">
      <c r="A456" s="120"/>
      <c r="B456" s="121"/>
      <c r="C456" s="121"/>
      <c r="D456" s="121"/>
      <c r="E456" s="121"/>
      <c r="F456" s="121"/>
      <c r="G456" s="121"/>
    </row>
    <row r="457" spans="1:7" x14ac:dyDescent="0.2">
      <c r="A457" s="120"/>
      <c r="B457" s="121"/>
      <c r="C457" s="121"/>
      <c r="D457" s="121"/>
      <c r="E457" s="121"/>
      <c r="F457" s="121"/>
      <c r="G457" s="121"/>
    </row>
    <row r="458" spans="1:7" x14ac:dyDescent="0.2">
      <c r="A458" s="120"/>
      <c r="B458" s="121"/>
      <c r="C458" s="121"/>
      <c r="D458" s="121"/>
      <c r="E458" s="121"/>
      <c r="F458" s="121"/>
      <c r="G458" s="121"/>
    </row>
    <row r="459" spans="1:7" x14ac:dyDescent="0.2">
      <c r="A459" s="120"/>
      <c r="B459" s="121"/>
      <c r="C459" s="121"/>
      <c r="D459" s="121"/>
      <c r="E459" s="121"/>
      <c r="F459" s="121"/>
      <c r="G459" s="121"/>
    </row>
    <row r="460" spans="1:7" x14ac:dyDescent="0.2">
      <c r="A460" s="120"/>
      <c r="B460" s="121"/>
      <c r="C460" s="121"/>
      <c r="D460" s="121"/>
      <c r="E460" s="121"/>
      <c r="F460" s="121"/>
      <c r="G460" s="121"/>
    </row>
    <row r="461" spans="1:7" x14ac:dyDescent="0.2">
      <c r="A461" s="120"/>
      <c r="B461" s="121"/>
      <c r="C461" s="121"/>
      <c r="D461" s="121"/>
      <c r="E461" s="121"/>
      <c r="F461" s="121"/>
      <c r="G461" s="121"/>
    </row>
    <row r="462" spans="1:7" x14ac:dyDescent="0.2">
      <c r="A462" s="120"/>
      <c r="B462" s="121"/>
      <c r="C462" s="121"/>
      <c r="D462" s="121"/>
      <c r="E462" s="121"/>
      <c r="F462" s="121"/>
      <c r="G462" s="121"/>
    </row>
    <row r="463" spans="1:7" x14ac:dyDescent="0.2">
      <c r="A463" s="120"/>
      <c r="B463" s="121"/>
      <c r="C463" s="121"/>
      <c r="D463" s="121"/>
      <c r="E463" s="121"/>
      <c r="F463" s="121"/>
      <c r="G463" s="121"/>
    </row>
    <row r="464" spans="1:7" x14ac:dyDescent="0.2">
      <c r="A464" s="120"/>
      <c r="B464" s="121"/>
      <c r="C464" s="121"/>
      <c r="D464" s="121"/>
      <c r="E464" s="121"/>
      <c r="F464" s="121"/>
      <c r="G464" s="121"/>
    </row>
    <row r="465" spans="1:7" x14ac:dyDescent="0.2">
      <c r="A465" s="120"/>
      <c r="B465" s="121"/>
      <c r="C465" s="121"/>
      <c r="D465" s="121"/>
      <c r="E465" s="121"/>
      <c r="F465" s="121"/>
      <c r="G465" s="121"/>
    </row>
    <row r="466" spans="1:7" x14ac:dyDescent="0.2">
      <c r="A466" s="120"/>
      <c r="B466" s="121"/>
      <c r="C466" s="121"/>
      <c r="D466" s="121"/>
      <c r="E466" s="121"/>
      <c r="F466" s="121"/>
      <c r="G466" s="121"/>
    </row>
    <row r="467" spans="1:7" x14ac:dyDescent="0.2">
      <c r="A467" s="120"/>
      <c r="B467" s="121"/>
      <c r="C467" s="121"/>
      <c r="D467" s="121"/>
      <c r="E467" s="121"/>
      <c r="F467" s="121"/>
      <c r="G467" s="121"/>
    </row>
    <row r="468" spans="1:7" x14ac:dyDescent="0.2">
      <c r="A468" s="120"/>
      <c r="B468" s="121"/>
      <c r="C468" s="121"/>
      <c r="D468" s="121"/>
      <c r="E468" s="121"/>
      <c r="F468" s="121"/>
      <c r="G468" s="121"/>
    </row>
    <row r="469" spans="1:7" x14ac:dyDescent="0.2">
      <c r="A469" s="120"/>
      <c r="B469" s="121"/>
      <c r="C469" s="121"/>
      <c r="D469" s="121"/>
      <c r="E469" s="121"/>
      <c r="F469" s="121"/>
      <c r="G469" s="121"/>
    </row>
    <row r="470" spans="1:7" x14ac:dyDescent="0.2">
      <c r="A470" s="120"/>
      <c r="B470" s="121"/>
      <c r="C470" s="121"/>
      <c r="D470" s="121"/>
      <c r="E470" s="121"/>
      <c r="F470" s="121"/>
      <c r="G470" s="121"/>
    </row>
    <row r="471" spans="1:7" x14ac:dyDescent="0.2">
      <c r="A471" s="120"/>
      <c r="B471" s="121"/>
      <c r="C471" s="121"/>
      <c r="D471" s="121"/>
      <c r="E471" s="121"/>
      <c r="F471" s="121"/>
      <c r="G471" s="121"/>
    </row>
    <row r="472" spans="1:7" x14ac:dyDescent="0.2">
      <c r="A472" s="120"/>
      <c r="B472" s="121"/>
      <c r="C472" s="121"/>
      <c r="D472" s="121"/>
      <c r="E472" s="121"/>
      <c r="F472" s="121"/>
      <c r="G472" s="121"/>
    </row>
    <row r="473" spans="1:7" x14ac:dyDescent="0.2">
      <c r="A473" s="120"/>
      <c r="B473" s="121"/>
      <c r="C473" s="121"/>
      <c r="D473" s="121"/>
      <c r="E473" s="121"/>
      <c r="F473" s="121"/>
      <c r="G473" s="121"/>
    </row>
    <row r="474" spans="1:7" x14ac:dyDescent="0.2">
      <c r="A474" s="120"/>
      <c r="B474" s="121"/>
      <c r="C474" s="121"/>
      <c r="D474" s="121"/>
      <c r="E474" s="121"/>
      <c r="F474" s="121"/>
      <c r="G474" s="121"/>
    </row>
    <row r="475" spans="1:7" x14ac:dyDescent="0.2">
      <c r="A475" s="120"/>
      <c r="B475" s="121"/>
      <c r="C475" s="121"/>
      <c r="D475" s="121"/>
      <c r="E475" s="121"/>
      <c r="F475" s="121"/>
      <c r="G475" s="121"/>
    </row>
    <row r="476" spans="1:7" x14ac:dyDescent="0.2">
      <c r="A476" s="120"/>
      <c r="B476" s="121"/>
      <c r="C476" s="121"/>
      <c r="D476" s="121"/>
      <c r="E476" s="121"/>
      <c r="F476" s="121"/>
      <c r="G476" s="121"/>
    </row>
    <row r="477" spans="1:7" x14ac:dyDescent="0.2">
      <c r="A477" s="120"/>
      <c r="B477" s="121"/>
      <c r="C477" s="121"/>
      <c r="D477" s="121"/>
      <c r="E477" s="121"/>
      <c r="F477" s="121"/>
      <c r="G477" s="121"/>
    </row>
    <row r="478" spans="1:7" x14ac:dyDescent="0.2">
      <c r="A478" s="120"/>
      <c r="B478" s="121"/>
      <c r="C478" s="121"/>
      <c r="D478" s="121"/>
      <c r="E478" s="121"/>
      <c r="F478" s="121"/>
      <c r="G478" s="121"/>
    </row>
    <row r="479" spans="1:7" x14ac:dyDescent="0.2">
      <c r="A479" s="120"/>
      <c r="B479" s="121"/>
      <c r="C479" s="121"/>
      <c r="D479" s="121"/>
      <c r="E479" s="121"/>
      <c r="F479" s="121"/>
      <c r="G479" s="121"/>
    </row>
    <row r="480" spans="1:7" x14ac:dyDescent="0.2">
      <c r="A480" s="120"/>
      <c r="B480" s="121"/>
      <c r="C480" s="121"/>
      <c r="D480" s="121"/>
      <c r="E480" s="121"/>
      <c r="F480" s="121"/>
      <c r="G480" s="121"/>
    </row>
    <row r="481" spans="1:7" x14ac:dyDescent="0.2">
      <c r="A481" s="120"/>
      <c r="B481" s="121"/>
      <c r="C481" s="121"/>
      <c r="D481" s="121"/>
      <c r="E481" s="121"/>
      <c r="F481" s="121"/>
      <c r="G481" s="121"/>
    </row>
    <row r="482" spans="1:7" x14ac:dyDescent="0.2">
      <c r="A482" s="120"/>
      <c r="B482" s="121"/>
      <c r="C482" s="121"/>
      <c r="D482" s="121"/>
      <c r="E482" s="121"/>
      <c r="F482" s="121"/>
      <c r="G482" s="121"/>
    </row>
    <row r="483" spans="1:7" x14ac:dyDescent="0.2">
      <c r="A483" s="120"/>
      <c r="B483" s="121"/>
      <c r="C483" s="121"/>
      <c r="D483" s="121"/>
      <c r="E483" s="121"/>
      <c r="F483" s="121"/>
      <c r="G483" s="121"/>
    </row>
    <row r="484" spans="1:7" x14ac:dyDescent="0.2">
      <c r="A484" s="120"/>
      <c r="B484" s="121"/>
      <c r="C484" s="121"/>
      <c r="D484" s="121"/>
      <c r="E484" s="121"/>
      <c r="F484" s="121"/>
      <c r="G484" s="121"/>
    </row>
    <row r="485" spans="1:7" x14ac:dyDescent="0.2">
      <c r="A485" s="120"/>
      <c r="B485" s="121"/>
      <c r="C485" s="121"/>
      <c r="D485" s="121"/>
      <c r="E485" s="121"/>
      <c r="F485" s="121"/>
      <c r="G485" s="121"/>
    </row>
    <row r="486" spans="1:7" x14ac:dyDescent="0.2">
      <c r="A486" s="120"/>
      <c r="B486" s="121"/>
      <c r="C486" s="121"/>
      <c r="D486" s="121"/>
      <c r="E486" s="121"/>
      <c r="F486" s="121"/>
      <c r="G486" s="121"/>
    </row>
    <row r="487" spans="1:7" x14ac:dyDescent="0.2">
      <c r="A487" s="120"/>
      <c r="B487" s="121"/>
      <c r="C487" s="121"/>
      <c r="D487" s="121"/>
      <c r="E487" s="121"/>
      <c r="F487" s="121"/>
      <c r="G487" s="121"/>
    </row>
    <row r="488" spans="1:7" x14ac:dyDescent="0.2">
      <c r="A488" s="120"/>
      <c r="B488" s="121"/>
      <c r="C488" s="121"/>
      <c r="D488" s="121"/>
      <c r="E488" s="121"/>
      <c r="F488" s="121"/>
      <c r="G488" s="121"/>
    </row>
    <row r="489" spans="1:7" x14ac:dyDescent="0.2">
      <c r="A489" s="120"/>
      <c r="B489" s="121"/>
      <c r="C489" s="121"/>
      <c r="D489" s="121"/>
      <c r="E489" s="121"/>
      <c r="F489" s="121"/>
      <c r="G489" s="121"/>
    </row>
    <row r="490" spans="1:7" x14ac:dyDescent="0.2">
      <c r="A490" s="120"/>
      <c r="B490" s="121"/>
      <c r="C490" s="121"/>
      <c r="D490" s="121"/>
      <c r="E490" s="121"/>
      <c r="F490" s="121"/>
      <c r="G490" s="121"/>
    </row>
    <row r="491" spans="1:7" x14ac:dyDescent="0.2">
      <c r="A491" s="120"/>
      <c r="B491" s="121"/>
      <c r="C491" s="121"/>
      <c r="D491" s="121"/>
      <c r="E491" s="121"/>
      <c r="F491" s="121"/>
      <c r="G491" s="121"/>
    </row>
    <row r="492" spans="1:7" x14ac:dyDescent="0.2">
      <c r="A492" s="120"/>
      <c r="B492" s="121"/>
      <c r="C492" s="121"/>
      <c r="D492" s="121"/>
      <c r="E492" s="121"/>
      <c r="F492" s="121"/>
      <c r="G492" s="121"/>
    </row>
    <row r="493" spans="1:7" x14ac:dyDescent="0.2">
      <c r="A493" s="120"/>
      <c r="B493" s="121"/>
      <c r="C493" s="121"/>
      <c r="D493" s="121"/>
      <c r="E493" s="121"/>
      <c r="F493" s="121"/>
      <c r="G493" s="121"/>
    </row>
    <row r="494" spans="1:7" x14ac:dyDescent="0.2">
      <c r="A494" s="120"/>
      <c r="B494" s="121"/>
      <c r="C494" s="121"/>
      <c r="D494" s="121"/>
      <c r="E494" s="121"/>
      <c r="F494" s="121"/>
      <c r="G494" s="121"/>
    </row>
    <row r="495" spans="1:7" x14ac:dyDescent="0.2">
      <c r="A495" s="120"/>
      <c r="B495" s="121"/>
      <c r="C495" s="121"/>
      <c r="D495" s="121"/>
      <c r="E495" s="121"/>
      <c r="F495" s="121"/>
      <c r="G495" s="121"/>
    </row>
    <row r="496" spans="1:7" x14ac:dyDescent="0.2">
      <c r="A496" s="120"/>
      <c r="B496" s="121"/>
      <c r="C496" s="121"/>
      <c r="D496" s="121"/>
      <c r="E496" s="121"/>
      <c r="F496" s="121"/>
      <c r="G496" s="121"/>
    </row>
    <row r="497" spans="1:7" x14ac:dyDescent="0.2">
      <c r="A497" s="120"/>
      <c r="B497" s="121"/>
      <c r="C497" s="121"/>
      <c r="D497" s="121"/>
      <c r="E497" s="121"/>
      <c r="F497" s="121"/>
      <c r="G497" s="121"/>
    </row>
    <row r="498" spans="1:7" x14ac:dyDescent="0.2">
      <c r="A498" s="120"/>
      <c r="B498" s="121"/>
      <c r="C498" s="121"/>
      <c r="D498" s="121"/>
      <c r="E498" s="121"/>
      <c r="F498" s="121"/>
      <c r="G498" s="121"/>
    </row>
    <row r="499" spans="1:7" x14ac:dyDescent="0.2">
      <c r="A499" s="120"/>
      <c r="B499" s="121"/>
      <c r="C499" s="121"/>
      <c r="D499" s="121"/>
      <c r="E499" s="121"/>
      <c r="F499" s="121"/>
      <c r="G499" s="121"/>
    </row>
    <row r="500" spans="1:7" x14ac:dyDescent="0.2">
      <c r="A500" s="120"/>
      <c r="B500" s="121"/>
      <c r="C500" s="121"/>
      <c r="D500" s="121"/>
      <c r="E500" s="121"/>
      <c r="F500" s="121"/>
      <c r="G500" s="121"/>
    </row>
    <row r="501" spans="1:7" x14ac:dyDescent="0.2">
      <c r="A501" s="120"/>
      <c r="B501" s="121"/>
      <c r="C501" s="121"/>
      <c r="D501" s="121"/>
      <c r="E501" s="121"/>
      <c r="F501" s="121"/>
      <c r="G501" s="121"/>
    </row>
    <row r="502" spans="1:7" x14ac:dyDescent="0.2">
      <c r="A502" s="120"/>
      <c r="B502" s="121"/>
      <c r="C502" s="121"/>
      <c r="D502" s="121"/>
      <c r="E502" s="121"/>
      <c r="F502" s="121"/>
      <c r="G502" s="121"/>
    </row>
    <row r="503" spans="1:7" x14ac:dyDescent="0.2">
      <c r="A503" s="120"/>
      <c r="B503" s="121"/>
      <c r="C503" s="121"/>
      <c r="D503" s="121"/>
      <c r="E503" s="121"/>
      <c r="F503" s="121"/>
      <c r="G503" s="121"/>
    </row>
    <row r="504" spans="1:7" x14ac:dyDescent="0.2">
      <c r="A504" s="120"/>
      <c r="B504" s="121"/>
      <c r="C504" s="121"/>
      <c r="D504" s="121"/>
      <c r="E504" s="121"/>
      <c r="F504" s="121"/>
      <c r="G504" s="121"/>
    </row>
    <row r="505" spans="1:7" x14ac:dyDescent="0.2">
      <c r="A505" s="120"/>
      <c r="B505" s="121"/>
      <c r="C505" s="121"/>
      <c r="D505" s="121"/>
      <c r="E505" s="121"/>
      <c r="F505" s="121"/>
      <c r="G505" s="121"/>
    </row>
    <row r="506" spans="1:7" x14ac:dyDescent="0.2">
      <c r="A506" s="120"/>
      <c r="B506" s="121"/>
      <c r="C506" s="121"/>
      <c r="D506" s="121"/>
      <c r="E506" s="121"/>
      <c r="F506" s="121"/>
      <c r="G506" s="121"/>
    </row>
    <row r="507" spans="1:7" x14ac:dyDescent="0.2">
      <c r="A507" s="120"/>
      <c r="B507" s="121"/>
      <c r="C507" s="121"/>
      <c r="D507" s="121"/>
      <c r="E507" s="121"/>
      <c r="F507" s="121"/>
      <c r="G507" s="121"/>
    </row>
    <row r="508" spans="1:7" x14ac:dyDescent="0.2">
      <c r="A508" s="120"/>
      <c r="B508" s="121"/>
      <c r="C508" s="121"/>
      <c r="D508" s="121"/>
      <c r="E508" s="121"/>
      <c r="F508" s="121"/>
      <c r="G508" s="121"/>
    </row>
    <row r="509" spans="1:7" x14ac:dyDescent="0.2">
      <c r="A509" s="120"/>
      <c r="B509" s="121"/>
      <c r="C509" s="121"/>
      <c r="D509" s="121"/>
      <c r="E509" s="121"/>
      <c r="F509" s="121"/>
      <c r="G509" s="121"/>
    </row>
    <row r="510" spans="1:7" x14ac:dyDescent="0.2">
      <c r="A510" s="120"/>
      <c r="B510" s="121"/>
      <c r="C510" s="121"/>
      <c r="D510" s="121"/>
      <c r="E510" s="121"/>
      <c r="F510" s="121"/>
      <c r="G510" s="121"/>
    </row>
    <row r="511" spans="1:7" x14ac:dyDescent="0.2">
      <c r="A511" s="120"/>
      <c r="B511" s="121"/>
      <c r="C511" s="121"/>
      <c r="D511" s="121"/>
      <c r="E511" s="121"/>
      <c r="F511" s="121"/>
      <c r="G511" s="121"/>
    </row>
    <row r="512" spans="1:7" x14ac:dyDescent="0.2">
      <c r="A512" s="120"/>
      <c r="B512" s="121"/>
      <c r="C512" s="121"/>
      <c r="D512" s="121"/>
      <c r="E512" s="121"/>
      <c r="F512" s="121"/>
      <c r="G512" s="121"/>
    </row>
    <row r="513" spans="1:7" x14ac:dyDescent="0.2">
      <c r="A513" s="120"/>
      <c r="B513" s="121"/>
      <c r="C513" s="121"/>
      <c r="D513" s="121"/>
      <c r="E513" s="121"/>
      <c r="F513" s="121"/>
      <c r="G513" s="121"/>
    </row>
    <row r="514" spans="1:7" x14ac:dyDescent="0.2">
      <c r="A514" s="120"/>
      <c r="B514" s="121"/>
      <c r="C514" s="121"/>
      <c r="D514" s="121"/>
      <c r="E514" s="121"/>
      <c r="F514" s="121"/>
      <c r="G514" s="121"/>
    </row>
    <row r="515" spans="1:7" x14ac:dyDescent="0.2">
      <c r="A515" s="120"/>
      <c r="B515" s="121"/>
      <c r="C515" s="121"/>
      <c r="D515" s="121"/>
      <c r="E515" s="121"/>
      <c r="F515" s="121"/>
      <c r="G515" s="121"/>
    </row>
    <row r="516" spans="1:7" x14ac:dyDescent="0.2">
      <c r="A516" s="120"/>
      <c r="B516" s="121"/>
      <c r="C516" s="121"/>
      <c r="D516" s="121"/>
      <c r="E516" s="121"/>
      <c r="F516" s="121"/>
      <c r="G516" s="121"/>
    </row>
    <row r="517" spans="1:7" x14ac:dyDescent="0.2">
      <c r="A517" s="120"/>
      <c r="B517" s="121"/>
      <c r="C517" s="121"/>
      <c r="D517" s="121"/>
      <c r="E517" s="121"/>
      <c r="F517" s="121"/>
      <c r="G517" s="121"/>
    </row>
    <row r="518" spans="1:7" x14ac:dyDescent="0.2">
      <c r="A518" s="120"/>
      <c r="B518" s="121"/>
      <c r="C518" s="121"/>
      <c r="D518" s="121"/>
      <c r="E518" s="121"/>
      <c r="F518" s="121"/>
      <c r="G518" s="121"/>
    </row>
    <row r="519" spans="1:7" x14ac:dyDescent="0.2">
      <c r="A519" s="120"/>
      <c r="B519" s="121"/>
      <c r="C519" s="121"/>
      <c r="D519" s="121"/>
      <c r="E519" s="121"/>
      <c r="F519" s="121"/>
      <c r="G519" s="121"/>
    </row>
    <row r="520" spans="1:7" x14ac:dyDescent="0.2">
      <c r="A520" s="120"/>
      <c r="B520" s="121"/>
      <c r="C520" s="121"/>
      <c r="D520" s="121"/>
      <c r="E520" s="121"/>
      <c r="F520" s="121"/>
      <c r="G520" s="121"/>
    </row>
    <row r="521" spans="1:7" x14ac:dyDescent="0.2">
      <c r="A521" s="120"/>
      <c r="B521" s="121"/>
      <c r="C521" s="121"/>
      <c r="D521" s="121"/>
      <c r="E521" s="121"/>
      <c r="F521" s="121"/>
      <c r="G521" s="121"/>
    </row>
    <row r="522" spans="1:7" x14ac:dyDescent="0.2">
      <c r="A522" s="120"/>
      <c r="B522" s="121"/>
      <c r="C522" s="121"/>
      <c r="D522" s="121"/>
      <c r="E522" s="121"/>
      <c r="F522" s="121"/>
      <c r="G522" s="121"/>
    </row>
    <row r="523" spans="1:7" x14ac:dyDescent="0.2">
      <c r="A523" s="120"/>
      <c r="B523" s="121"/>
      <c r="C523" s="121"/>
      <c r="D523" s="121"/>
      <c r="E523" s="121"/>
      <c r="F523" s="121"/>
      <c r="G523" s="121"/>
    </row>
    <row r="524" spans="1:7" x14ac:dyDescent="0.2">
      <c r="A524" s="120"/>
      <c r="B524" s="121"/>
      <c r="C524" s="121"/>
      <c r="D524" s="121"/>
      <c r="E524" s="121"/>
      <c r="F524" s="121"/>
      <c r="G524" s="121"/>
    </row>
    <row r="525" spans="1:7" x14ac:dyDescent="0.2">
      <c r="A525" s="120"/>
      <c r="B525" s="121"/>
      <c r="C525" s="121"/>
      <c r="D525" s="121"/>
      <c r="E525" s="121"/>
      <c r="F525" s="121"/>
      <c r="G525" s="121"/>
    </row>
    <row r="526" spans="1:7" x14ac:dyDescent="0.2">
      <c r="A526" s="120"/>
      <c r="B526" s="121"/>
      <c r="C526" s="121"/>
      <c r="D526" s="121"/>
      <c r="E526" s="121"/>
      <c r="F526" s="121"/>
      <c r="G526" s="121"/>
    </row>
    <row r="527" spans="1:7" x14ac:dyDescent="0.2">
      <c r="A527" s="120"/>
      <c r="B527" s="121"/>
      <c r="C527" s="121"/>
      <c r="D527" s="121"/>
      <c r="E527" s="121"/>
      <c r="F527" s="121"/>
      <c r="G527" s="121"/>
    </row>
    <row r="528" spans="1:7" x14ac:dyDescent="0.2">
      <c r="A528" s="120"/>
      <c r="B528" s="121"/>
      <c r="C528" s="121"/>
      <c r="D528" s="121"/>
      <c r="E528" s="121"/>
      <c r="F528" s="121"/>
      <c r="G528" s="121"/>
    </row>
    <row r="529" spans="1:7" x14ac:dyDescent="0.2">
      <c r="A529" s="120"/>
      <c r="B529" s="121"/>
      <c r="C529" s="121"/>
      <c r="D529" s="121"/>
      <c r="E529" s="121"/>
      <c r="F529" s="121"/>
      <c r="G529" s="121"/>
    </row>
    <row r="530" spans="1:7" x14ac:dyDescent="0.2">
      <c r="A530" s="120"/>
      <c r="B530" s="121"/>
      <c r="C530" s="121"/>
      <c r="D530" s="121"/>
      <c r="E530" s="121"/>
      <c r="F530" s="121"/>
      <c r="G530" s="121"/>
    </row>
    <row r="531" spans="1:7" x14ac:dyDescent="0.2">
      <c r="A531" s="120"/>
      <c r="B531" s="121"/>
      <c r="C531" s="121"/>
      <c r="D531" s="121"/>
      <c r="E531" s="121"/>
      <c r="F531" s="121"/>
      <c r="G531" s="121"/>
    </row>
    <row r="532" spans="1:7" x14ac:dyDescent="0.2">
      <c r="A532" s="120"/>
      <c r="B532" s="121"/>
      <c r="C532" s="121"/>
      <c r="D532" s="121"/>
      <c r="E532" s="121"/>
      <c r="F532" s="121"/>
      <c r="G532" s="121"/>
    </row>
    <row r="533" spans="1:7" x14ac:dyDescent="0.2">
      <c r="A533" s="120"/>
      <c r="B533" s="121"/>
      <c r="C533" s="121"/>
      <c r="D533" s="121"/>
      <c r="E533" s="121"/>
      <c r="F533" s="121"/>
      <c r="G533" s="121"/>
    </row>
    <row r="534" spans="1:7" x14ac:dyDescent="0.2">
      <c r="A534" s="120"/>
      <c r="B534" s="121"/>
      <c r="C534" s="121"/>
      <c r="D534" s="121"/>
      <c r="E534" s="121"/>
      <c r="F534" s="121"/>
      <c r="G534" s="121"/>
    </row>
    <row r="535" spans="1:7" x14ac:dyDescent="0.2">
      <c r="A535" s="120"/>
      <c r="B535" s="121"/>
      <c r="C535" s="121"/>
      <c r="D535" s="121"/>
      <c r="E535" s="121"/>
      <c r="F535" s="121"/>
      <c r="G535" s="121"/>
    </row>
    <row r="536" spans="1:7" x14ac:dyDescent="0.2">
      <c r="A536" s="120"/>
      <c r="B536" s="121"/>
      <c r="C536" s="121"/>
      <c r="D536" s="121"/>
      <c r="E536" s="121"/>
      <c r="F536" s="121"/>
      <c r="G536" s="121"/>
    </row>
    <row r="537" spans="1:7" x14ac:dyDescent="0.2">
      <c r="A537" s="120"/>
      <c r="B537" s="121"/>
      <c r="C537" s="121"/>
      <c r="D537" s="121"/>
      <c r="E537" s="121"/>
      <c r="F537" s="121"/>
      <c r="G537" s="121"/>
    </row>
    <row r="538" spans="1:7" x14ac:dyDescent="0.2">
      <c r="A538" s="120"/>
      <c r="B538" s="121"/>
      <c r="C538" s="121"/>
      <c r="D538" s="121"/>
      <c r="E538" s="121"/>
      <c r="F538" s="121"/>
      <c r="G538" s="121"/>
    </row>
    <row r="539" spans="1:7" x14ac:dyDescent="0.2">
      <c r="A539" s="120"/>
      <c r="B539" s="121"/>
      <c r="C539" s="121"/>
      <c r="D539" s="121"/>
      <c r="E539" s="121"/>
      <c r="F539" s="121"/>
      <c r="G539" s="121"/>
    </row>
    <row r="540" spans="1:7" x14ac:dyDescent="0.2">
      <c r="A540" s="120"/>
      <c r="B540" s="121"/>
      <c r="C540" s="121"/>
      <c r="D540" s="121"/>
      <c r="E540" s="121"/>
      <c r="F540" s="121"/>
      <c r="G540" s="121"/>
    </row>
    <row r="541" spans="1:7" x14ac:dyDescent="0.2">
      <c r="A541" s="120"/>
      <c r="B541" s="121"/>
      <c r="C541" s="121"/>
      <c r="D541" s="121"/>
      <c r="E541" s="121"/>
      <c r="F541" s="121"/>
      <c r="G541" s="121"/>
    </row>
    <row r="542" spans="1:7" x14ac:dyDescent="0.2">
      <c r="A542" s="120"/>
      <c r="B542" s="121"/>
      <c r="C542" s="121"/>
      <c r="D542" s="121"/>
      <c r="E542" s="121"/>
      <c r="F542" s="121"/>
      <c r="G542" s="121"/>
    </row>
    <row r="543" spans="1:7" x14ac:dyDescent="0.2">
      <c r="A543" s="120"/>
      <c r="B543" s="121"/>
      <c r="C543" s="121"/>
      <c r="D543" s="121"/>
      <c r="E543" s="121"/>
      <c r="F543" s="121"/>
      <c r="G543" s="121"/>
    </row>
    <row r="544" spans="1:7" x14ac:dyDescent="0.2">
      <c r="A544" s="120"/>
      <c r="B544" s="121"/>
      <c r="C544" s="121"/>
      <c r="D544" s="121"/>
      <c r="E544" s="121"/>
      <c r="F544" s="121"/>
      <c r="G544" s="121"/>
    </row>
    <row r="545" spans="1:7" x14ac:dyDescent="0.2">
      <c r="A545" s="120"/>
      <c r="B545" s="121"/>
      <c r="C545" s="121"/>
      <c r="D545" s="121"/>
      <c r="E545" s="121"/>
      <c r="F545" s="121"/>
      <c r="G545" s="121"/>
    </row>
    <row r="546" spans="1:7" x14ac:dyDescent="0.2">
      <c r="A546" s="120"/>
      <c r="B546" s="121"/>
      <c r="C546" s="121"/>
      <c r="D546" s="121"/>
      <c r="E546" s="121"/>
      <c r="F546" s="121"/>
      <c r="G546" s="121"/>
    </row>
    <row r="547" spans="1:7" x14ac:dyDescent="0.2">
      <c r="A547" s="120"/>
      <c r="B547" s="121"/>
      <c r="C547" s="121"/>
      <c r="D547" s="121"/>
      <c r="E547" s="121"/>
      <c r="F547" s="121"/>
      <c r="G547" s="121"/>
    </row>
    <row r="548" spans="1:7" x14ac:dyDescent="0.2">
      <c r="A548" s="120"/>
      <c r="B548" s="121"/>
      <c r="C548" s="121"/>
      <c r="D548" s="121"/>
      <c r="E548" s="121"/>
      <c r="F548" s="121"/>
      <c r="G548" s="121"/>
    </row>
    <row r="549" spans="1:7" x14ac:dyDescent="0.2">
      <c r="A549" s="120"/>
      <c r="B549" s="121"/>
      <c r="C549" s="121"/>
      <c r="D549" s="121"/>
      <c r="E549" s="121"/>
      <c r="F549" s="121"/>
      <c r="G549" s="121"/>
    </row>
    <row r="550" spans="1:7" x14ac:dyDescent="0.2">
      <c r="A550" s="120"/>
      <c r="B550" s="121"/>
      <c r="C550" s="121"/>
      <c r="D550" s="121"/>
      <c r="E550" s="121"/>
      <c r="F550" s="121"/>
      <c r="G550" s="121"/>
    </row>
    <row r="551" spans="1:7" x14ac:dyDescent="0.2">
      <c r="A551" s="120"/>
      <c r="B551" s="121"/>
      <c r="C551" s="121"/>
      <c r="D551" s="121"/>
      <c r="E551" s="121"/>
      <c r="F551" s="121"/>
      <c r="G551" s="121"/>
    </row>
    <row r="552" spans="1:7" x14ac:dyDescent="0.2">
      <c r="A552" s="120"/>
      <c r="B552" s="121"/>
      <c r="C552" s="121"/>
      <c r="D552" s="121"/>
      <c r="E552" s="121"/>
      <c r="F552" s="121"/>
      <c r="G552" s="121"/>
    </row>
    <row r="553" spans="1:7" x14ac:dyDescent="0.2">
      <c r="A553" s="120"/>
      <c r="B553" s="121"/>
      <c r="C553" s="121"/>
      <c r="D553" s="121"/>
      <c r="E553" s="121"/>
      <c r="F553" s="121"/>
      <c r="G553" s="121"/>
    </row>
    <row r="554" spans="1:7" x14ac:dyDescent="0.2">
      <c r="A554" s="120"/>
      <c r="B554" s="121"/>
      <c r="C554" s="121"/>
      <c r="D554" s="121"/>
      <c r="E554" s="121"/>
      <c r="F554" s="121"/>
      <c r="G554" s="121"/>
    </row>
    <row r="555" spans="1:7" x14ac:dyDescent="0.2">
      <c r="A555" s="120"/>
      <c r="B555" s="121"/>
      <c r="C555" s="121"/>
      <c r="D555" s="121"/>
      <c r="E555" s="121"/>
      <c r="F555" s="121"/>
      <c r="G555" s="121"/>
    </row>
    <row r="556" spans="1:7" x14ac:dyDescent="0.2">
      <c r="A556" s="120"/>
      <c r="B556" s="121"/>
      <c r="C556" s="121"/>
      <c r="D556" s="121"/>
      <c r="E556" s="121"/>
      <c r="F556" s="121"/>
      <c r="G556" s="121"/>
    </row>
    <row r="557" spans="1:7" x14ac:dyDescent="0.2">
      <c r="A557" s="120"/>
      <c r="B557" s="121"/>
      <c r="C557" s="121"/>
      <c r="D557" s="121"/>
      <c r="E557" s="121"/>
      <c r="F557" s="121"/>
      <c r="G557" s="121"/>
    </row>
    <row r="558" spans="1:7" x14ac:dyDescent="0.2">
      <c r="A558" s="120"/>
      <c r="B558" s="121"/>
      <c r="C558" s="121"/>
      <c r="D558" s="121"/>
      <c r="E558" s="121"/>
      <c r="F558" s="121"/>
      <c r="G558" s="121"/>
    </row>
    <row r="559" spans="1:7" x14ac:dyDescent="0.2">
      <c r="A559" s="120"/>
      <c r="B559" s="121"/>
      <c r="C559" s="121"/>
      <c r="D559" s="121"/>
      <c r="E559" s="121"/>
      <c r="F559" s="121"/>
      <c r="G559" s="121"/>
    </row>
    <row r="560" spans="1:7" x14ac:dyDescent="0.2">
      <c r="A560" s="120"/>
      <c r="B560" s="121"/>
      <c r="C560" s="121"/>
      <c r="D560" s="121"/>
      <c r="E560" s="121"/>
      <c r="F560" s="121"/>
      <c r="G560" s="121"/>
    </row>
    <row r="561" spans="1:7" x14ac:dyDescent="0.2">
      <c r="A561" s="120"/>
      <c r="B561" s="121"/>
      <c r="C561" s="121"/>
      <c r="D561" s="121"/>
      <c r="E561" s="121"/>
      <c r="F561" s="121"/>
      <c r="G561" s="121"/>
    </row>
    <row r="562" spans="1:7" x14ac:dyDescent="0.2">
      <c r="A562" s="120"/>
      <c r="B562" s="121"/>
      <c r="C562" s="121"/>
      <c r="D562" s="121"/>
      <c r="E562" s="121"/>
      <c r="F562" s="121"/>
      <c r="G562" s="121"/>
    </row>
    <row r="563" spans="1:7" x14ac:dyDescent="0.2">
      <c r="A563" s="120"/>
      <c r="B563" s="121"/>
      <c r="C563" s="121"/>
      <c r="D563" s="121"/>
      <c r="E563" s="121"/>
      <c r="F563" s="121"/>
      <c r="G563" s="121"/>
    </row>
    <row r="564" spans="1:7" x14ac:dyDescent="0.2">
      <c r="A564" s="120"/>
      <c r="B564" s="121"/>
      <c r="C564" s="121"/>
      <c r="D564" s="121"/>
      <c r="E564" s="121"/>
      <c r="F564" s="121"/>
      <c r="G564" s="121"/>
    </row>
    <row r="565" spans="1:7" x14ac:dyDescent="0.2">
      <c r="A565" s="120"/>
      <c r="B565" s="121"/>
      <c r="C565" s="121"/>
      <c r="D565" s="121"/>
      <c r="E565" s="121"/>
      <c r="F565" s="121"/>
      <c r="G565" s="121"/>
    </row>
    <row r="566" spans="1:7" x14ac:dyDescent="0.2">
      <c r="A566" s="120"/>
      <c r="B566" s="121"/>
      <c r="C566" s="121"/>
      <c r="D566" s="121"/>
      <c r="E566" s="121"/>
      <c r="F566" s="121"/>
      <c r="G566" s="121"/>
    </row>
    <row r="567" spans="1:7" x14ac:dyDescent="0.2">
      <c r="A567" s="120"/>
      <c r="B567" s="121"/>
      <c r="C567" s="121"/>
      <c r="D567" s="121"/>
      <c r="E567" s="121"/>
      <c r="F567" s="121"/>
      <c r="G567" s="121"/>
    </row>
    <row r="568" spans="1:7" x14ac:dyDescent="0.2">
      <c r="A568" s="120"/>
      <c r="B568" s="121"/>
      <c r="C568" s="121"/>
      <c r="D568" s="121"/>
      <c r="E568" s="121"/>
      <c r="F568" s="121"/>
      <c r="G568" s="121"/>
    </row>
    <row r="569" spans="1:7" x14ac:dyDescent="0.2">
      <c r="A569" s="120"/>
      <c r="B569" s="121"/>
      <c r="C569" s="121"/>
      <c r="D569" s="121"/>
      <c r="E569" s="121"/>
      <c r="F569" s="121"/>
      <c r="G569" s="121"/>
    </row>
    <row r="570" spans="1:7" x14ac:dyDescent="0.2">
      <c r="A570" s="120"/>
      <c r="B570" s="121"/>
      <c r="C570" s="121"/>
      <c r="D570" s="121"/>
      <c r="E570" s="121"/>
      <c r="F570" s="121"/>
      <c r="G570" s="121"/>
    </row>
    <row r="571" spans="1:7" x14ac:dyDescent="0.2">
      <c r="A571" s="120"/>
      <c r="B571" s="121"/>
      <c r="C571" s="121"/>
      <c r="D571" s="121"/>
      <c r="E571" s="121"/>
      <c r="F571" s="121"/>
      <c r="G571" s="121"/>
    </row>
    <row r="572" spans="1:7" x14ac:dyDescent="0.2">
      <c r="A572" s="120"/>
      <c r="B572" s="121"/>
      <c r="C572" s="121"/>
      <c r="D572" s="121"/>
      <c r="E572" s="121"/>
      <c r="F572" s="121"/>
      <c r="G572" s="121"/>
    </row>
    <row r="573" spans="1:7" x14ac:dyDescent="0.2">
      <c r="A573" s="120"/>
      <c r="B573" s="121"/>
      <c r="C573" s="121"/>
      <c r="D573" s="121"/>
      <c r="E573" s="121"/>
      <c r="F573" s="121"/>
      <c r="G573" s="121"/>
    </row>
    <row r="574" spans="1:7" x14ac:dyDescent="0.2">
      <c r="A574" s="120"/>
      <c r="B574" s="121"/>
      <c r="C574" s="121"/>
      <c r="D574" s="121"/>
      <c r="E574" s="121"/>
      <c r="F574" s="121"/>
      <c r="G574" s="121"/>
    </row>
    <row r="575" spans="1:7" x14ac:dyDescent="0.2">
      <c r="A575" s="120"/>
      <c r="B575" s="121"/>
      <c r="C575" s="121"/>
      <c r="D575" s="121"/>
      <c r="E575" s="121"/>
      <c r="F575" s="121"/>
      <c r="G575" s="121"/>
    </row>
    <row r="576" spans="1:7" x14ac:dyDescent="0.2">
      <c r="A576" s="120"/>
      <c r="B576" s="121"/>
      <c r="C576" s="121"/>
      <c r="D576" s="121"/>
      <c r="E576" s="121"/>
      <c r="F576" s="121"/>
      <c r="G576" s="121"/>
    </row>
    <row r="577" spans="1:7" x14ac:dyDescent="0.2">
      <c r="A577" s="120"/>
      <c r="B577" s="121"/>
      <c r="C577" s="121"/>
      <c r="D577" s="121"/>
      <c r="E577" s="121"/>
      <c r="F577" s="121"/>
      <c r="G577" s="121"/>
    </row>
    <row r="578" spans="1:7" x14ac:dyDescent="0.2">
      <c r="A578" s="122"/>
      <c r="B578" s="123"/>
      <c r="C578" s="123"/>
      <c r="D578" s="123"/>
      <c r="E578" s="123"/>
      <c r="F578" s="123"/>
      <c r="G578" s="123"/>
    </row>
  </sheetData>
  <mergeCells count="5">
    <mergeCell ref="A1:B1"/>
    <mergeCell ref="C1:F1"/>
    <mergeCell ref="A2:G2"/>
    <mergeCell ref="A3:B4"/>
    <mergeCell ref="C3:F4"/>
  </mergeCells>
  <dataValidations count="2">
    <dataValidation type="list" allowBlank="1" showInputMessage="1" showErrorMessage="1" sqref="C7:C61">
      <formula1>$X$15:$X$16</formula1>
    </dataValidation>
    <dataValidation type="list" allowBlank="1" showInputMessage="1" showErrorMessage="1" sqref="C62:C114">
      <formula1>RTA</formula1>
    </dataValidation>
  </dataValidations>
  <pageMargins left="0.7" right="0.7" top="0.75" bottom="0.75" header="0.3" footer="0.3"/>
  <pageSetup paperSize="41"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59"/>
  <sheetViews>
    <sheetView topLeftCell="A7" zoomScale="86" zoomScaleNormal="86" zoomScalePageLayoutView="86" workbookViewId="0">
      <selection activeCell="L43" sqref="L43"/>
    </sheetView>
  </sheetViews>
  <sheetFormatPr baseColWidth="10" defaultColWidth="11.42578125" defaultRowHeight="12.75" x14ac:dyDescent="0.2"/>
  <cols>
    <col min="1" max="1" width="26.28515625" customWidth="1"/>
    <col min="2" max="2" width="19.85546875" customWidth="1"/>
    <col min="3" max="3" width="19" customWidth="1"/>
    <col min="4" max="4" width="19.42578125" customWidth="1"/>
    <col min="5" max="5" width="19.28515625" bestFit="1" customWidth="1"/>
    <col min="6" max="6" width="22.7109375" customWidth="1"/>
    <col min="7" max="7" width="20.140625" customWidth="1"/>
    <col min="8" max="8" width="17.42578125" customWidth="1"/>
    <col min="9" max="9" width="14.28515625" customWidth="1"/>
    <col min="14" max="14" width="13.42578125" customWidth="1"/>
    <col min="15" max="15" width="28.85546875" customWidth="1"/>
    <col min="16" max="16" width="17.42578125" customWidth="1"/>
    <col min="17" max="17" width="36" customWidth="1"/>
  </cols>
  <sheetData>
    <row r="1" spans="1:17" ht="39" thickBot="1" x14ac:dyDescent="0.25">
      <c r="A1" s="19" t="s">
        <v>118</v>
      </c>
      <c r="B1" s="19" t="s">
        <v>119</v>
      </c>
      <c r="C1" s="19" t="s">
        <v>120</v>
      </c>
      <c r="D1" s="19" t="s">
        <v>121</v>
      </c>
      <c r="E1" s="20" t="s">
        <v>112</v>
      </c>
      <c r="F1" s="20" t="s">
        <v>122</v>
      </c>
      <c r="G1" s="20" t="s">
        <v>123</v>
      </c>
      <c r="H1" s="20" t="s">
        <v>124</v>
      </c>
      <c r="I1" s="20" t="s">
        <v>125</v>
      </c>
      <c r="J1" s="20" t="s">
        <v>126</v>
      </c>
      <c r="K1" s="20" t="s">
        <v>127</v>
      </c>
      <c r="L1" s="20" t="s">
        <v>128</v>
      </c>
      <c r="M1" s="20" t="s">
        <v>129</v>
      </c>
      <c r="N1" s="20" t="s">
        <v>185</v>
      </c>
      <c r="O1" s="20" t="s">
        <v>190</v>
      </c>
      <c r="P1" s="20" t="s">
        <v>197</v>
      </c>
      <c r="Q1" s="71" t="s">
        <v>208</v>
      </c>
    </row>
    <row r="2" spans="1:17" ht="38.25" x14ac:dyDescent="0.2">
      <c r="A2" s="15" t="s">
        <v>130</v>
      </c>
      <c r="B2" s="15" t="s">
        <v>131</v>
      </c>
      <c r="C2" s="15" t="s">
        <v>132</v>
      </c>
      <c r="D2" s="15" t="s">
        <v>20</v>
      </c>
      <c r="E2">
        <v>1</v>
      </c>
      <c r="F2" s="15" t="s">
        <v>133</v>
      </c>
      <c r="G2" s="15" t="s">
        <v>31</v>
      </c>
      <c r="H2" s="18" t="s">
        <v>26</v>
      </c>
      <c r="I2" s="18" t="s">
        <v>134</v>
      </c>
      <c r="J2" s="18" t="s">
        <v>135</v>
      </c>
      <c r="K2" s="18" t="s">
        <v>136</v>
      </c>
      <c r="L2" s="23">
        <v>100</v>
      </c>
      <c r="M2" s="23" t="s">
        <v>137</v>
      </c>
      <c r="N2" s="23" t="s">
        <v>186</v>
      </c>
      <c r="O2" s="56" t="s">
        <v>193</v>
      </c>
      <c r="P2" s="57" t="s">
        <v>198</v>
      </c>
      <c r="Q2" s="72" t="s">
        <v>211</v>
      </c>
    </row>
    <row r="3" spans="1:17" ht="38.25" x14ac:dyDescent="0.2">
      <c r="A3" s="16" t="s">
        <v>138</v>
      </c>
      <c r="B3" s="16" t="s">
        <v>21</v>
      </c>
      <c r="C3" s="16" t="s">
        <v>139</v>
      </c>
      <c r="D3" s="16" t="s">
        <v>21</v>
      </c>
      <c r="E3">
        <v>2</v>
      </c>
      <c r="F3" s="15" t="s">
        <v>140</v>
      </c>
      <c r="G3" s="15" t="s">
        <v>32</v>
      </c>
      <c r="H3" s="15" t="s">
        <v>141</v>
      </c>
      <c r="I3" s="15" t="s">
        <v>113</v>
      </c>
      <c r="J3" s="15" t="s">
        <v>114</v>
      </c>
      <c r="K3" s="15" t="s">
        <v>115</v>
      </c>
      <c r="L3" s="23">
        <v>50</v>
      </c>
      <c r="M3" s="23" t="s">
        <v>142</v>
      </c>
      <c r="N3" s="23" t="s">
        <v>187</v>
      </c>
      <c r="O3" s="23" t="s">
        <v>194</v>
      </c>
      <c r="P3" s="57" t="s">
        <v>199</v>
      </c>
      <c r="Q3" s="72" t="s">
        <v>209</v>
      </c>
    </row>
    <row r="4" spans="1:17" ht="40.5" customHeight="1" x14ac:dyDescent="0.2">
      <c r="A4" s="16" t="s">
        <v>143</v>
      </c>
      <c r="B4" s="16" t="s">
        <v>27</v>
      </c>
      <c r="C4" s="16" t="s">
        <v>144</v>
      </c>
      <c r="D4" s="16" t="s">
        <v>22</v>
      </c>
      <c r="E4">
        <v>3</v>
      </c>
      <c r="F4" s="15" t="s">
        <v>29</v>
      </c>
      <c r="G4" s="15" t="s">
        <v>33</v>
      </c>
      <c r="H4" s="15" t="s">
        <v>27</v>
      </c>
      <c r="J4" s="15" t="s">
        <v>27</v>
      </c>
      <c r="L4" s="23">
        <v>33.33</v>
      </c>
      <c r="M4" s="23" t="s">
        <v>145</v>
      </c>
      <c r="N4" s="23" t="s">
        <v>188</v>
      </c>
      <c r="O4" s="23" t="s">
        <v>195</v>
      </c>
      <c r="P4" s="57" t="s">
        <v>115</v>
      </c>
      <c r="Q4" s="72" t="s">
        <v>212</v>
      </c>
    </row>
    <row r="5" spans="1:17" ht="51" x14ac:dyDescent="0.2">
      <c r="A5" s="16" t="s">
        <v>117</v>
      </c>
      <c r="B5" s="16" t="s">
        <v>146</v>
      </c>
      <c r="C5" s="16" t="s">
        <v>147</v>
      </c>
      <c r="D5" s="16" t="s">
        <v>148</v>
      </c>
      <c r="E5">
        <v>4</v>
      </c>
      <c r="F5" s="15" t="s">
        <v>149</v>
      </c>
      <c r="G5" s="15" t="s">
        <v>34</v>
      </c>
      <c r="H5" s="15" t="s">
        <v>22</v>
      </c>
      <c r="L5" s="23">
        <v>0</v>
      </c>
      <c r="M5" s="23" t="s">
        <v>150</v>
      </c>
      <c r="O5" s="23" t="s">
        <v>191</v>
      </c>
      <c r="P5" s="57"/>
      <c r="Q5" s="73" t="s">
        <v>210</v>
      </c>
    </row>
    <row r="6" spans="1:17" x14ac:dyDescent="0.2">
      <c r="A6" s="16" t="s">
        <v>151</v>
      </c>
      <c r="B6" s="16" t="s">
        <v>152</v>
      </c>
      <c r="C6" s="41" t="s">
        <v>20</v>
      </c>
      <c r="D6" s="16" t="s">
        <v>23</v>
      </c>
      <c r="E6">
        <v>5</v>
      </c>
      <c r="F6" s="15" t="s">
        <v>30</v>
      </c>
      <c r="G6" s="15" t="s">
        <v>35</v>
      </c>
      <c r="O6" s="23" t="s">
        <v>192</v>
      </c>
    </row>
    <row r="7" spans="1:17" x14ac:dyDescent="0.2">
      <c r="A7" s="16" t="s">
        <v>153</v>
      </c>
      <c r="B7" s="16" t="s">
        <v>154</v>
      </c>
      <c r="C7" s="16" t="s">
        <v>148</v>
      </c>
      <c r="D7" s="16" t="s">
        <v>24</v>
      </c>
      <c r="E7" s="17"/>
    </row>
    <row r="8" spans="1:17" x14ac:dyDescent="0.2">
      <c r="A8" s="16" t="s">
        <v>155</v>
      </c>
      <c r="B8" s="16" t="s">
        <v>156</v>
      </c>
      <c r="C8" s="16" t="s">
        <v>157</v>
      </c>
      <c r="D8" s="16" t="s">
        <v>25</v>
      </c>
      <c r="E8" s="17"/>
    </row>
    <row r="9" spans="1:17" x14ac:dyDescent="0.2">
      <c r="A9" s="16" t="s">
        <v>25</v>
      </c>
      <c r="B9" s="16"/>
      <c r="C9" s="16" t="s">
        <v>158</v>
      </c>
    </row>
    <row r="10" spans="1:17" x14ac:dyDescent="0.2">
      <c r="A10" s="55" t="s">
        <v>180</v>
      </c>
      <c r="C10" s="16" t="s">
        <v>159</v>
      </c>
    </row>
    <row r="11" spans="1:17" x14ac:dyDescent="0.2">
      <c r="C11" s="16" t="s">
        <v>160</v>
      </c>
      <c r="H11" s="45"/>
      <c r="I11" s="45"/>
      <c r="J11" s="45"/>
      <c r="K11" s="45"/>
      <c r="L11" s="45"/>
      <c r="M11" s="45"/>
      <c r="N11" s="45"/>
      <c r="O11" s="45"/>
    </row>
    <row r="12" spans="1:17" x14ac:dyDescent="0.2">
      <c r="B12" s="47"/>
      <c r="C12" s="16" t="s">
        <v>161</v>
      </c>
      <c r="H12" s="45"/>
      <c r="I12" s="45"/>
      <c r="J12" s="17"/>
      <c r="K12" s="45"/>
      <c r="L12" s="45"/>
      <c r="M12" s="45"/>
      <c r="N12" s="45"/>
      <c r="O12" s="45"/>
    </row>
    <row r="13" spans="1:17" x14ac:dyDescent="0.2">
      <c r="B13" s="49"/>
      <c r="C13" s="16" t="s">
        <v>162</v>
      </c>
      <c r="H13" s="45"/>
      <c r="I13" s="45"/>
      <c r="J13" s="45"/>
      <c r="K13" s="45"/>
      <c r="L13" s="45"/>
      <c r="M13" s="45"/>
      <c r="N13" s="45"/>
      <c r="O13" s="45"/>
    </row>
    <row r="14" spans="1:17" x14ac:dyDescent="0.2">
      <c r="B14" s="47"/>
      <c r="C14" s="42" t="s">
        <v>163</v>
      </c>
      <c r="H14" s="45"/>
      <c r="I14" s="45"/>
      <c r="J14" s="45"/>
      <c r="K14" s="45"/>
      <c r="L14" s="45"/>
      <c r="M14" s="45"/>
      <c r="N14" s="45"/>
      <c r="O14" s="45"/>
    </row>
    <row r="15" spans="1:17" x14ac:dyDescent="0.2">
      <c r="B15" s="47"/>
      <c r="H15" s="45"/>
      <c r="I15" s="45"/>
      <c r="J15" s="45"/>
      <c r="K15" s="45"/>
      <c r="L15" s="45"/>
      <c r="M15" s="45"/>
      <c r="N15" s="45"/>
      <c r="O15" s="45"/>
    </row>
    <row r="16" spans="1:17" x14ac:dyDescent="0.2">
      <c r="H16" s="45"/>
      <c r="I16" s="45"/>
      <c r="J16" s="45"/>
      <c r="K16" s="45"/>
      <c r="L16" s="45"/>
      <c r="M16" s="45"/>
      <c r="N16" s="45"/>
      <c r="O16" s="45"/>
    </row>
    <row r="17" spans="1:15" x14ac:dyDescent="0.2">
      <c r="H17" s="17"/>
      <c r="I17" s="17"/>
      <c r="J17" s="17"/>
      <c r="K17" s="17"/>
      <c r="L17" s="17"/>
      <c r="M17" s="17"/>
      <c r="N17" s="17"/>
      <c r="O17" s="17"/>
    </row>
    <row r="18" spans="1:15" ht="15.75" x14ac:dyDescent="0.2">
      <c r="A18" s="578" t="s">
        <v>0</v>
      </c>
      <c r="B18" s="580" t="s">
        <v>1</v>
      </c>
      <c r="C18" s="581"/>
      <c r="D18" s="581"/>
      <c r="E18" s="581"/>
      <c r="F18" s="582"/>
      <c r="H18" s="45"/>
      <c r="I18" s="45"/>
      <c r="J18" s="45"/>
      <c r="K18" s="45"/>
      <c r="L18" s="45"/>
      <c r="M18" s="45"/>
      <c r="N18" s="45"/>
      <c r="O18" s="45"/>
    </row>
    <row r="19" spans="1:15" ht="16.5" x14ac:dyDescent="0.2">
      <c r="A19" s="579"/>
      <c r="B19" s="2" t="s">
        <v>2</v>
      </c>
      <c r="C19" s="3" t="s">
        <v>3</v>
      </c>
      <c r="D19" s="3" t="s">
        <v>4</v>
      </c>
      <c r="E19" s="3" t="s">
        <v>5</v>
      </c>
      <c r="F19" s="4" t="s">
        <v>6</v>
      </c>
      <c r="H19" s="45"/>
      <c r="I19" s="45"/>
      <c r="J19" s="45"/>
      <c r="K19" s="45"/>
      <c r="L19" s="45"/>
      <c r="M19" s="45"/>
      <c r="N19" s="45"/>
      <c r="O19" s="45"/>
    </row>
    <row r="20" spans="1:15" ht="25.5" x14ac:dyDescent="0.2">
      <c r="A20" s="3" t="s">
        <v>7</v>
      </c>
      <c r="B20" s="13" t="s">
        <v>8</v>
      </c>
      <c r="C20" s="13" t="s">
        <v>164</v>
      </c>
      <c r="D20" s="12" t="s">
        <v>111</v>
      </c>
      <c r="E20" s="9" t="s">
        <v>10</v>
      </c>
      <c r="F20" s="9" t="s">
        <v>10</v>
      </c>
      <c r="H20" s="45"/>
      <c r="I20" s="45"/>
      <c r="J20" s="45"/>
      <c r="K20" s="45"/>
      <c r="L20" s="45"/>
      <c r="M20" s="45"/>
      <c r="N20" s="45"/>
      <c r="O20" s="45"/>
    </row>
    <row r="21" spans="1:15" ht="25.5" x14ac:dyDescent="0.2">
      <c r="A21" s="3" t="s">
        <v>11</v>
      </c>
      <c r="B21" s="13" t="s">
        <v>8</v>
      </c>
      <c r="C21" s="13" t="s">
        <v>164</v>
      </c>
      <c r="D21" s="12" t="s">
        <v>111</v>
      </c>
      <c r="E21" s="9" t="s">
        <v>10</v>
      </c>
      <c r="F21" s="5" t="s">
        <v>12</v>
      </c>
      <c r="H21" s="45"/>
      <c r="I21" s="45"/>
      <c r="J21" s="45"/>
      <c r="K21" s="45"/>
      <c r="L21" s="45"/>
      <c r="M21" s="45"/>
      <c r="N21" s="45"/>
      <c r="O21" s="45"/>
    </row>
    <row r="22" spans="1:15" ht="25.5" x14ac:dyDescent="0.2">
      <c r="A22" s="3" t="s">
        <v>13</v>
      </c>
      <c r="B22" s="13" t="s">
        <v>164</v>
      </c>
      <c r="C22" s="7" t="s">
        <v>111</v>
      </c>
      <c r="D22" s="10" t="s">
        <v>10</v>
      </c>
      <c r="E22" s="6" t="s">
        <v>12</v>
      </c>
      <c r="F22" s="5" t="s">
        <v>12</v>
      </c>
      <c r="H22" s="45"/>
      <c r="I22" s="45"/>
      <c r="J22" s="45"/>
      <c r="K22" s="45"/>
      <c r="L22" s="45"/>
      <c r="M22" s="45"/>
      <c r="N22" s="45"/>
      <c r="O22" s="45"/>
    </row>
    <row r="23" spans="1:15" ht="25.5" x14ac:dyDescent="0.2">
      <c r="A23" s="3" t="s">
        <v>14</v>
      </c>
      <c r="B23" s="12" t="s">
        <v>111</v>
      </c>
      <c r="C23" s="10" t="s">
        <v>10</v>
      </c>
      <c r="D23" s="10" t="s">
        <v>10</v>
      </c>
      <c r="E23" s="6" t="s">
        <v>12</v>
      </c>
      <c r="F23" s="5" t="s">
        <v>12</v>
      </c>
      <c r="H23" s="45"/>
      <c r="I23" s="45"/>
      <c r="J23" s="45"/>
      <c r="K23" s="45"/>
      <c r="L23" s="45"/>
      <c r="M23" s="45"/>
      <c r="N23" s="45"/>
      <c r="O23" s="45"/>
    </row>
    <row r="24" spans="1:15" ht="25.5" x14ac:dyDescent="0.2">
      <c r="A24" s="3" t="s">
        <v>15</v>
      </c>
      <c r="B24" s="9" t="s">
        <v>10</v>
      </c>
      <c r="C24" s="10" t="s">
        <v>10</v>
      </c>
      <c r="D24" s="11" t="s">
        <v>12</v>
      </c>
      <c r="E24" s="11" t="s">
        <v>12</v>
      </c>
      <c r="F24" s="5" t="s">
        <v>12</v>
      </c>
    </row>
    <row r="26" spans="1:15" x14ac:dyDescent="0.2">
      <c r="C26" s="34" t="s">
        <v>8</v>
      </c>
      <c r="D26" s="34" t="s">
        <v>9</v>
      </c>
      <c r="E26" s="34" t="s">
        <v>10</v>
      </c>
      <c r="F26" s="34" t="s">
        <v>12</v>
      </c>
      <c r="H26" s="34" t="s">
        <v>136</v>
      </c>
      <c r="I26" s="34" t="s">
        <v>115</v>
      </c>
      <c r="J26" s="44"/>
    </row>
    <row r="27" spans="1:15" ht="15.75" x14ac:dyDescent="0.25">
      <c r="A27" s="1" t="s">
        <v>16</v>
      </c>
      <c r="C27" s="34" t="s">
        <v>165</v>
      </c>
      <c r="D27" s="35" t="s">
        <v>166</v>
      </c>
      <c r="E27" s="35" t="s">
        <v>116</v>
      </c>
      <c r="F27" s="35" t="s">
        <v>116</v>
      </c>
      <c r="H27" s="36" t="s">
        <v>136</v>
      </c>
      <c r="I27" s="36" t="s">
        <v>115</v>
      </c>
    </row>
    <row r="28" spans="1:15" ht="15.75" x14ac:dyDescent="0.25">
      <c r="A28" s="1" t="s">
        <v>17</v>
      </c>
      <c r="C28" s="34"/>
      <c r="D28" s="34"/>
      <c r="E28" s="35" t="s">
        <v>167</v>
      </c>
      <c r="F28" s="35" t="s">
        <v>167</v>
      </c>
      <c r="H28" s="34" t="s">
        <v>115</v>
      </c>
      <c r="I28" s="34"/>
    </row>
    <row r="29" spans="1:15" ht="15.75" x14ac:dyDescent="0.25">
      <c r="A29" s="1" t="s">
        <v>18</v>
      </c>
      <c r="C29" s="34"/>
      <c r="D29" s="34"/>
      <c r="E29" s="35" t="s">
        <v>168</v>
      </c>
      <c r="F29" s="35" t="s">
        <v>168</v>
      </c>
    </row>
    <row r="30" spans="1:15" ht="15.75" x14ac:dyDescent="0.25">
      <c r="A30" s="1" t="s">
        <v>19</v>
      </c>
      <c r="D30" s="27"/>
      <c r="E30" s="27"/>
    </row>
    <row r="31" spans="1:15" ht="15.75" x14ac:dyDescent="0.25">
      <c r="A31" s="1"/>
      <c r="B31" s="8"/>
      <c r="C31" s="1"/>
      <c r="D31" s="1"/>
      <c r="E31" s="1"/>
    </row>
    <row r="34" spans="1:12" x14ac:dyDescent="0.2">
      <c r="B34" s="22"/>
      <c r="C34" s="21">
        <v>1</v>
      </c>
      <c r="D34" s="21">
        <v>2</v>
      </c>
      <c r="E34" s="21">
        <v>3</v>
      </c>
      <c r="F34" s="21">
        <v>4</v>
      </c>
      <c r="G34" s="21">
        <v>5</v>
      </c>
    </row>
    <row r="35" spans="1:12" x14ac:dyDescent="0.2">
      <c r="B35" s="21">
        <v>1</v>
      </c>
      <c r="C35" s="26" t="s">
        <v>8</v>
      </c>
      <c r="D35" s="26" t="s">
        <v>8</v>
      </c>
      <c r="E35" s="26" t="s">
        <v>9</v>
      </c>
      <c r="F35" s="26" t="s">
        <v>10</v>
      </c>
      <c r="G35" s="26" t="s">
        <v>10</v>
      </c>
    </row>
    <row r="36" spans="1:12" x14ac:dyDescent="0.2">
      <c r="B36" s="21">
        <v>2</v>
      </c>
      <c r="C36" s="26" t="s">
        <v>8</v>
      </c>
      <c r="D36" s="26" t="s">
        <v>8</v>
      </c>
      <c r="E36" s="26" t="s">
        <v>9</v>
      </c>
      <c r="F36" s="26" t="s">
        <v>10</v>
      </c>
      <c r="G36" s="26" t="s">
        <v>12</v>
      </c>
    </row>
    <row r="37" spans="1:12" x14ac:dyDescent="0.2">
      <c r="B37" s="21">
        <v>3</v>
      </c>
      <c r="C37" s="26" t="s">
        <v>8</v>
      </c>
      <c r="D37" s="26" t="s">
        <v>9</v>
      </c>
      <c r="E37" s="26" t="s">
        <v>10</v>
      </c>
      <c r="F37" s="26" t="s">
        <v>12</v>
      </c>
      <c r="G37" s="26" t="s">
        <v>12</v>
      </c>
    </row>
    <row r="38" spans="1:12" x14ac:dyDescent="0.2">
      <c r="B38" s="21">
        <v>4</v>
      </c>
      <c r="C38" s="26" t="s">
        <v>9</v>
      </c>
      <c r="D38" s="26" t="s">
        <v>10</v>
      </c>
      <c r="E38" s="26" t="s">
        <v>10</v>
      </c>
      <c r="F38" s="26" t="s">
        <v>12</v>
      </c>
      <c r="G38" s="26" t="s">
        <v>12</v>
      </c>
    </row>
    <row r="39" spans="1:12" x14ac:dyDescent="0.2">
      <c r="B39" s="21">
        <v>5</v>
      </c>
      <c r="C39" s="26" t="s">
        <v>10</v>
      </c>
      <c r="D39" s="26" t="s">
        <v>10</v>
      </c>
      <c r="E39" s="26" t="s">
        <v>12</v>
      </c>
      <c r="F39" s="26" t="s">
        <v>12</v>
      </c>
      <c r="G39" s="26" t="s">
        <v>12</v>
      </c>
    </row>
    <row r="43" spans="1:12" x14ac:dyDescent="0.2">
      <c r="L43" t="s">
        <v>18</v>
      </c>
    </row>
    <row r="44" spans="1:12" x14ac:dyDescent="0.2">
      <c r="A44" s="583" t="s">
        <v>169</v>
      </c>
      <c r="B44" s="583"/>
    </row>
    <row r="45" spans="1:12" x14ac:dyDescent="0.2">
      <c r="A45" t="s">
        <v>170</v>
      </c>
      <c r="B45" s="43">
        <v>1</v>
      </c>
    </row>
    <row r="46" spans="1:12" x14ac:dyDescent="0.2">
      <c r="A46" t="s">
        <v>171</v>
      </c>
      <c r="B46" t="s">
        <v>172</v>
      </c>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sheetData>
  <sortState ref="Q2:Q5">
    <sortCondition ref="Q2"/>
  </sortState>
  <mergeCells count="3">
    <mergeCell ref="A18:A19"/>
    <mergeCell ref="B18:F18"/>
    <mergeCell ref="A44:B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1:C41"/>
  <sheetViews>
    <sheetView topLeftCell="A22" workbookViewId="0">
      <selection activeCell="C46" sqref="C46"/>
    </sheetView>
  </sheetViews>
  <sheetFormatPr baseColWidth="10" defaultColWidth="11.42578125" defaultRowHeight="12.75" x14ac:dyDescent="0.2"/>
  <cols>
    <col min="3" max="3" width="67" customWidth="1"/>
  </cols>
  <sheetData>
    <row r="1" spans="3:3" ht="33" x14ac:dyDescent="0.2">
      <c r="C1" s="38" t="s">
        <v>47</v>
      </c>
    </row>
    <row r="2" spans="3:3" ht="16.5" x14ac:dyDescent="0.2">
      <c r="C2" s="38" t="s">
        <v>48</v>
      </c>
    </row>
    <row r="3" spans="3:3" ht="33" x14ac:dyDescent="0.2">
      <c r="C3" s="38" t="s">
        <v>49</v>
      </c>
    </row>
    <row r="4" spans="3:3" ht="16.5" x14ac:dyDescent="0.2">
      <c r="C4" s="38" t="s">
        <v>50</v>
      </c>
    </row>
    <row r="5" spans="3:3" ht="16.5" x14ac:dyDescent="0.2">
      <c r="C5" s="38" t="s">
        <v>74</v>
      </c>
    </row>
    <row r="6" spans="3:3" ht="16.5" x14ac:dyDescent="0.2">
      <c r="C6" s="38" t="s">
        <v>75</v>
      </c>
    </row>
    <row r="7" spans="3:3" ht="16.5" x14ac:dyDescent="0.2">
      <c r="C7" s="38" t="s">
        <v>39</v>
      </c>
    </row>
    <row r="8" spans="3:3" ht="16.5" x14ac:dyDescent="0.2">
      <c r="C8" s="38" t="s">
        <v>40</v>
      </c>
    </row>
    <row r="9" spans="3:3" ht="16.5" x14ac:dyDescent="0.2">
      <c r="C9" s="38" t="s">
        <v>41</v>
      </c>
    </row>
    <row r="10" spans="3:3" ht="16.5" x14ac:dyDescent="0.2">
      <c r="C10" s="40" t="s">
        <v>42</v>
      </c>
    </row>
    <row r="11" spans="3:3" ht="16.5" x14ac:dyDescent="0.2">
      <c r="C11" s="38" t="s">
        <v>36</v>
      </c>
    </row>
    <row r="12" spans="3:3" ht="12.75" customHeight="1" x14ac:dyDescent="0.2">
      <c r="C12" s="38" t="s">
        <v>37</v>
      </c>
    </row>
    <row r="13" spans="3:3" ht="12.75" customHeight="1" x14ac:dyDescent="0.2">
      <c r="C13" s="38" t="s">
        <v>38</v>
      </c>
    </row>
    <row r="14" spans="3:3" ht="16.5" x14ac:dyDescent="0.2">
      <c r="C14" s="40" t="s">
        <v>62</v>
      </c>
    </row>
    <row r="15" spans="3:3" ht="16.5" x14ac:dyDescent="0.2">
      <c r="C15" s="38" t="s">
        <v>63</v>
      </c>
    </row>
    <row r="16" spans="3:3" ht="16.5" x14ac:dyDescent="0.2">
      <c r="C16" s="38" t="s">
        <v>64</v>
      </c>
    </row>
    <row r="17" spans="3:3" ht="16.5" x14ac:dyDescent="0.2">
      <c r="C17" s="38" t="s">
        <v>61</v>
      </c>
    </row>
    <row r="18" spans="3:3" ht="16.5" x14ac:dyDescent="0.2">
      <c r="C18" s="38" t="s">
        <v>65</v>
      </c>
    </row>
    <row r="19" spans="3:3" ht="16.5" x14ac:dyDescent="0.2">
      <c r="C19" s="38" t="s">
        <v>66</v>
      </c>
    </row>
    <row r="20" spans="3:3" ht="12.75" customHeight="1" x14ac:dyDescent="0.2">
      <c r="C20" s="38" t="s">
        <v>67</v>
      </c>
    </row>
    <row r="21" spans="3:3" ht="16.5" x14ac:dyDescent="0.2">
      <c r="C21" s="38" t="s">
        <v>68</v>
      </c>
    </row>
    <row r="22" spans="3:3" ht="16.5" x14ac:dyDescent="0.2">
      <c r="C22" s="38" t="s">
        <v>69</v>
      </c>
    </row>
    <row r="23" spans="3:3" ht="16.5" x14ac:dyDescent="0.2">
      <c r="C23" s="38" t="s">
        <v>70</v>
      </c>
    </row>
    <row r="24" spans="3:3" ht="16.5" x14ac:dyDescent="0.2">
      <c r="C24" s="38" t="s">
        <v>71</v>
      </c>
    </row>
    <row r="25" spans="3:3" ht="16.5" x14ac:dyDescent="0.2">
      <c r="C25" s="38" t="s">
        <v>72</v>
      </c>
    </row>
    <row r="26" spans="3:3" ht="33" x14ac:dyDescent="0.2">
      <c r="C26" s="38" t="s">
        <v>73</v>
      </c>
    </row>
    <row r="27" spans="3:3" ht="16.5" x14ac:dyDescent="0.2">
      <c r="C27" s="38" t="s">
        <v>59</v>
      </c>
    </row>
    <row r="28" spans="3:3" ht="16.5" x14ac:dyDescent="0.2">
      <c r="C28" s="38" t="s">
        <v>60</v>
      </c>
    </row>
    <row r="29" spans="3:3" ht="16.5" x14ac:dyDescent="0.2">
      <c r="C29" s="38" t="s">
        <v>51</v>
      </c>
    </row>
    <row r="30" spans="3:3" ht="16.5" x14ac:dyDescent="0.2">
      <c r="C30" s="40" t="s">
        <v>52</v>
      </c>
    </row>
    <row r="31" spans="3:3" ht="16.5" x14ac:dyDescent="0.2">
      <c r="C31" s="40" t="s">
        <v>45</v>
      </c>
    </row>
    <row r="32" spans="3:3" ht="12.75" customHeight="1" x14ac:dyDescent="0.2">
      <c r="C32" s="39" t="s">
        <v>46</v>
      </c>
    </row>
    <row r="33" spans="3:3" ht="16.5" x14ac:dyDescent="0.2">
      <c r="C33" s="38" t="s">
        <v>53</v>
      </c>
    </row>
    <row r="34" spans="3:3" ht="16.5" x14ac:dyDescent="0.2">
      <c r="C34" s="38" t="s">
        <v>56</v>
      </c>
    </row>
    <row r="35" spans="3:3" ht="16.5" x14ac:dyDescent="0.2">
      <c r="C35" s="38" t="s">
        <v>57</v>
      </c>
    </row>
    <row r="36" spans="3:3" ht="33" x14ac:dyDescent="0.2">
      <c r="C36" s="38" t="s">
        <v>58</v>
      </c>
    </row>
    <row r="37" spans="3:3" ht="33" x14ac:dyDescent="0.2">
      <c r="C37" s="38" t="s">
        <v>54</v>
      </c>
    </row>
    <row r="38" spans="3:3" ht="33" x14ac:dyDescent="0.2">
      <c r="C38" s="38" t="s">
        <v>55</v>
      </c>
    </row>
    <row r="39" spans="3:3" ht="16.5" x14ac:dyDescent="0.2">
      <c r="C39" s="38" t="s">
        <v>43</v>
      </c>
    </row>
    <row r="40" spans="3:3" ht="16.5" x14ac:dyDescent="0.2">
      <c r="C40" s="38" t="s">
        <v>44</v>
      </c>
    </row>
    <row r="41" spans="3:3" ht="16.5" x14ac:dyDescent="0.2">
      <c r="C41" s="38" t="s">
        <v>179</v>
      </c>
    </row>
  </sheetData>
  <sortState ref="C2:C50">
    <sortCondition ref="C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7" tint="-0.249977111117893"/>
  </sheetPr>
  <dimension ref="A2:P11"/>
  <sheetViews>
    <sheetView topLeftCell="B1" workbookViewId="0">
      <selection activeCell="F10" sqref="F10"/>
    </sheetView>
  </sheetViews>
  <sheetFormatPr baseColWidth="10" defaultColWidth="11.42578125" defaultRowHeight="12.75" x14ac:dyDescent="0.2"/>
  <cols>
    <col min="1" max="1" width="18.42578125" customWidth="1"/>
    <col min="2" max="2" width="27.85546875" customWidth="1"/>
    <col min="4" max="4" width="2.85546875" customWidth="1"/>
    <col min="5" max="5" width="4.85546875" customWidth="1"/>
    <col min="6" max="6" width="12.7109375" customWidth="1"/>
    <col min="8" max="8" width="4.140625" customWidth="1"/>
    <col min="11" max="11" width="6" customWidth="1"/>
    <col min="12" max="12" width="21.28515625" customWidth="1"/>
    <col min="14" max="14" width="5.42578125" customWidth="1"/>
    <col min="15" max="15" width="15.85546875" customWidth="1"/>
  </cols>
  <sheetData>
    <row r="2" spans="1:16" x14ac:dyDescent="0.2">
      <c r="I2" s="584" t="s">
        <v>203</v>
      </c>
      <c r="J2" s="584"/>
      <c r="L2" s="584" t="s">
        <v>204</v>
      </c>
      <c r="M2" s="584"/>
      <c r="O2" s="584" t="s">
        <v>206</v>
      </c>
      <c r="P2" s="584"/>
    </row>
    <row r="3" spans="1:16" x14ac:dyDescent="0.2">
      <c r="F3" t="s">
        <v>173</v>
      </c>
      <c r="G3" t="s">
        <v>174</v>
      </c>
      <c r="I3" t="s">
        <v>173</v>
      </c>
      <c r="J3" t="s">
        <v>174</v>
      </c>
      <c r="L3" s="62" t="s">
        <v>173</v>
      </c>
      <c r="M3" s="62" t="s">
        <v>174</v>
      </c>
      <c r="O3" s="62" t="s">
        <v>173</v>
      </c>
      <c r="P3" s="62" t="s">
        <v>174</v>
      </c>
    </row>
    <row r="4" spans="1:16" ht="51.95" customHeight="1" x14ac:dyDescent="0.2">
      <c r="B4" s="25" t="s">
        <v>175</v>
      </c>
      <c r="C4" s="24" t="s">
        <v>176</v>
      </c>
      <c r="F4" s="34" t="s">
        <v>115</v>
      </c>
      <c r="G4" s="34">
        <v>0</v>
      </c>
      <c r="I4" s="60" t="s">
        <v>186</v>
      </c>
      <c r="J4" s="60">
        <v>15</v>
      </c>
      <c r="L4" s="63" t="s">
        <v>193</v>
      </c>
      <c r="M4" s="64">
        <v>25</v>
      </c>
      <c r="O4" s="67" t="s">
        <v>198</v>
      </c>
      <c r="P4" s="64">
        <v>20</v>
      </c>
    </row>
    <row r="5" spans="1:16" ht="51.95" customHeight="1" x14ac:dyDescent="0.2">
      <c r="A5" s="65" t="s">
        <v>200</v>
      </c>
      <c r="B5" s="25" t="s">
        <v>183</v>
      </c>
      <c r="C5" s="24">
        <v>10</v>
      </c>
      <c r="F5" s="34" t="s">
        <v>136</v>
      </c>
      <c r="G5" s="34">
        <v>1</v>
      </c>
      <c r="I5" s="61" t="s">
        <v>187</v>
      </c>
      <c r="J5" s="60">
        <v>10</v>
      </c>
      <c r="L5" s="63" t="s">
        <v>194</v>
      </c>
      <c r="M5" s="64">
        <v>15</v>
      </c>
      <c r="O5" s="67" t="s">
        <v>199</v>
      </c>
      <c r="P5" s="64">
        <v>10</v>
      </c>
    </row>
    <row r="6" spans="1:16" ht="51.95" customHeight="1" x14ac:dyDescent="0.2">
      <c r="A6" s="65" t="s">
        <v>201</v>
      </c>
      <c r="B6" s="25" t="s">
        <v>182</v>
      </c>
      <c r="C6" s="24">
        <v>15</v>
      </c>
      <c r="I6" s="61" t="s">
        <v>205</v>
      </c>
      <c r="J6" s="60">
        <v>5</v>
      </c>
      <c r="L6" s="63" t="s">
        <v>195</v>
      </c>
      <c r="M6" s="64">
        <v>10</v>
      </c>
      <c r="O6" s="67" t="s">
        <v>115</v>
      </c>
      <c r="P6" s="64">
        <v>0</v>
      </c>
    </row>
    <row r="7" spans="1:16" ht="51.95" customHeight="1" x14ac:dyDescent="0.2">
      <c r="A7" s="65" t="s">
        <v>202</v>
      </c>
      <c r="B7" s="25" t="s">
        <v>105</v>
      </c>
      <c r="C7" s="24">
        <v>15</v>
      </c>
      <c r="L7" s="63" t="s">
        <v>191</v>
      </c>
      <c r="M7" s="64">
        <v>5</v>
      </c>
    </row>
    <row r="8" spans="1:16" ht="51.95" customHeight="1" x14ac:dyDescent="0.2">
      <c r="A8" s="66" t="s">
        <v>203</v>
      </c>
      <c r="B8" s="58" t="s">
        <v>184</v>
      </c>
      <c r="C8" s="59">
        <v>15</v>
      </c>
      <c r="L8" s="63" t="s">
        <v>192</v>
      </c>
      <c r="M8" s="64">
        <v>0</v>
      </c>
    </row>
    <row r="9" spans="1:16" ht="51" x14ac:dyDescent="0.2">
      <c r="A9" s="66" t="s">
        <v>204</v>
      </c>
      <c r="B9" s="58" t="s">
        <v>189</v>
      </c>
      <c r="C9" s="59">
        <v>25</v>
      </c>
    </row>
    <row r="10" spans="1:16" ht="76.5" x14ac:dyDescent="0.2">
      <c r="A10" s="66" t="s">
        <v>206</v>
      </c>
      <c r="B10" s="68" t="s">
        <v>196</v>
      </c>
      <c r="C10" s="69">
        <v>20</v>
      </c>
    </row>
    <row r="11" spans="1:16" x14ac:dyDescent="0.2">
      <c r="B11" s="25" t="s">
        <v>177</v>
      </c>
      <c r="C11" s="24" t="s">
        <v>174</v>
      </c>
    </row>
  </sheetData>
  <mergeCells count="3">
    <mergeCell ref="I2:J2"/>
    <mergeCell ref="L2:M2"/>
    <mergeCell ref="O2:P2"/>
  </mergeCells>
  <pageMargins left="0.75" right="0.75" top="1" bottom="1" header="0.5" footer="0.5"/>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29</vt:i4>
      </vt:variant>
    </vt:vector>
  </HeadingPairs>
  <TitlesOfParts>
    <vt:vector size="38" baseType="lpstr">
      <vt:lpstr>MAPA DE RIESGOS</vt:lpstr>
      <vt:lpstr>RIESGO CORRUPCIÓN</vt:lpstr>
      <vt:lpstr>CONTROL DE CAMBIOS</vt:lpstr>
      <vt:lpstr>Monitoreo corte a 30 de junio</vt:lpstr>
      <vt:lpstr>Monitoreo corte 30 de Septiembr</vt:lpstr>
      <vt:lpstr>Monitoreo corte 31 de Diciembre</vt:lpstr>
      <vt:lpstr>Hoja1</vt:lpstr>
      <vt:lpstr>Hoja3</vt:lpstr>
      <vt:lpstr>Preguntas</vt:lpstr>
      <vt:lpstr>A</vt:lpstr>
      <vt:lpstr>'MAPA DE RIESGOS'!Área_de_impresión</vt:lpstr>
      <vt:lpstr>'RIESGO CORRUPCIÓN'!Área_de_impresión</vt:lpstr>
      <vt:lpstr>B</vt:lpstr>
      <vt:lpstr>CALIFICACIÓNPROBABILIDAD</vt:lpstr>
      <vt:lpstr>CATEGORIARIESGOS</vt:lpstr>
      <vt:lpstr>CLASIFICACONTROL</vt:lpstr>
      <vt:lpstr>CLASIFICARIESGO</vt:lpstr>
      <vt:lpstr>Corrupción</vt:lpstr>
      <vt:lpstr>DESCRIPTOR</vt:lpstr>
      <vt:lpstr>DESCRIPTORIMPACTO</vt:lpstr>
      <vt:lpstr>DESCRIPTORPROBABILIDAD</vt:lpstr>
      <vt:lpstr>deteccion</vt:lpstr>
      <vt:lpstr>E</vt:lpstr>
      <vt:lpstr>FACTORESEXTERNOS</vt:lpstr>
      <vt:lpstr>FACTORESINTERNOS</vt:lpstr>
      <vt:lpstr>FACTORESINTERNOS1</vt:lpstr>
      <vt:lpstr>M</vt:lpstr>
      <vt:lpstr>No</vt:lpstr>
      <vt:lpstr>OPCIONESMANEJO</vt:lpstr>
      <vt:lpstr>PONDERACIÓN</vt:lpstr>
      <vt:lpstr>PROCESOS</vt:lpstr>
      <vt:lpstr>PROCESOS1</vt:lpstr>
      <vt:lpstr>RTA</vt:lpstr>
      <vt:lpstr>Si</vt:lpstr>
      <vt:lpstr>TIPOCONTROL</vt:lpstr>
      <vt:lpstr>TIPOIMPACTO</vt:lpstr>
      <vt:lpstr>'MAPA DE RIESGOS'!Títulos_a_imprimir</vt:lpstr>
      <vt:lpstr>'RIESGO CORRUPCIÓN'!Títulos_a_imprimir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SAÚL LEÓN PARDO</dc:creator>
  <cp:lastModifiedBy>Excelino Gamba Muñoz</cp:lastModifiedBy>
  <cp:revision/>
  <cp:lastPrinted>2018-01-29T22:00:30Z</cp:lastPrinted>
  <dcterms:created xsi:type="dcterms:W3CDTF">2011-04-24T06:11:36Z</dcterms:created>
  <dcterms:modified xsi:type="dcterms:W3CDTF">2018-09-20T20:47:30Z</dcterms:modified>
</cp:coreProperties>
</file>