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SIC 2022\SEGUIMIENTO EPA\INFORME WEB\"/>
    </mc:Choice>
  </mc:AlternateContent>
  <xr:revisionPtr revIDLastSave="0" documentId="13_ncr:1_{CC96FDD6-9585-4192-9875-71334B91E101}" xr6:coauthVersionLast="41" xr6:coauthVersionMax="41" xr10:uidLastSave="{00000000-0000-0000-0000-000000000000}"/>
  <bookViews>
    <workbookView xWindow="20370" yWindow="-120" windowWidth="20640" windowHeight="11760" xr2:uid="{E26F259C-E1BA-46DE-AD7F-F796810C81CF}"/>
  </bookViews>
  <sheets>
    <sheet name="EJECUCIÓN WEB" sheetId="1" r:id="rId1"/>
    <sheet name="METAS" sheetId="2"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 l="1"/>
  <c r="B40" i="1"/>
  <c r="H40" i="1" l="1"/>
  <c r="E40" i="1" l="1"/>
  <c r="D40" i="1"/>
  <c r="C40" i="1"/>
  <c r="J40" i="1"/>
  <c r="G40" i="1"/>
  <c r="F40" i="1"/>
  <c r="M40" i="1" l="1"/>
  <c r="L40" i="1"/>
  <c r="O40" i="1"/>
  <c r="N40" i="1"/>
  <c r="K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B3414D52-02F1-400E-8675-06A87B4BDEE2}">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<sst xmlns="http://schemas.openxmlformats.org/spreadsheetml/2006/main" count="95" uniqueCount="63">
  <si>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</si>
  <si>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</si>
  <si>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</si>
  <si>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</si>
  <si>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</si>
  <si>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</si>
  <si>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</si>
  <si>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</si>
  <si>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</si>
  <si>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</si>
  <si>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</si>
  <si>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</si>
  <si>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</si>
  <si>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</si>
  <si>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</si>
  <si>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</si>
  <si>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</si>
  <si>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</si>
  <si>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</si>
  <si>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</si>
  <si>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</si>
  <si>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</si>
  <si>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por Tributos, Multas, Sanciones e Intereses de Mora</t>
  </si>
  <si>
    <t>Aportes al Fondo de Contingencias</t>
  </si>
  <si>
    <t>Gastos de Inversión</t>
  </si>
  <si>
    <t>TOTAL</t>
  </si>
  <si>
    <t>METAS EJECUCIÓN - ACUERDO DE DESEMPEÑO MINCIT</t>
  </si>
  <si>
    <t>OCTUBRE - 2022</t>
  </si>
  <si>
    <t>COMPROMISOS</t>
  </si>
  <si>
    <t>SIIF NACIÓN</t>
  </si>
  <si>
    <t>META MINCIT</t>
  </si>
  <si>
    <t>AVANCE META</t>
  </si>
  <si>
    <t>APROP. INICIAL</t>
  </si>
  <si>
    <t>APROP. VIGENTE</t>
  </si>
  <si>
    <t>$</t>
  </si>
  <si>
    <t>%</t>
  </si>
  <si>
    <t>POR EJECUTAR $</t>
  </si>
  <si>
    <t>Inversión</t>
  </si>
  <si>
    <t>OBLIGACIONES</t>
  </si>
  <si>
    <t>SALARIO</t>
  </si>
  <si>
    <t>CONTRIBUCIONES INHERENTES A LA NÓMINA</t>
  </si>
  <si>
    <t>REMUNERACIONES NO CONSTITUTIVAS DE FACTOR SALARIAL</t>
  </si>
  <si>
    <t>OTROS GASTOS DE PERSONAL - DISTRIBUCIÓN PREVIO CONCEPTO DGPPN</t>
  </si>
  <si>
    <t>ADQUISICIÓN DE BIENES  Y SERVICIOS</t>
  </si>
  <si>
    <t>MESADAS PENSIONALES (DE PENSIONES)</t>
  </si>
  <si>
    <t>INCAPACIDADES Y LICENCIAS DE MATERNIDAD Y PATERNIDAD (NO DE PENSIONES)</t>
  </si>
  <si>
    <t>PLANES COMPLEMENTARIOS DE SALUD (NO DE PENSIONES).</t>
  </si>
  <si>
    <t>A ORGANIZACIONES INTERNACIONALES</t>
  </si>
  <si>
    <t>OTRAS TRANSFERENCIAS - DISTRIBUCIÓN PREVIO CONCEPTO DGPPN</t>
  </si>
  <si>
    <t>SENTENCIAS Y CONCILIACIONES</t>
  </si>
  <si>
    <t>IMPUESTOS</t>
  </si>
  <si>
    <t>CUOTA DE FISCALIZACIÓN Y AUDITAJE</t>
  </si>
  <si>
    <t>APORTES AL FONDO DE CONTINGENCIAS</t>
  </si>
  <si>
    <t>INCREMENTO DE LA COBERTURA DE LOS SERVICIOS DE LA RED NACIONAL DE PROTECCIÓN AL CONSUMIDOR EN EL TERRITORIO  NACIONAL</t>
  </si>
  <si>
    <t>FORTALECIMIENTO DE LA FUNCIÓN JURISDICCIONAL DE LA SUPERINTENDENCIA DE INDUSTRIA Y COMERCIO A NIVEL  NACIONAL</t>
  </si>
  <si>
    <t>FORTALECIMIENTO DE LA PROTECCIÓN DE DATOS PERSONALES A NIVEL  NACIONAL</t>
  </si>
  <si>
    <t>FORTALECIMIENTO DEL RÉGIMEN DE PROTECCIÓN DE LA LIBRE COMPETENCIA ECONÓMICA EN LOS MERCADOS A NIVEL  NACIONAL</t>
  </si>
  <si>
    <t>FORTALECIMIENTO DE LA ATENCIÓN Y PROMOCIÓN DE TRÁMITES Y SERVICIOS EN EL MARCO DEL SISTEMA DE PROPIEDAD INDUSTRIAL A NIVEL  NACIONAL</t>
  </si>
  <si>
    <t>MEJORAMIENTO EN LA EJECUCIÓN DE LAS FUNCIONES ASIGNADAS EN MATERIA DE PROTECCIÓN AL CONSUMIDOR A NIVEL  NACIONAL</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</si>
  <si>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</si>
  <si>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</si>
  <si>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</si>
  <si>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MEJORAMIENTO EN LA CALIDAD DE LA GESTIÓN ESTRATÉGICA DE LA SUPERINTENDENCIA DE INDUSTRIA Y COMERCIO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</si>
</sst>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7">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Alignment="1">
      <alignment vertical="center"/>
    </xf>
    <xf numFmtId="9" fontId="3" fillId="2" borderId="0" xfId="3" applyFont="1" applyFill="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Border="1" applyAlignment="1">
      <alignment vertical="center"/>
    </xf>
    <xf numFmtId="3" fontId="11" fillId="0" borderId="1" xfId="1" applyNumberFormat="1" applyFont="1" applyBorder="1" applyAlignment="1">
      <alignment vertical="center"/>
    </xf>
    <xf numFmtId="165" fontId="11" fillId="0" borderId="1" xfId="3" applyNumberFormat="1" applyFont="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Alignment="1">
      <alignment vertical="center"/>
    </xf>
    <xf numFmtId="164" fontId="12" fillId="0" borderId="0" xfId="1" applyNumberFormat="1" applyFont="1" applyAlignment="1">
      <alignment vertical="center"/>
    </xf>
    <xf numFmtId="10" fontId="12" fillId="0" borderId="0" xfId="3" applyNumberFormat="1" applyFont="1" applyAlignment="1">
      <alignment vertical="center"/>
    </xf>
    <xf numFmtId="165" fontId="12" fillId="0" borderId="0" xfId="3" applyNumberFormat="1" applyFont="1" applyAlignment="1">
      <alignment horizontal="center" vertical="center"/>
    </xf>
    <xf numFmtId="164" fontId="3" fillId="0" borderId="0" xfId="1" applyNumberFormat="1" applyFont="1" applyAlignment="1">
      <alignment vertical="center"/>
    </xf>
    <xf numFmtId="166" fontId="3" fillId="0" borderId="0" xfId="4" applyNumberFormat="1" applyFont="1" applyAlignment="1">
      <alignment vertical="center"/>
    </xf>
    <xf numFmtId="164" fontId="3" fillId="0" borderId="0" xfId="2" applyNumberFormat="1" applyFont="1" applyAlignment="1">
      <alignment vertical="center"/>
    </xf>
    <xf numFmtId="9" fontId="3" fillId="0" borderId="0" xfId="3" applyFont="1" applyAlignment="1">
      <alignment vertical="center"/>
    </xf>
    <xf numFmtId="0" fontId="13" fillId="2" borderId="0" xfId="1" applyFont="1" applyFill="1"/>
    <xf numFmtId="0" fontId="13" fillId="0" borderId="0" xfId="1" applyFont="1"/>
    <xf numFmtId="10" fontId="13" fillId="2" borderId="0" xfId="1" applyNumberFormat="1" applyFont="1" applyFill="1"/>
    <xf numFmtId="0" fontId="15" fillId="2" borderId="0" xfId="1" applyFont="1" applyFill="1"/>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xf numFmtId="0" fontId="21" fillId="8" borderId="8" xfId="1" applyFont="1" applyFill="1" applyBorder="1" applyAlignment="1">
      <alignment wrapText="1"/>
    </xf>
    <xf numFmtId="167" fontId="21" fillId="0" borderId="8" xfId="5" applyFont="1" applyBorder="1" applyAlignment="1">
      <alignment horizontal="center" vertical="center"/>
    </xf>
    <xf numFmtId="10" fontId="21" fillId="0" borderId="8" xfId="3" applyNumberFormat="1" applyFont="1" applyBorder="1" applyAlignment="1">
      <alignment horizontal="right" vertical="center"/>
    </xf>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10" xfId="3" applyNumberFormat="1" applyFont="1" applyBorder="1" applyAlignment="1">
      <alignment horizontal="right"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9" fontId="15" fillId="2" borderId="0" xfId="3"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xf numFmtId="167" fontId="13" fillId="2" borderId="0" xfId="5" applyFont="1" applyFill="1"/>
    <xf numFmtId="0" fontId="17" fillId="3" borderId="5" xfId="1" applyFont="1" applyFill="1" applyBorder="1" applyAlignment="1">
      <alignment horizontal="center" vertical="center"/>
    </xf>
    <xf numFmtId="0" fontId="21" fillId="8" borderId="11" xfId="1" applyFont="1" applyFill="1" applyBorder="1"/>
    <xf numFmtId="167" fontId="21" fillId="0" borderId="11" xfId="5" applyFont="1" applyBorder="1"/>
    <xf numFmtId="10" fontId="21" fillId="0" borderId="11" xfId="3" applyNumberFormat="1" applyFont="1" applyBorder="1"/>
    <xf numFmtId="0" fontId="21" fillId="8" borderId="8" xfId="1" applyFont="1" applyFill="1" applyBorder="1" applyAlignment="1">
      <alignment horizontal="left" vertical="center" wrapText="1"/>
    </xf>
    <xf numFmtId="167" fontId="21" fillId="0" borderId="8" xfId="5" applyFont="1" applyBorder="1" applyAlignment="1">
      <alignment vertical="center"/>
    </xf>
    <xf numFmtId="0" fontId="21" fillId="8" borderId="6" xfId="1" applyFont="1" applyFill="1" applyBorder="1" applyAlignment="1">
      <alignment horizontal="left" vertical="center" wrapText="1"/>
    </xf>
    <xf numFmtId="10" fontId="21" fillId="0" borderId="9" xfId="3" applyNumberFormat="1" applyFont="1" applyBorder="1" applyAlignment="1">
      <alignment horizontal="right" vertical="center"/>
    </xf>
    <xf numFmtId="167" fontId="17" fillId="3" borderId="5" xfId="5" applyFont="1" applyFill="1" applyBorder="1"/>
    <xf numFmtId="10" fontId="13" fillId="2" borderId="0" xfId="1" applyNumberFormat="1" applyFont="1" applyFill="1" applyAlignment="1">
      <alignment horizontal="right" vertical="center"/>
    </xf>
    <xf numFmtId="10" fontId="8" fillId="4" borderId="1" xfId="3" applyNumberFormat="1" applyFont="1" applyFill="1" applyBorder="1" applyAlignment="1">
      <alignment horizontal="center"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cellXfs>
  <cellStyles count="7">
    <cellStyle name="Millares 2" xfId="2" xr:uid="{A034FF54-FEAB-49AB-8407-5538E33ADAEA}"/>
    <cellStyle name="Millares 3" xfId="5" xr:uid="{A41FE337-0021-40A4-A5CB-EF10CC2D13B8}"/>
    <cellStyle name="Moneda 2" xfId="6" xr:uid="{A5CFC5E8-5F79-4E7F-86E3-3569462CC297}"/>
    <cellStyle name="Normal" xfId="0" builtinId="0"/>
    <cellStyle name="Normal 2" xfId="1" xr:uid="{FE7DF3FC-2305-4C81-87E9-A382915F5597}"/>
    <cellStyle name="Porcentaje 2" xfId="3" xr:uid="{0EC09C65-3FFB-4B46-9524-87C8B1D2F797}"/>
    <cellStyle name="Porcentaje 3 3" xfId="4" xr:uid="{CBD39826-4A4A-4DCF-B9C8-955EC13B9967}"/>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id="{8DA72D45-1E6A-4489-88BD-66906AEDA43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0F157125-C793-4509-B4AF-CD94A4A8A1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57629A5C-E14B-42DC-8C69-7AD1B25C58F5}"/>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refreshError="1"/>
      <sheetData sheetId="1" refreshError="1"/>
      <sheetData sheetId="2" refreshError="1">
        <row r="32">
          <cell r="P32">
            <v>140494883000</v>
          </cell>
          <cell r="S32">
            <v>140494883000</v>
          </cell>
          <cell r="U32">
            <v>109011553434.08</v>
          </cell>
          <cell r="W32">
            <v>52683715194.550003</v>
          </cell>
          <cell r="X32">
            <v>4921250239.1999998</v>
          </cell>
          <cell r="Z32">
            <v>4272373041.46</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B827E-4911-4F3F-B917-C27B05F2CD10}">
  <sheetPr>
    <tabColor theme="7" tint="-0.249977111117893"/>
  </sheetPr>
  <dimension ref="A1:O43"/>
  <sheetViews>
    <sheetView tabSelected="1" zoomScale="80" zoomScaleNormal="80" workbookViewId="0">
      <pane xSplit="1" ySplit="7" topLeftCell="B8" activePane="bottomRight" state="frozen"/>
      <selection pane="topRight" activeCell="B1" sqref="B1"/>
      <selection pane="bottomLeft" activeCell="A2" sqref="A2"/>
      <selection pane="bottomRight" activeCell="D12" sqref="D12"/>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
        <v>27</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45"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117572480833</v>
      </c>
      <c r="C8" s="16">
        <v>117572480833</v>
      </c>
      <c r="D8" s="16">
        <v>87450398118.869995</v>
      </c>
      <c r="E8" s="90">
        <v>0.74379988836915478</v>
      </c>
      <c r="F8" s="16">
        <v>74661548625.729996</v>
      </c>
      <c r="G8" s="90">
        <v>0.63502571432322918</v>
      </c>
      <c r="H8" s="16">
        <v>112180735237.63</v>
      </c>
      <c r="I8" s="16">
        <v>74660815050.880005</v>
      </c>
      <c r="J8" s="16">
        <v>5391745595.3700027</v>
      </c>
      <c r="K8" s="90">
        <v>4.5858908114973271E-2</v>
      </c>
      <c r="L8" s="16">
        <v>30122082714.130005</v>
      </c>
      <c r="M8" s="90">
        <v>0.25620011163084516</v>
      </c>
      <c r="N8" s="16">
        <v>42910932207.269997</v>
      </c>
      <c r="O8" s="90">
        <v>0.36497428567677076</v>
      </c>
    </row>
    <row r="9" spans="1:15" s="18" customFormat="1" ht="15.75" x14ac:dyDescent="0.25">
      <c r="A9" s="19" t="s">
        <v>19</v>
      </c>
      <c r="B9" s="20">
        <v>67814484000</v>
      </c>
      <c r="C9" s="20">
        <v>67814484000</v>
      </c>
      <c r="D9" s="20">
        <v>51628037696.059998</v>
      </c>
      <c r="E9" s="21">
        <v>0.76131284425993695</v>
      </c>
      <c r="F9" s="20">
        <v>51302296607.059998</v>
      </c>
      <c r="G9" s="21">
        <v>0.75650942956463396</v>
      </c>
      <c r="H9" s="20">
        <v>67814484000</v>
      </c>
      <c r="I9" s="20">
        <v>51302296607.059998</v>
      </c>
      <c r="J9" s="20">
        <v>0</v>
      </c>
      <c r="K9" s="21">
        <v>0</v>
      </c>
      <c r="L9" s="20">
        <v>16186446303.940001</v>
      </c>
      <c r="M9" s="21">
        <v>0.23868715574006286</v>
      </c>
      <c r="N9" s="20">
        <v>16512187392.940001</v>
      </c>
      <c r="O9" s="21">
        <v>0.24349057043536601</v>
      </c>
    </row>
    <row r="10" spans="1:15" x14ac:dyDescent="0.25">
      <c r="A10" s="22" t="s">
        <v>39</v>
      </c>
      <c r="B10" s="23">
        <v>37494799000</v>
      </c>
      <c r="C10" s="24">
        <v>37494799000</v>
      </c>
      <c r="D10" s="24">
        <v>30702593870.5</v>
      </c>
      <c r="E10" s="25">
        <v>0.81884940550021346</v>
      </c>
      <c r="F10" s="23">
        <v>30671986750.5</v>
      </c>
      <c r="G10" s="25">
        <v>0.81803310241775129</v>
      </c>
      <c r="H10" s="23">
        <v>37494799000</v>
      </c>
      <c r="I10" s="23">
        <v>30671986750.5</v>
      </c>
      <c r="J10" s="23">
        <v>0</v>
      </c>
      <c r="K10" s="25">
        <v>0</v>
      </c>
      <c r="L10" s="23">
        <v>6792205129.5</v>
      </c>
      <c r="M10" s="25">
        <v>0.18115059449978649</v>
      </c>
      <c r="N10" s="23">
        <v>6822812249.5</v>
      </c>
      <c r="O10" s="25">
        <v>0.18196689758224868</v>
      </c>
    </row>
    <row r="11" spans="1:15" ht="28.5" x14ac:dyDescent="0.25">
      <c r="A11" s="22" t="s">
        <v>40</v>
      </c>
      <c r="B11" s="23">
        <v>14673167000</v>
      </c>
      <c r="C11" s="24">
        <v>14673167000</v>
      </c>
      <c r="D11" s="24">
        <v>12527931037.559999</v>
      </c>
      <c r="E11" s="25">
        <v>0.85379870872866093</v>
      </c>
      <c r="F11" s="23">
        <v>12265529888.559999</v>
      </c>
      <c r="G11" s="25">
        <v>0.83591564715102062</v>
      </c>
      <c r="H11" s="23">
        <v>14673167000</v>
      </c>
      <c r="I11" s="23">
        <v>12265529888.559999</v>
      </c>
      <c r="J11" s="23">
        <v>0</v>
      </c>
      <c r="K11" s="25">
        <v>0</v>
      </c>
      <c r="L11" s="23">
        <v>2145235962.4400005</v>
      </c>
      <c r="M11" s="25">
        <v>0.14620129127133907</v>
      </c>
      <c r="N11" s="23">
        <v>2407637111.4400005</v>
      </c>
      <c r="O11" s="25">
        <v>0.1640843528489794</v>
      </c>
    </row>
    <row r="12" spans="1:15" ht="28.5" x14ac:dyDescent="0.25">
      <c r="A12" s="22" t="s">
        <v>41</v>
      </c>
      <c r="B12" s="23">
        <v>12657070000</v>
      </c>
      <c r="C12" s="24">
        <v>12657070000</v>
      </c>
      <c r="D12" s="24">
        <v>8397512788</v>
      </c>
      <c r="E12" s="25">
        <v>0.66346419732212902</v>
      </c>
      <c r="F12" s="23">
        <v>8364779968</v>
      </c>
      <c r="G12" s="25">
        <v>0.66087806798887894</v>
      </c>
      <c r="H12" s="23">
        <v>12657070000</v>
      </c>
      <c r="I12" s="23">
        <v>8364779968</v>
      </c>
      <c r="J12" s="23">
        <v>0</v>
      </c>
      <c r="K12" s="25">
        <v>0</v>
      </c>
      <c r="L12" s="23">
        <v>4259557212</v>
      </c>
      <c r="M12" s="25">
        <v>0.33653580267787092</v>
      </c>
      <c r="N12" s="23">
        <v>4292290032</v>
      </c>
      <c r="O12" s="25">
        <v>0.33912193201112106</v>
      </c>
    </row>
    <row r="13" spans="1:15" ht="42.75" x14ac:dyDescent="0.25">
      <c r="A13" s="22" t="s">
        <v>42</v>
      </c>
      <c r="B13" s="23">
        <v>2989448000</v>
      </c>
      <c r="C13" s="24">
        <v>2989448000</v>
      </c>
      <c r="D13" s="24">
        <v>0</v>
      </c>
      <c r="E13" s="25">
        <v>0</v>
      </c>
      <c r="F13" s="23">
        <v>0</v>
      </c>
      <c r="G13" s="25">
        <v>0</v>
      </c>
      <c r="H13" s="23">
        <v>2989448000</v>
      </c>
      <c r="I13" s="23">
        <v>0</v>
      </c>
      <c r="J13" s="23">
        <v>0</v>
      </c>
      <c r="K13" s="25">
        <v>0</v>
      </c>
      <c r="L13" s="23">
        <v>2989448000</v>
      </c>
      <c r="M13" s="25">
        <v>1</v>
      </c>
      <c r="N13" s="23">
        <v>2989448000</v>
      </c>
      <c r="O13" s="25">
        <v>1</v>
      </c>
    </row>
    <row r="14" spans="1:15" s="18" customFormat="1" ht="15" customHeight="1" x14ac:dyDescent="0.25">
      <c r="A14" s="19" t="s">
        <v>20</v>
      </c>
      <c r="B14" s="20">
        <v>38555699677</v>
      </c>
      <c r="C14" s="20">
        <v>38555699677</v>
      </c>
      <c r="D14" s="20">
        <v>32096890802.709999</v>
      </c>
      <c r="E14" s="21">
        <v>0.83248108766282003</v>
      </c>
      <c r="F14" s="20">
        <v>20382868622.66</v>
      </c>
      <c r="G14" s="21">
        <v>0.5286603224274824</v>
      </c>
      <c r="H14" s="20">
        <v>34967666702.629997</v>
      </c>
      <c r="I14" s="20">
        <v>20382810289.66</v>
      </c>
      <c r="J14" s="20">
        <v>3588032974.3700027</v>
      </c>
      <c r="K14" s="21">
        <v>9.3061026111021572E-2</v>
      </c>
      <c r="L14" s="20">
        <v>6458808874.2900009</v>
      </c>
      <c r="M14" s="21">
        <v>0.16751891233717997</v>
      </c>
      <c r="N14" s="20">
        <v>18172831054.34</v>
      </c>
      <c r="O14" s="21">
        <v>0.4713396775725176</v>
      </c>
    </row>
    <row r="15" spans="1:15" x14ac:dyDescent="0.25">
      <c r="A15" s="22" t="s">
        <v>43</v>
      </c>
      <c r="B15" s="23">
        <v>38555699677</v>
      </c>
      <c r="C15" s="24">
        <v>38555699677</v>
      </c>
      <c r="D15" s="24">
        <v>32096890802.709999</v>
      </c>
      <c r="E15" s="25">
        <v>0.83248108766282003</v>
      </c>
      <c r="F15" s="23">
        <v>20382868622.66</v>
      </c>
      <c r="G15" s="25">
        <v>0.5286603224274824</v>
      </c>
      <c r="H15" s="23">
        <v>34967666702.629997</v>
      </c>
      <c r="I15" s="23">
        <v>20382810289.66</v>
      </c>
      <c r="J15" s="23">
        <v>3588032974.3700027</v>
      </c>
      <c r="K15" s="25">
        <v>9.3061026111021572E-2</v>
      </c>
      <c r="L15" s="23">
        <v>6458808874.2900009</v>
      </c>
      <c r="M15" s="25">
        <v>0.16751891233717997</v>
      </c>
      <c r="N15" s="23">
        <v>18172831054.34</v>
      </c>
      <c r="O15" s="25">
        <v>0.4713396775725176</v>
      </c>
    </row>
    <row r="16" spans="1:15" s="18" customFormat="1" ht="15.75" x14ac:dyDescent="0.25">
      <c r="A16" s="19" t="s">
        <v>21</v>
      </c>
      <c r="B16" s="20">
        <v>10470282156</v>
      </c>
      <c r="C16" s="20">
        <v>10470282156</v>
      </c>
      <c r="D16" s="20">
        <v>3185075821.0999999</v>
      </c>
      <c r="E16" s="21">
        <v>0.30420152710734644</v>
      </c>
      <c r="F16" s="20">
        <v>2972945896.0100002</v>
      </c>
      <c r="G16" s="21">
        <v>0.28394133526825277</v>
      </c>
      <c r="H16" s="20">
        <v>8834305736</v>
      </c>
      <c r="I16" s="20">
        <v>2972270654.1599998</v>
      </c>
      <c r="J16" s="20">
        <v>1635976420</v>
      </c>
      <c r="K16" s="21">
        <v>0.15624950651998457</v>
      </c>
      <c r="L16" s="20">
        <v>7285206334.8999996</v>
      </c>
      <c r="M16" s="21">
        <v>0.69579847289265351</v>
      </c>
      <c r="N16" s="20">
        <v>7497336259.9899998</v>
      </c>
      <c r="O16" s="21">
        <v>0.71605866473174729</v>
      </c>
    </row>
    <row r="17" spans="1:15" x14ac:dyDescent="0.25">
      <c r="A17" s="22" t="s">
        <v>44</v>
      </c>
      <c r="B17" s="23">
        <v>460232000</v>
      </c>
      <c r="C17" s="24">
        <v>460232000</v>
      </c>
      <c r="D17" s="24">
        <v>319772053.10000002</v>
      </c>
      <c r="E17" s="25">
        <v>0.69480621317074875</v>
      </c>
      <c r="F17" s="23">
        <v>319772053.10000002</v>
      </c>
      <c r="G17" s="25">
        <v>0.69480621317074875</v>
      </c>
      <c r="H17" s="23">
        <v>460000000</v>
      </c>
      <c r="I17" s="23">
        <v>319756652.25</v>
      </c>
      <c r="J17" s="23">
        <v>232000</v>
      </c>
      <c r="K17" s="25">
        <v>5.0409358758191525E-4</v>
      </c>
      <c r="L17" s="23">
        <v>140459946.89999998</v>
      </c>
      <c r="M17" s="25">
        <v>0.3051937868292513</v>
      </c>
      <c r="N17" s="23">
        <v>140459946.89999998</v>
      </c>
      <c r="O17" s="25">
        <v>0.3051937868292513</v>
      </c>
    </row>
    <row r="18" spans="1:15" ht="42.75" x14ac:dyDescent="0.25">
      <c r="A18" s="22" t="s">
        <v>45</v>
      </c>
      <c r="B18" s="23">
        <v>144217000</v>
      </c>
      <c r="C18" s="24">
        <v>144217000</v>
      </c>
      <c r="D18" s="24">
        <v>79550214</v>
      </c>
      <c r="E18" s="25">
        <v>0.55160080989065086</v>
      </c>
      <c r="F18" s="23">
        <v>79550214</v>
      </c>
      <c r="G18" s="25">
        <v>0.55160080989065086</v>
      </c>
      <c r="H18" s="23">
        <v>144217000</v>
      </c>
      <c r="I18" s="23">
        <v>79550214</v>
      </c>
      <c r="J18" s="23">
        <v>0</v>
      </c>
      <c r="K18" s="25">
        <v>0</v>
      </c>
      <c r="L18" s="23">
        <v>64666786</v>
      </c>
      <c r="M18" s="25">
        <v>0.44839919010934909</v>
      </c>
      <c r="N18" s="23">
        <v>64666786</v>
      </c>
      <c r="O18" s="25">
        <v>0.44839919010934909</v>
      </c>
    </row>
    <row r="19" spans="1:15" ht="28.5" x14ac:dyDescent="0.25">
      <c r="A19" s="22" t="s">
        <v>46</v>
      </c>
      <c r="B19" s="23">
        <v>729812000</v>
      </c>
      <c r="C19" s="24">
        <v>729812000</v>
      </c>
      <c r="D19" s="24">
        <v>630084840</v>
      </c>
      <c r="E19" s="25">
        <v>0.86335226058217729</v>
      </c>
      <c r="F19" s="23">
        <v>630084840</v>
      </c>
      <c r="G19" s="25">
        <v>0.86335226058217729</v>
      </c>
      <c r="H19" s="23">
        <v>648325783</v>
      </c>
      <c r="I19" s="23">
        <v>630084840</v>
      </c>
      <c r="J19" s="23">
        <v>81486217</v>
      </c>
      <c r="K19" s="25">
        <v>0.1116537094484607</v>
      </c>
      <c r="L19" s="23">
        <v>99727160</v>
      </c>
      <c r="M19" s="25">
        <v>0.13664773941782268</v>
      </c>
      <c r="N19" s="23">
        <v>99727160</v>
      </c>
      <c r="O19" s="25">
        <v>0.13664773941782268</v>
      </c>
    </row>
    <row r="20" spans="1:15" x14ac:dyDescent="0.25">
      <c r="A20" s="22" t="s">
        <v>47</v>
      </c>
      <c r="B20" s="23">
        <v>347612000</v>
      </c>
      <c r="C20" s="24">
        <v>347612000</v>
      </c>
      <c r="D20" s="24">
        <v>347612000</v>
      </c>
      <c r="E20" s="25">
        <v>1</v>
      </c>
      <c r="F20" s="23">
        <v>243252575.91</v>
      </c>
      <c r="G20" s="25">
        <v>0.69978187148314785</v>
      </c>
      <c r="H20" s="23">
        <v>347612000</v>
      </c>
      <c r="I20" s="23">
        <v>243252575.91</v>
      </c>
      <c r="J20" s="23">
        <v>0</v>
      </c>
      <c r="K20" s="25">
        <v>0</v>
      </c>
      <c r="L20" s="23">
        <v>0</v>
      </c>
      <c r="M20" s="25">
        <v>0</v>
      </c>
      <c r="N20" s="23">
        <v>104359424.09</v>
      </c>
      <c r="O20" s="25">
        <v>0.30021812851685215</v>
      </c>
    </row>
    <row r="21" spans="1:15" ht="28.5" x14ac:dyDescent="0.25">
      <c r="A21" s="22" t="s">
        <v>48</v>
      </c>
      <c r="B21" s="23">
        <v>4696097156</v>
      </c>
      <c r="C21" s="24">
        <v>4696097156</v>
      </c>
      <c r="D21" s="24">
        <v>0</v>
      </c>
      <c r="E21" s="25">
        <v>0</v>
      </c>
      <c r="F21" s="23">
        <v>0</v>
      </c>
      <c r="G21" s="25">
        <v>0</v>
      </c>
      <c r="H21" s="23">
        <v>3141838953</v>
      </c>
      <c r="I21" s="23">
        <v>0</v>
      </c>
      <c r="J21" s="23">
        <v>1554258203</v>
      </c>
      <c r="K21" s="25">
        <v>0.33096806802946815</v>
      </c>
      <c r="L21" s="23">
        <v>4696097156</v>
      </c>
      <c r="M21" s="25">
        <v>1</v>
      </c>
      <c r="N21" s="23">
        <v>4696097156</v>
      </c>
      <c r="O21" s="25">
        <v>1</v>
      </c>
    </row>
    <row r="22" spans="1:15" x14ac:dyDescent="0.25">
      <c r="A22" s="22" t="s">
        <v>49</v>
      </c>
      <c r="B22" s="23">
        <v>4092312000</v>
      </c>
      <c r="C22" s="24">
        <v>4092312000</v>
      </c>
      <c r="D22" s="24">
        <v>1808056714</v>
      </c>
      <c r="E22" s="25">
        <v>0.4418179048909272</v>
      </c>
      <c r="F22" s="23">
        <v>1700286213</v>
      </c>
      <c r="G22" s="25">
        <v>0.41548303575093981</v>
      </c>
      <c r="H22" s="23">
        <v>4092312000</v>
      </c>
      <c r="I22" s="23">
        <v>1699626372</v>
      </c>
      <c r="J22" s="23">
        <v>0</v>
      </c>
      <c r="K22" s="25">
        <v>0</v>
      </c>
      <c r="L22" s="23">
        <v>2284255286</v>
      </c>
      <c r="M22" s="25">
        <v>0.5581820951090728</v>
      </c>
      <c r="N22" s="23">
        <v>2392025787</v>
      </c>
      <c r="O22" s="25">
        <v>0.58451696424906019</v>
      </c>
    </row>
    <row r="23" spans="1:15" ht="30" x14ac:dyDescent="0.25">
      <c r="A23" s="19" t="s">
        <v>22</v>
      </c>
      <c r="B23" s="20">
        <v>708130000</v>
      </c>
      <c r="C23" s="20">
        <v>708130000</v>
      </c>
      <c r="D23" s="20">
        <v>540393799</v>
      </c>
      <c r="E23" s="21">
        <v>0.76312795531893862</v>
      </c>
      <c r="F23" s="20">
        <v>3437500</v>
      </c>
      <c r="G23" s="21">
        <v>4.8543346560659768E-3</v>
      </c>
      <c r="H23" s="20">
        <v>540393799</v>
      </c>
      <c r="I23" s="20">
        <v>3437500</v>
      </c>
      <c r="J23" s="20">
        <v>167736201</v>
      </c>
      <c r="K23" s="21">
        <v>0.23687204468106138</v>
      </c>
      <c r="L23" s="20">
        <v>167736201</v>
      </c>
      <c r="M23" s="21">
        <v>0.23687204468106138</v>
      </c>
      <c r="N23" s="20">
        <v>704692500</v>
      </c>
      <c r="O23" s="21">
        <v>0.995145665343934</v>
      </c>
    </row>
    <row r="24" spans="1:15" x14ac:dyDescent="0.25">
      <c r="A24" s="22" t="s">
        <v>50</v>
      </c>
      <c r="B24" s="23">
        <v>56167000</v>
      </c>
      <c r="C24" s="24">
        <v>56167000</v>
      </c>
      <c r="D24" s="24">
        <v>3437500</v>
      </c>
      <c r="E24" s="25">
        <v>6.1201417202271798E-2</v>
      </c>
      <c r="F24" s="23">
        <v>3437500</v>
      </c>
      <c r="G24" s="25">
        <v>6.1201417202271798E-2</v>
      </c>
      <c r="H24" s="23">
        <v>3437500</v>
      </c>
      <c r="I24" s="23">
        <v>3437500</v>
      </c>
      <c r="J24" s="23">
        <v>52729500</v>
      </c>
      <c r="K24" s="25">
        <v>0.93879858279772821</v>
      </c>
      <c r="L24" s="23">
        <v>52729500</v>
      </c>
      <c r="M24" s="25">
        <v>0.93879858279772821</v>
      </c>
      <c r="N24" s="23">
        <v>52729500</v>
      </c>
      <c r="O24" s="25">
        <v>0.93879858279772821</v>
      </c>
    </row>
    <row r="25" spans="1:15" s="18" customFormat="1" ht="15.75" x14ac:dyDescent="0.25">
      <c r="A25" s="22" t="s">
        <v>51</v>
      </c>
      <c r="B25" s="23">
        <v>651963000</v>
      </c>
      <c r="C25" s="24">
        <v>651963000</v>
      </c>
      <c r="D25" s="24">
        <v>536956299</v>
      </c>
      <c r="E25" s="25">
        <v>0.82359934382779387</v>
      </c>
      <c r="F25" s="23">
        <v>0</v>
      </c>
      <c r="G25" s="25">
        <v>0</v>
      </c>
      <c r="H25" s="23">
        <v>536956299</v>
      </c>
      <c r="I25" s="23">
        <v>0</v>
      </c>
      <c r="J25" s="23">
        <v>115006701</v>
      </c>
      <c r="K25" s="25">
        <v>0.1764006561722061</v>
      </c>
      <c r="L25" s="23">
        <v>115006701</v>
      </c>
      <c r="M25" s="25">
        <v>0.1764006561722061</v>
      </c>
      <c r="N25" s="23">
        <v>651963000</v>
      </c>
      <c r="O25" s="25">
        <v>1</v>
      </c>
    </row>
    <row r="26" spans="1:15" s="18" customFormat="1" ht="15.75" x14ac:dyDescent="0.25">
      <c r="A26" s="19" t="s">
        <v>23</v>
      </c>
      <c r="B26" s="20">
        <v>23885000</v>
      </c>
      <c r="C26" s="20">
        <v>23885000</v>
      </c>
      <c r="D26" s="20">
        <v>0</v>
      </c>
      <c r="E26" s="21">
        <v>0</v>
      </c>
      <c r="F26" s="20">
        <v>0</v>
      </c>
      <c r="G26" s="21">
        <v>0</v>
      </c>
      <c r="H26" s="20">
        <v>23885000</v>
      </c>
      <c r="I26" s="20">
        <v>0</v>
      </c>
      <c r="J26" s="20">
        <v>0</v>
      </c>
      <c r="K26" s="21">
        <v>0</v>
      </c>
      <c r="L26" s="20">
        <v>23885000</v>
      </c>
      <c r="M26" s="21">
        <v>1</v>
      </c>
      <c r="N26" s="20">
        <v>23885000</v>
      </c>
      <c r="O26" s="21">
        <v>1</v>
      </c>
    </row>
    <row r="27" spans="1:15" x14ac:dyDescent="0.25">
      <c r="A27" s="22" t="s">
        <v>52</v>
      </c>
      <c r="B27" s="23">
        <v>23885000</v>
      </c>
      <c r="C27" s="24">
        <v>23885000</v>
      </c>
      <c r="D27" s="24">
        <v>0</v>
      </c>
      <c r="E27" s="25">
        <v>0</v>
      </c>
      <c r="F27" s="23">
        <v>0</v>
      </c>
      <c r="G27" s="25">
        <v>0</v>
      </c>
      <c r="H27" s="23">
        <v>23885000</v>
      </c>
      <c r="I27" s="23">
        <v>0</v>
      </c>
      <c r="J27" s="23">
        <v>0</v>
      </c>
      <c r="K27" s="25">
        <v>0</v>
      </c>
      <c r="L27" s="23">
        <v>23885000</v>
      </c>
      <c r="M27" s="25">
        <v>1</v>
      </c>
      <c r="N27" s="23">
        <v>23885000</v>
      </c>
      <c r="O27" s="25">
        <v>1</v>
      </c>
    </row>
    <row r="28" spans="1:15" x14ac:dyDescent="0.25">
      <c r="A28" s="15" t="s">
        <v>24</v>
      </c>
      <c r="B28" s="16">
        <v>143447151920</v>
      </c>
      <c r="C28" s="16">
        <v>143447151920</v>
      </c>
      <c r="D28" s="16">
        <v>135210160270.03</v>
      </c>
      <c r="E28" s="17">
        <v>0.94257821406894338</v>
      </c>
      <c r="F28" s="16">
        <v>99995924858.889999</v>
      </c>
      <c r="G28" s="17">
        <v>0.69709243801966447</v>
      </c>
      <c r="H28" s="16">
        <v>137771097920.83002</v>
      </c>
      <c r="I28" s="16">
        <v>99995924858.889999</v>
      </c>
      <c r="J28" s="16">
        <v>5676053999.1699982</v>
      </c>
      <c r="K28" s="17">
        <v>3.9568955696907208E-2</v>
      </c>
      <c r="L28" s="16">
        <v>8236991649.9700022</v>
      </c>
      <c r="M28" s="17">
        <v>5.7421785931056651E-2</v>
      </c>
      <c r="N28" s="16">
        <v>43451227061.110001</v>
      </c>
      <c r="O28" s="17">
        <v>0.30290756198033547</v>
      </c>
    </row>
    <row r="29" spans="1:15" ht="57" x14ac:dyDescent="0.25">
      <c r="A29" s="22" t="s">
        <v>53</v>
      </c>
      <c r="B29" s="23">
        <v>31670516167</v>
      </c>
      <c r="C29" s="24">
        <v>31670516167</v>
      </c>
      <c r="D29" s="24">
        <v>30486093674</v>
      </c>
      <c r="E29" s="25">
        <v>0.96260173068369048</v>
      </c>
      <c r="F29" s="23">
        <v>23537312498.34</v>
      </c>
      <c r="G29" s="25">
        <v>0.74319320765808594</v>
      </c>
      <c r="H29" s="23">
        <v>30913882067</v>
      </c>
      <c r="I29" s="23">
        <v>23537312498.34</v>
      </c>
      <c r="J29" s="23">
        <v>756634100</v>
      </c>
      <c r="K29" s="25">
        <v>2.3890804179200482E-2</v>
      </c>
      <c r="L29" s="23">
        <v>1184422493</v>
      </c>
      <c r="M29" s="25">
        <v>3.7398269316309497E-2</v>
      </c>
      <c r="N29" s="23">
        <v>8133203668.6599998</v>
      </c>
      <c r="O29" s="25">
        <v>0.256806792341914</v>
      </c>
    </row>
    <row r="30" spans="1:15" ht="57" x14ac:dyDescent="0.25">
      <c r="A30" s="22" t="s">
        <v>54</v>
      </c>
      <c r="B30" s="23">
        <v>2407734381</v>
      </c>
      <c r="C30" s="24">
        <v>2407734381</v>
      </c>
      <c r="D30" s="24">
        <v>2329958080</v>
      </c>
      <c r="E30" s="25">
        <v>0.96769730846818025</v>
      </c>
      <c r="F30" s="23">
        <v>1812588490.71</v>
      </c>
      <c r="G30" s="25">
        <v>0.75281912532111661</v>
      </c>
      <c r="H30" s="23">
        <v>2329958080</v>
      </c>
      <c r="I30" s="23">
        <v>1812588490.71</v>
      </c>
      <c r="J30" s="23">
        <v>77776301</v>
      </c>
      <c r="K30" s="25">
        <v>3.2302691531819763E-2</v>
      </c>
      <c r="L30" s="23">
        <v>77776301</v>
      </c>
      <c r="M30" s="25">
        <v>3.2302691531819763E-2</v>
      </c>
      <c r="N30" s="23">
        <v>595145890.28999996</v>
      </c>
      <c r="O30" s="25">
        <v>0.24718087467888342</v>
      </c>
    </row>
    <row r="31" spans="1:15" ht="42.75" x14ac:dyDescent="0.25">
      <c r="A31" s="22" t="s">
        <v>55</v>
      </c>
      <c r="B31" s="23">
        <v>6486410011</v>
      </c>
      <c r="C31" s="24">
        <v>6486410011</v>
      </c>
      <c r="D31" s="24">
        <v>6370110928</v>
      </c>
      <c r="E31" s="25">
        <v>0.98207034664740989</v>
      </c>
      <c r="F31" s="23">
        <v>4959712055.3900003</v>
      </c>
      <c r="G31" s="25">
        <v>0.76463129018656795</v>
      </c>
      <c r="H31" s="23">
        <v>6380266201</v>
      </c>
      <c r="I31" s="23">
        <v>4959712055.3900003</v>
      </c>
      <c r="J31" s="23">
        <v>106143810</v>
      </c>
      <c r="K31" s="25">
        <v>1.6364030306440028E-2</v>
      </c>
      <c r="L31" s="23">
        <v>116299083</v>
      </c>
      <c r="M31" s="25">
        <v>1.7929653352590079E-2</v>
      </c>
      <c r="N31" s="23">
        <v>1526697955.6099997</v>
      </c>
      <c r="O31" s="25">
        <v>0.23536870981343205</v>
      </c>
    </row>
    <row r="32" spans="1:15" ht="57" x14ac:dyDescent="0.25">
      <c r="A32" s="22" t="s">
        <v>56</v>
      </c>
      <c r="B32" s="23">
        <v>9232373327</v>
      </c>
      <c r="C32" s="24">
        <v>9232373327</v>
      </c>
      <c r="D32" s="24">
        <v>9049209905</v>
      </c>
      <c r="E32" s="25">
        <v>0.98016074355828531</v>
      </c>
      <c r="F32" s="23">
        <v>6922674866.1700001</v>
      </c>
      <c r="G32" s="25">
        <v>0.74982614122900493</v>
      </c>
      <c r="H32" s="23">
        <v>9057709535</v>
      </c>
      <c r="I32" s="23">
        <v>6922674866.1700001</v>
      </c>
      <c r="J32" s="23">
        <v>174663792</v>
      </c>
      <c r="K32" s="25">
        <v>1.8918623176686019E-2</v>
      </c>
      <c r="L32" s="23">
        <v>183163422</v>
      </c>
      <c r="M32" s="25">
        <v>1.983925644171473E-2</v>
      </c>
      <c r="N32" s="23">
        <v>2309698460.8299999</v>
      </c>
      <c r="O32" s="25">
        <v>0.25017385877099507</v>
      </c>
    </row>
    <row r="33" spans="1:15" ht="71.25" x14ac:dyDescent="0.25">
      <c r="A33" s="22" t="s">
        <v>57</v>
      </c>
      <c r="B33" s="23">
        <v>8854608251</v>
      </c>
      <c r="C33" s="24">
        <v>8854608251</v>
      </c>
      <c r="D33" s="24">
        <v>8649644478</v>
      </c>
      <c r="E33" s="25">
        <v>0.97685230478978535</v>
      </c>
      <c r="F33" s="23">
        <v>6575042565.5200005</v>
      </c>
      <c r="G33" s="25">
        <v>0.74255600915799347</v>
      </c>
      <c r="H33" s="23">
        <v>8670820286</v>
      </c>
      <c r="I33" s="23">
        <v>6575042565.5200005</v>
      </c>
      <c r="J33" s="23">
        <v>183787965</v>
      </c>
      <c r="K33" s="25">
        <v>2.075619381345796E-2</v>
      </c>
      <c r="L33" s="23">
        <v>204963773</v>
      </c>
      <c r="M33" s="25">
        <v>2.3147695210214671E-2</v>
      </c>
      <c r="N33" s="23">
        <v>2279565685.4799995</v>
      </c>
      <c r="O33" s="25">
        <v>0.25744399084200653</v>
      </c>
    </row>
    <row r="34" spans="1:15" ht="57" x14ac:dyDescent="0.25">
      <c r="A34" s="22" t="s">
        <v>58</v>
      </c>
      <c r="B34" s="23">
        <v>7315802173</v>
      </c>
      <c r="C34" s="24">
        <v>7315802173</v>
      </c>
      <c r="D34" s="24">
        <v>7274846500</v>
      </c>
      <c r="E34" s="25">
        <v>0.99440175225744176</v>
      </c>
      <c r="F34" s="23">
        <v>5452894577.8500004</v>
      </c>
      <c r="G34" s="25">
        <v>0.74535839664646442</v>
      </c>
      <c r="H34" s="23">
        <v>7289785114</v>
      </c>
      <c r="I34" s="23">
        <v>5452894577.8500004</v>
      </c>
      <c r="J34" s="23">
        <v>26017059</v>
      </c>
      <c r="K34" s="25">
        <v>3.5562824670163479E-3</v>
      </c>
      <c r="L34" s="23">
        <v>40955673</v>
      </c>
      <c r="M34" s="25">
        <v>5.5982477425582516E-3</v>
      </c>
      <c r="N34" s="23">
        <v>1862907595.1499996</v>
      </c>
      <c r="O34" s="25">
        <v>0.25464160335353558</v>
      </c>
    </row>
    <row r="35" spans="1:15" ht="99.75" x14ac:dyDescent="0.25">
      <c r="A35" s="22" t="s">
        <v>59</v>
      </c>
      <c r="B35" s="23">
        <v>6167192184</v>
      </c>
      <c r="C35" s="24">
        <v>6167192184</v>
      </c>
      <c r="D35" s="24">
        <v>5947633385.1999998</v>
      </c>
      <c r="E35" s="25">
        <v>0.96439890435559672</v>
      </c>
      <c r="F35" s="23">
        <v>4595513023.4200001</v>
      </c>
      <c r="G35" s="25">
        <v>0.74515482675284184</v>
      </c>
      <c r="H35" s="23">
        <v>5999175215</v>
      </c>
      <c r="I35" s="23">
        <v>4595513023.4200001</v>
      </c>
      <c r="J35" s="23">
        <v>168016969</v>
      </c>
      <c r="K35" s="25">
        <v>2.7243673293642245E-2</v>
      </c>
      <c r="L35" s="23">
        <v>219558798.80000019</v>
      </c>
      <c r="M35" s="25">
        <v>3.5601095644403252E-2</v>
      </c>
      <c r="N35" s="23">
        <v>1571679160.5799999</v>
      </c>
      <c r="O35" s="25">
        <v>0.25484517324715822</v>
      </c>
    </row>
    <row r="36" spans="1:15" ht="57" x14ac:dyDescent="0.25">
      <c r="A36" s="22" t="s">
        <v>60</v>
      </c>
      <c r="B36" s="23">
        <v>30499635895</v>
      </c>
      <c r="C36" s="24">
        <v>30499635895</v>
      </c>
      <c r="D36" s="24">
        <v>28389746105.779999</v>
      </c>
      <c r="E36" s="25">
        <v>0.93082245976694133</v>
      </c>
      <c r="F36" s="23">
        <v>19259474728.899998</v>
      </c>
      <c r="G36" s="25">
        <v>0.63146572618781083</v>
      </c>
      <c r="H36" s="23">
        <v>28688223503.779999</v>
      </c>
      <c r="I36" s="23">
        <v>19259474728.899998</v>
      </c>
      <c r="J36" s="23">
        <v>1811412391.2200012</v>
      </c>
      <c r="K36" s="25">
        <v>5.9391279209236647E-2</v>
      </c>
      <c r="L36" s="23">
        <v>2109889789.2200012</v>
      </c>
      <c r="M36" s="25">
        <v>6.917754023305861E-2</v>
      </c>
      <c r="N36" s="23">
        <v>11240161166.100002</v>
      </c>
      <c r="O36" s="25">
        <v>0.36853427381218912</v>
      </c>
    </row>
    <row r="37" spans="1:15" ht="71.25" x14ac:dyDescent="0.25">
      <c r="A37" s="22" t="s">
        <v>61</v>
      </c>
      <c r="B37" s="23">
        <v>37420081699</v>
      </c>
      <c r="C37" s="24">
        <v>37420081699</v>
      </c>
      <c r="D37" s="24">
        <v>33369913231.049999</v>
      </c>
      <c r="E37" s="25">
        <v>0.89176484165564407</v>
      </c>
      <c r="F37" s="23">
        <v>24396109094.59</v>
      </c>
      <c r="G37" s="25">
        <v>0.65195232043659468</v>
      </c>
      <c r="H37" s="23">
        <v>35089623820.050003</v>
      </c>
      <c r="I37" s="23">
        <v>24396109094.59</v>
      </c>
      <c r="J37" s="23">
        <v>2330457878.9499969</v>
      </c>
      <c r="K37" s="25">
        <v>6.2278268061939458E-2</v>
      </c>
      <c r="L37" s="23">
        <v>4050168467.9500008</v>
      </c>
      <c r="M37" s="25">
        <v>0.10823515834435594</v>
      </c>
      <c r="N37" s="23">
        <v>13023972604.41</v>
      </c>
      <c r="O37" s="25">
        <v>0.34804767956340532</v>
      </c>
    </row>
    <row r="38" spans="1:15" ht="57" x14ac:dyDescent="0.25">
      <c r="A38" s="22" t="s">
        <v>62</v>
      </c>
      <c r="B38" s="23">
        <v>3392797832</v>
      </c>
      <c r="C38" s="24">
        <v>3392797832</v>
      </c>
      <c r="D38" s="24">
        <v>3343003983</v>
      </c>
      <c r="E38" s="25">
        <v>0.98532366163101226</v>
      </c>
      <c r="F38" s="23">
        <v>2484602958</v>
      </c>
      <c r="G38" s="25">
        <v>0.73231683142622328</v>
      </c>
      <c r="H38" s="23">
        <v>3351654099</v>
      </c>
      <c r="I38" s="23">
        <v>2484602958</v>
      </c>
      <c r="J38" s="23">
        <v>41143733</v>
      </c>
      <c r="K38" s="25">
        <v>1.2126785926335737E-2</v>
      </c>
      <c r="L38" s="23">
        <v>49793849</v>
      </c>
      <c r="M38" s="25">
        <v>1.4676338368987733E-2</v>
      </c>
      <c r="N38" s="23">
        <v>908194874</v>
      </c>
      <c r="O38" s="25">
        <v>0.26768316857377666</v>
      </c>
    </row>
    <row r="39" spans="1:15" s="28" customFormat="1" x14ac:dyDescent="0.25">
      <c r="A39" s="26" t="s">
        <v>25</v>
      </c>
      <c r="B39" s="27">
        <v>261019632753</v>
      </c>
      <c r="C39" s="27">
        <v>261019632753</v>
      </c>
      <c r="D39" s="27">
        <v>222660558388.89999</v>
      </c>
      <c r="E39" s="17">
        <v>0.85304142083289658</v>
      </c>
      <c r="F39" s="27">
        <v>174657473484.62</v>
      </c>
      <c r="G39" s="17">
        <v>0.66913538894561408</v>
      </c>
      <c r="H39" s="27">
        <v>249951833158.46002</v>
      </c>
      <c r="I39" s="27">
        <v>174656739909.77002</v>
      </c>
      <c r="J39" s="27">
        <v>11067799594.540001</v>
      </c>
      <c r="K39" s="17">
        <v>4.2402172885643963E-2</v>
      </c>
      <c r="L39" s="27">
        <v>38359074364.100006</v>
      </c>
      <c r="M39" s="17">
        <v>0.14695857916710339</v>
      </c>
      <c r="N39" s="27">
        <v>86362159268.380005</v>
      </c>
      <c r="O39" s="17">
        <v>0.33086461105438597</v>
      </c>
    </row>
    <row r="40" spans="1:15" x14ac:dyDescent="0.25">
      <c r="A40" s="28"/>
      <c r="B40" s="29">
        <f>B39-[1]REP_EPG034_EjecucionPresupuesta!P32</f>
        <v>120524749753</v>
      </c>
      <c r="C40" s="30">
        <f>C39-[1]REP_EPG034_EjecucionPresupuesta!S32</f>
        <v>120524749753</v>
      </c>
      <c r="D40" s="30">
        <f>D39-[1]REP_EPG034_EjecucionPresupuesta!W32</f>
        <v>169976843194.34998</v>
      </c>
      <c r="E40" s="31">
        <f>D39/C39</f>
        <v>0.85304142083289658</v>
      </c>
      <c r="F40" s="29">
        <f>F39-[1]REP_EPG034_EjecucionPresupuesta!X32</f>
        <v>169736223245.41998</v>
      </c>
      <c r="G40" s="31">
        <f>F39/C39</f>
        <v>0.66913538894561408</v>
      </c>
      <c r="H40" s="29">
        <f>H39-[1]REP_EPG034_EjecucionPresupuesta!U32</f>
        <v>140940279724.38</v>
      </c>
      <c r="I40" s="29">
        <f>I39-[1]REP_EPG034_EjecucionPresupuesta!Z32</f>
        <v>170384366868.31003</v>
      </c>
      <c r="J40" s="29">
        <f>C39-(H39+J39)</f>
        <v>0</v>
      </c>
      <c r="K40" s="31">
        <f>J39/C39</f>
        <v>4.2402172885643963E-2</v>
      </c>
      <c r="L40" s="29">
        <f>C39-(D39+L39)</f>
        <v>0</v>
      </c>
      <c r="M40" s="32">
        <f>L39/C39</f>
        <v>0.14695857916710339</v>
      </c>
      <c r="N40" s="29">
        <f>C39-(F39+N39)</f>
        <v>0</v>
      </c>
      <c r="O40" s="31">
        <f>N39/C39</f>
        <v>0.33086461105438597</v>
      </c>
    </row>
    <row r="41" spans="1:15" x14ac:dyDescent="0.25">
      <c r="C41" s="33"/>
      <c r="F41" s="34"/>
    </row>
    <row r="43" spans="1:15" x14ac:dyDescent="0.25">
      <c r="C43" s="3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4B709-54B9-41F7-9A33-E20BAA114C41}">
  <sheetPr>
    <tabColor rgb="FF00B0F0"/>
  </sheetPr>
  <dimension ref="A1:M76"/>
  <sheetViews>
    <sheetView topLeftCell="A7" zoomScale="80" zoomScaleNormal="80" workbookViewId="0">
      <selection activeCell="J25" sqref="J25:J30"/>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26</v>
      </c>
    </row>
    <row r="4" spans="1:13" s="37" customFormat="1" x14ac:dyDescent="0.25">
      <c r="B4" s="1"/>
      <c r="D4" s="7" t="s">
        <v>27</v>
      </c>
    </row>
    <row r="5" spans="1:13" s="37" customFormat="1" x14ac:dyDescent="0.25">
      <c r="B5" s="38"/>
      <c r="D5" s="6" t="s">
        <v>2</v>
      </c>
    </row>
    <row r="6" spans="1:13" s="37" customFormat="1" x14ac:dyDescent="0.25">
      <c r="B6" s="1"/>
      <c r="D6" s="8"/>
    </row>
    <row r="7" spans="1:13" s="37" customFormat="1" x14ac:dyDescent="0.25"/>
    <row r="8" spans="1:13" x14ac:dyDescent="0.25">
      <c r="B8" s="100" t="s">
        <v>28</v>
      </c>
      <c r="C8" s="100"/>
      <c r="D8" s="100"/>
      <c r="E8" s="100"/>
      <c r="F8" s="100"/>
      <c r="G8" s="100"/>
      <c r="H8" s="100"/>
      <c r="I8" s="100"/>
    </row>
    <row r="9" spans="1:13" ht="15.75" customHeight="1" thickBot="1" x14ac:dyDescent="0.3">
      <c r="B9" s="100"/>
      <c r="C9" s="100"/>
      <c r="D9" s="100"/>
      <c r="E9" s="100"/>
      <c r="F9" s="100"/>
      <c r="G9" s="100"/>
      <c r="H9" s="100"/>
      <c r="I9" s="100"/>
      <c r="J9" s="39"/>
    </row>
    <row r="10" spans="1:13" s="42" customFormat="1" ht="17.25" thickBot="1" x14ac:dyDescent="0.35">
      <c r="A10" s="40"/>
      <c r="B10" s="40"/>
      <c r="C10" s="40"/>
      <c r="D10" s="40"/>
      <c r="E10" s="101" t="s">
        <v>29</v>
      </c>
      <c r="F10" s="102"/>
      <c r="G10" s="103" t="s">
        <v>30</v>
      </c>
      <c r="H10" s="104"/>
      <c r="I10" s="105" t="s">
        <v>31</v>
      </c>
      <c r="J10" s="41"/>
      <c r="K10" s="40"/>
      <c r="L10" s="40"/>
      <c r="M10" s="40"/>
    </row>
    <row r="11" spans="1:13" s="42" customFormat="1" ht="17.25" thickBot="1" x14ac:dyDescent="0.35">
      <c r="A11" s="40"/>
      <c r="B11" s="43" t="s">
        <v>3</v>
      </c>
      <c r="C11" s="43" t="s">
        <v>32</v>
      </c>
      <c r="D11" s="43" t="s">
        <v>33</v>
      </c>
      <c r="E11" s="44" t="s">
        <v>34</v>
      </c>
      <c r="F11" s="44" t="s">
        <v>35</v>
      </c>
      <c r="G11" s="45" t="s">
        <v>34</v>
      </c>
      <c r="H11" s="46" t="s">
        <v>35</v>
      </c>
      <c r="I11" s="106"/>
      <c r="J11" s="47" t="s">
        <v>36</v>
      </c>
      <c r="K11" s="40"/>
      <c r="L11" s="40"/>
      <c r="M11" s="40"/>
    </row>
    <row r="12" spans="1:13" s="42" customFormat="1" ht="16.5" x14ac:dyDescent="0.3">
      <c r="A12" s="40"/>
      <c r="B12" s="48" t="s">
        <v>18</v>
      </c>
      <c r="C12" s="49">
        <v>117572480833</v>
      </c>
      <c r="D12" s="49">
        <v>117572480833</v>
      </c>
      <c r="E12" s="49">
        <v>87450398118.869995</v>
      </c>
      <c r="F12" s="50">
        <v>0.74379988836915478</v>
      </c>
      <c r="G12" s="91">
        <v>92690782058.537415</v>
      </c>
      <c r="H12" s="94">
        <v>0.78837140631739699</v>
      </c>
      <c r="I12" s="94">
        <v>0.94346380704439481</v>
      </c>
      <c r="J12" s="97">
        <v>5240383939.6674194</v>
      </c>
      <c r="K12" s="40"/>
      <c r="L12" s="40"/>
      <c r="M12" s="40"/>
    </row>
    <row r="13" spans="1:13" s="42" customFormat="1" ht="16.5" x14ac:dyDescent="0.3">
      <c r="A13" s="40"/>
      <c r="B13" s="51" t="s">
        <v>19</v>
      </c>
      <c r="C13" s="52">
        <v>67814484000</v>
      </c>
      <c r="D13" s="52">
        <v>67814484000</v>
      </c>
      <c r="E13" s="52">
        <v>51628037696.059998</v>
      </c>
      <c r="F13" s="53">
        <v>0.76131284425993717</v>
      </c>
      <c r="G13" s="92"/>
      <c r="H13" s="95"/>
      <c r="I13" s="95"/>
      <c r="J13" s="98"/>
      <c r="K13" s="54"/>
      <c r="L13" s="40"/>
      <c r="M13" s="40"/>
    </row>
    <row r="14" spans="1:13" s="42" customFormat="1" ht="16.5" x14ac:dyDescent="0.3">
      <c r="A14" s="40"/>
      <c r="B14" s="51" t="s">
        <v>20</v>
      </c>
      <c r="C14" s="52">
        <v>38555699677</v>
      </c>
      <c r="D14" s="52">
        <v>38555699677</v>
      </c>
      <c r="E14" s="52">
        <v>32096890802.709999</v>
      </c>
      <c r="F14" s="53">
        <v>0.83248108766282003</v>
      </c>
      <c r="G14" s="92"/>
      <c r="H14" s="95"/>
      <c r="I14" s="95"/>
      <c r="J14" s="98"/>
      <c r="K14" s="54"/>
      <c r="L14" s="40"/>
      <c r="M14" s="40"/>
    </row>
    <row r="15" spans="1:13" s="42" customFormat="1" ht="16.5" x14ac:dyDescent="0.3">
      <c r="A15" s="40"/>
      <c r="B15" s="51" t="s">
        <v>21</v>
      </c>
      <c r="C15" s="52">
        <v>10470282156</v>
      </c>
      <c r="D15" s="52">
        <v>10470282156</v>
      </c>
      <c r="E15" s="52">
        <v>3185075821.0999999</v>
      </c>
      <c r="F15" s="53">
        <v>0.30420152710734644</v>
      </c>
      <c r="G15" s="92"/>
      <c r="H15" s="95"/>
      <c r="I15" s="95"/>
      <c r="J15" s="98"/>
      <c r="K15" s="41"/>
      <c r="L15" s="40"/>
      <c r="M15" s="40"/>
    </row>
    <row r="16" spans="1:13" s="42" customFormat="1" ht="35.25" customHeight="1" x14ac:dyDescent="0.3">
      <c r="A16" s="40"/>
      <c r="B16" s="55" t="s">
        <v>22</v>
      </c>
      <c r="C16" s="56">
        <v>708130000</v>
      </c>
      <c r="D16" s="56">
        <v>708130000</v>
      </c>
      <c r="E16" s="56">
        <v>540393799</v>
      </c>
      <c r="F16" s="57">
        <v>0.76312795531893862</v>
      </c>
      <c r="G16" s="92"/>
      <c r="H16" s="95"/>
      <c r="I16" s="95"/>
      <c r="J16" s="98"/>
      <c r="K16" s="40"/>
      <c r="L16" s="40"/>
      <c r="M16" s="40"/>
    </row>
    <row r="17" spans="1:13" s="42" customFormat="1" ht="33.75" thickBot="1" x14ac:dyDescent="0.35">
      <c r="A17" s="40"/>
      <c r="B17" s="58" t="s">
        <v>23</v>
      </c>
      <c r="C17" s="59">
        <v>23885000</v>
      </c>
      <c r="D17" s="59">
        <v>23885000</v>
      </c>
      <c r="E17" s="59">
        <v>0</v>
      </c>
      <c r="F17" s="60">
        <v>0</v>
      </c>
      <c r="G17" s="93"/>
      <c r="H17" s="96"/>
      <c r="I17" s="96"/>
      <c r="J17" s="99"/>
      <c r="K17" s="40"/>
      <c r="L17" s="40"/>
      <c r="M17" s="40"/>
    </row>
    <row r="18" spans="1:13" s="42" customFormat="1" ht="17.25" thickBot="1" x14ac:dyDescent="0.35">
      <c r="A18" s="40"/>
      <c r="B18" s="61" t="s">
        <v>37</v>
      </c>
      <c r="C18" s="62">
        <v>143447151920</v>
      </c>
      <c r="D18" s="62">
        <v>143447151920</v>
      </c>
      <c r="E18" s="62">
        <v>135210160270.03</v>
      </c>
      <c r="F18" s="63">
        <v>0.94257821406894338</v>
      </c>
      <c r="G18" s="64">
        <v>141813222401</v>
      </c>
      <c r="H18" s="65">
        <v>0.98860953670302754</v>
      </c>
      <c r="I18" s="66">
        <v>0.95343831823876923</v>
      </c>
      <c r="J18" s="67">
        <v>6603062130.9700012</v>
      </c>
      <c r="K18" s="68"/>
      <c r="L18" s="40"/>
      <c r="M18" s="40"/>
    </row>
    <row r="19" spans="1:13" s="42" customFormat="1" ht="17.25" thickBot="1" x14ac:dyDescent="0.35">
      <c r="A19" s="40"/>
      <c r="B19" s="69" t="s">
        <v>25</v>
      </c>
      <c r="C19" s="70">
        <v>261019632753</v>
      </c>
      <c r="D19" s="70">
        <v>261019632753</v>
      </c>
      <c r="E19" s="71">
        <v>222660558388.89999</v>
      </c>
      <c r="F19" s="72">
        <v>0.85304142083289658</v>
      </c>
      <c r="G19" s="73">
        <v>234504004459.53741</v>
      </c>
      <c r="H19" s="74">
        <v>0.89841519576976026</v>
      </c>
      <c r="I19" s="75">
        <v>0.94949576192554541</v>
      </c>
      <c r="J19" s="76">
        <v>11843446070.637421</v>
      </c>
      <c r="K19" s="54"/>
      <c r="L19" s="40"/>
      <c r="M19" s="40"/>
    </row>
    <row r="20" spans="1:13" s="37" customFormat="1" x14ac:dyDescent="0.25">
      <c r="G20" s="77"/>
      <c r="I20" s="78"/>
    </row>
    <row r="21" spans="1:13" ht="15" customHeight="1" x14ac:dyDescent="0.25">
      <c r="B21" s="100" t="s">
        <v>38</v>
      </c>
      <c r="C21" s="100"/>
      <c r="D21" s="100"/>
      <c r="E21" s="100"/>
      <c r="F21" s="100"/>
      <c r="G21" s="100"/>
      <c r="H21" s="100"/>
      <c r="I21" s="100"/>
      <c r="K21" s="79"/>
    </row>
    <row r="22" spans="1:13" ht="15.75" customHeight="1" thickBot="1" x14ac:dyDescent="0.3">
      <c r="B22" s="100"/>
      <c r="C22" s="100"/>
      <c r="D22" s="100"/>
      <c r="E22" s="100"/>
      <c r="F22" s="100"/>
      <c r="G22" s="100"/>
      <c r="H22" s="100"/>
      <c r="I22" s="100"/>
      <c r="K22" s="78"/>
      <c r="L22" s="79"/>
    </row>
    <row r="23" spans="1:13" ht="17.25" thickBot="1" x14ac:dyDescent="0.35">
      <c r="B23" s="40"/>
      <c r="C23" s="40"/>
      <c r="D23" s="40"/>
      <c r="E23" s="101" t="s">
        <v>29</v>
      </c>
      <c r="F23" s="102"/>
      <c r="G23" s="103" t="s">
        <v>30</v>
      </c>
      <c r="H23" s="104"/>
      <c r="I23" s="105" t="s">
        <v>31</v>
      </c>
      <c r="L23" s="79"/>
    </row>
    <row r="24" spans="1:13" ht="17.25" thickBot="1" x14ac:dyDescent="0.3">
      <c r="B24" s="43" t="s">
        <v>3</v>
      </c>
      <c r="C24" s="43" t="s">
        <v>32</v>
      </c>
      <c r="D24" s="43" t="s">
        <v>33</v>
      </c>
      <c r="E24" s="44" t="s">
        <v>34</v>
      </c>
      <c r="F24" s="44" t="s">
        <v>35</v>
      </c>
      <c r="G24" s="80" t="s">
        <v>34</v>
      </c>
      <c r="H24" s="46" t="s">
        <v>35</v>
      </c>
      <c r="I24" s="106"/>
      <c r="J24" s="47" t="s">
        <v>36</v>
      </c>
      <c r="L24" s="79"/>
    </row>
    <row r="25" spans="1:13" ht="16.5" x14ac:dyDescent="0.3">
      <c r="B25" s="48" t="s">
        <v>18</v>
      </c>
      <c r="C25" s="49">
        <v>117572480833</v>
      </c>
      <c r="D25" s="49">
        <v>117572480833</v>
      </c>
      <c r="E25" s="49">
        <v>74661548625.729996</v>
      </c>
      <c r="F25" s="50">
        <v>0.63502571432322918</v>
      </c>
      <c r="G25" s="91">
        <v>77857730486.143448</v>
      </c>
      <c r="H25" s="94">
        <v>0.66221049291910916</v>
      </c>
      <c r="I25" s="94">
        <v>0.95894843273164398</v>
      </c>
      <c r="J25" s="97">
        <v>3196181860.4134521</v>
      </c>
      <c r="K25" s="39"/>
    </row>
    <row r="26" spans="1:13" ht="16.5" x14ac:dyDescent="0.3">
      <c r="B26" s="51" t="s">
        <v>19</v>
      </c>
      <c r="C26" s="52">
        <v>67814484000</v>
      </c>
      <c r="D26" s="52">
        <v>67814484000</v>
      </c>
      <c r="E26" s="52">
        <v>51302296607.059998</v>
      </c>
      <c r="F26" s="53">
        <v>0.75650942956463396</v>
      </c>
      <c r="G26" s="92"/>
      <c r="H26" s="95"/>
      <c r="I26" s="95"/>
      <c r="J26" s="98"/>
    </row>
    <row r="27" spans="1:13" ht="16.5" x14ac:dyDescent="0.3">
      <c r="B27" s="51" t="s">
        <v>20</v>
      </c>
      <c r="C27" s="52">
        <v>38555699677</v>
      </c>
      <c r="D27" s="52">
        <v>38555699677</v>
      </c>
      <c r="E27" s="52">
        <v>20382868622.66</v>
      </c>
      <c r="F27" s="53">
        <v>0.5286603224274824</v>
      </c>
      <c r="G27" s="92"/>
      <c r="H27" s="95"/>
      <c r="I27" s="95"/>
      <c r="J27" s="98"/>
    </row>
    <row r="28" spans="1:13" ht="16.5" x14ac:dyDescent="0.3">
      <c r="B28" s="81" t="s">
        <v>21</v>
      </c>
      <c r="C28" s="82">
        <v>10470282156</v>
      </c>
      <c r="D28" s="82">
        <v>10470282156</v>
      </c>
      <c r="E28" s="82">
        <v>2972945896.0100002</v>
      </c>
      <c r="F28" s="83">
        <v>0.28394133526825277</v>
      </c>
      <c r="G28" s="92"/>
      <c r="H28" s="95"/>
      <c r="I28" s="95"/>
      <c r="J28" s="98"/>
      <c r="K28" s="39"/>
    </row>
    <row r="29" spans="1:13" ht="36.75" customHeight="1" x14ac:dyDescent="0.25">
      <c r="B29" s="84" t="s">
        <v>22</v>
      </c>
      <c r="C29" s="56">
        <v>708130000</v>
      </c>
      <c r="D29" s="85">
        <v>708130000</v>
      </c>
      <c r="E29" s="56">
        <v>3437500</v>
      </c>
      <c r="F29" s="57">
        <v>4.8543346560659768E-3</v>
      </c>
      <c r="G29" s="92"/>
      <c r="H29" s="95"/>
      <c r="I29" s="95"/>
      <c r="J29" s="98"/>
    </row>
    <row r="30" spans="1:13" ht="33.75" thickBot="1" x14ac:dyDescent="0.3">
      <c r="B30" s="86" t="s">
        <v>23</v>
      </c>
      <c r="C30" s="59">
        <v>23885000</v>
      </c>
      <c r="D30" s="59">
        <v>23885000</v>
      </c>
      <c r="E30" s="59">
        <v>0</v>
      </c>
      <c r="F30" s="87">
        <v>0</v>
      </c>
      <c r="G30" s="93"/>
      <c r="H30" s="96"/>
      <c r="I30" s="96"/>
      <c r="J30" s="99"/>
    </row>
    <row r="31" spans="1:13" ht="17.25" thickBot="1" x14ac:dyDescent="0.35">
      <c r="B31" s="61" t="s">
        <v>37</v>
      </c>
      <c r="C31" s="62">
        <v>143447151920</v>
      </c>
      <c r="D31" s="62">
        <v>143447151920</v>
      </c>
      <c r="E31" s="62">
        <v>99995924858.889999</v>
      </c>
      <c r="F31" s="63">
        <v>0.69709243801966447</v>
      </c>
      <c r="G31" s="62">
        <v>107321038692</v>
      </c>
      <c r="H31" s="65">
        <v>0.74815733359315906</v>
      </c>
      <c r="I31" s="75">
        <v>0.93174577955649207</v>
      </c>
      <c r="J31" s="67">
        <v>7325113833.1100006</v>
      </c>
      <c r="K31" s="78"/>
    </row>
    <row r="32" spans="1:13" ht="17.25" thickBot="1" x14ac:dyDescent="0.35">
      <c r="B32" s="69" t="s">
        <v>25</v>
      </c>
      <c r="C32" s="70">
        <v>261019632753</v>
      </c>
      <c r="D32" s="70">
        <v>261019632753</v>
      </c>
      <c r="E32" s="71">
        <v>174657473484.62</v>
      </c>
      <c r="F32" s="72">
        <v>0.66913538894561408</v>
      </c>
      <c r="G32" s="88">
        <v>185178769178.14343</v>
      </c>
      <c r="H32" s="74">
        <v>0.7094438346458638</v>
      </c>
      <c r="I32" s="75">
        <v>0.94318303474950815</v>
      </c>
      <c r="J32" s="76">
        <v>10521295693.523438</v>
      </c>
      <c r="K32" s="78"/>
    </row>
    <row r="33" spans="7:9" s="37" customFormat="1" ht="15" customHeight="1" x14ac:dyDescent="0.25">
      <c r="I33" s="89"/>
    </row>
    <row r="34" spans="7:9" s="37" customFormat="1" ht="15" customHeight="1" x14ac:dyDescent="0.25">
      <c r="G34" s="79"/>
      <c r="I34" s="39"/>
    </row>
    <row r="35" spans="7:9" s="37" customFormat="1" ht="15.75" customHeight="1" x14ac:dyDescent="0.25"/>
    <row r="36" spans="7:9" s="37" customFormat="1" x14ac:dyDescent="0.25"/>
    <row r="37" spans="7:9" s="37" customFormat="1" x14ac:dyDescent="0.25"/>
    <row r="38" spans="7:9" s="37" customFormat="1" x14ac:dyDescent="0.25"/>
    <row r="39" spans="7:9" s="37" customFormat="1" x14ac:dyDescent="0.25"/>
    <row r="40" spans="7:9" s="37" customFormat="1" x14ac:dyDescent="0.25"/>
    <row r="41" spans="7:9" s="37" customFormat="1" x14ac:dyDescent="0.25"/>
    <row r="42" spans="7:9" s="37" customFormat="1" x14ac:dyDescent="0.25"/>
    <row r="43" spans="7:9" s="37" customFormat="1" x14ac:dyDescent="0.25"/>
    <row r="44" spans="7:9" s="37" customFormat="1" x14ac:dyDescent="0.25"/>
    <row r="45" spans="7:9" s="37" customFormat="1" x14ac:dyDescent="0.25"/>
    <row r="46" spans="7:9" s="37" customFormat="1" x14ac:dyDescent="0.25"/>
    <row r="47" spans="7:9" s="37" customFormat="1" x14ac:dyDescent="0.25"/>
    <row r="48" spans="7:9"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row r="75" s="37" customFormat="1" x14ac:dyDescent="0.25"/>
    <row r="76" s="37" customFormat="1" x14ac:dyDescent="0.25"/>
  </sheetData>
  <mergeCells count="16">
    <mergeCell ref="G25:G30"/>
    <mergeCell ref="H25:H30"/>
    <mergeCell ref="I25:I30"/>
    <mergeCell ref="J25:J30"/>
    <mergeCell ref="B8:I9"/>
    <mergeCell ref="E10:F10"/>
    <mergeCell ref="G10:H10"/>
    <mergeCell ref="I10:I11"/>
    <mergeCell ref="G12:G17"/>
    <mergeCell ref="H12:H17"/>
    <mergeCell ref="I12:I17"/>
    <mergeCell ref="J12:J17"/>
    <mergeCell ref="B21:I22"/>
    <mergeCell ref="E23:F23"/>
    <mergeCell ref="G23:H23"/>
    <mergeCell ref="I23:I24"/>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Gomez</dc:creator>
  <cp:lastModifiedBy>Carlos Gomez</cp:lastModifiedBy>
  <dcterms:created xsi:type="dcterms:W3CDTF">2022-11-01T17:56:58Z</dcterms:created>
  <dcterms:modified xsi:type="dcterms:W3CDTF">2022-11-03T17:14:16Z</dcterms:modified>
</cp:coreProperties>
</file>