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INFORME DE EJECUCIÓN WEB SIC\WEB\"/>
    </mc:Choice>
  </mc:AlternateContent>
  <bookViews>
    <workbookView xWindow="0" yWindow="0" windowWidth="20490" windowHeight="715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A37" i="1"/>
  <c r="A36" i="1"/>
  <c r="A35" i="1"/>
  <c r="A34" i="1"/>
  <c r="A33" i="1"/>
  <c r="A32" i="1"/>
  <c r="A31" i="1"/>
  <c r="A30" i="1"/>
  <c r="A29" i="1"/>
  <c r="A27" i="1"/>
  <c r="A25" i="1"/>
  <c r="A24" i="1"/>
  <c r="A22" i="1"/>
  <c r="A21" i="1"/>
  <c r="A20" i="1"/>
  <c r="A19" i="1"/>
  <c r="A18" i="1"/>
  <c r="A17" i="1"/>
  <c r="A15" i="1"/>
  <c r="A13" i="1"/>
  <c r="A12" i="1"/>
  <c r="A11" i="1"/>
  <c r="A10" i="1"/>
  <c r="B4"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<sst xmlns="http://schemas.openxmlformats.org/spreadsheetml/2006/main" count="70" uniqueCount="39">
  <si>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</si>
  <si>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</si>
  <si>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</si>
  <si>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</si>
  <si>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</si>
  <si>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</si>
  <si>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</si>
  <si>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</si>
  <si>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</si>
  <si>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</si>
  <si>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</si>
  <si>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</si>
  <si>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</si>
  <si>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</si>
  <si>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</si>
  <si>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</si>
  <si>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</si>
  <si>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</si>
  <si>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</si>
  <si>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</si>
  <si>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</si>
  <si>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</si>
  <si>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por Tributos, Multas, Sanciones e Intereses de Mora</t>
  </si>
  <si>
    <t>Aportes al Fondo de Contingencias</t>
  </si>
  <si>
    <t>Gastos de Inversión</t>
  </si>
  <si>
    <t>TOTAL</t>
  </si>
  <si>
    <t>METAS EJECUCIÓN - ACUERDO DE DESEMPEÑO MINCIT</t>
  </si>
  <si>
    <t>JUNIO - 2022</t>
  </si>
  <si>
    <t>COMPROMISOS</t>
  </si>
  <si>
    <t>SIIF NACIÓN</t>
  </si>
  <si>
    <t>META MINCIT</t>
  </si>
  <si>
    <t>AVANCE META</t>
  </si>
  <si>
    <t>APROP. INICIAL</t>
  </si>
  <si>
    <t>APROP. VIGENTE</t>
  </si>
  <si>
    <t>$</t>
  </si>
  <si>
    <t>%</t>
  </si>
  <si>
    <t>POR EJECUTAR $</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</si>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</sst>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11">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3" fillId="2" borderId="0" xfId="1" applyFont="1" applyFill="1" applyBorder="1" applyAlignment="1">
      <alignment vertical="center"/>
    </xf>
    <xf numFmtId="0" fontId="4" fillId="2"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0" fontId="13" fillId="0" borderId="0" xfId="1" applyFont="1" applyFill="1" applyBorder="1"/>
    <xf numFmtId="164" fontId="3" fillId="2" borderId="0" xfId="1" applyNumberFormat="1" applyFont="1" applyFill="1" applyBorder="1" applyAlignment="1">
      <alignment vertical="center"/>
    </xf>
    <xf numFmtId="0" fontId="14" fillId="0" borderId="0" xfId="1" applyFont="1" applyFill="1" applyBorder="1" applyAlignment="1">
      <alignment horizontal="center" vertical="center"/>
    </xf>
    <xf numFmtId="10" fontId="13" fillId="2" borderId="0" xfId="1" applyNumberFormat="1" applyFont="1" applyFill="1" applyBorder="1"/>
    <xf numFmtId="0" fontId="15" fillId="2" borderId="0" xfId="1" applyFont="1" applyFill="1" applyBorder="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4"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8" xfId="1" applyFont="1" applyFill="1" applyBorder="1"/>
    <xf numFmtId="167" fontId="21" fillId="0" borderId="8" xfId="5" applyFont="1" applyBorder="1"/>
    <xf numFmtId="10" fontId="21" fillId="0" borderId="8" xfId="3" applyNumberFormat="1" applyFont="1" applyBorder="1"/>
    <xf numFmtId="167" fontId="19" fillId="0" borderId="9" xfId="5" applyFont="1" applyBorder="1" applyAlignment="1">
      <alignment horizontal="center" vertical="center"/>
    </xf>
    <xf numFmtId="10" fontId="19" fillId="0" borderId="9" xfId="3" applyNumberFormat="1" applyFont="1" applyBorder="1" applyAlignment="1">
      <alignment horizontal="center" vertical="center"/>
    </xf>
    <xf numFmtId="169" fontId="19" fillId="0" borderId="9" xfId="6" applyNumberFormat="1" applyFont="1" applyBorder="1" applyAlignment="1">
      <alignment horizontal="center" vertical="center"/>
    </xf>
    <xf numFmtId="10" fontId="15" fillId="2" borderId="0" xfId="3" applyNumberFormat="1" applyFont="1" applyFill="1" applyBorder="1"/>
    <xf numFmtId="0" fontId="21" fillId="8" borderId="8" xfId="1" applyFont="1" applyFill="1" applyBorder="1" applyAlignment="1">
      <alignment wrapText="1"/>
    </xf>
    <xf numFmtId="167" fontId="21" fillId="0" borderId="8" xfId="5" applyFont="1" applyBorder="1" applyAlignment="1">
      <alignment horizontal="center" vertical="center"/>
    </xf>
    <xf numFmtId="10" fontId="21" fillId="0" borderId="8" xfId="3" applyNumberFormat="1" applyFont="1" applyBorder="1" applyAlignment="1">
      <alignment horizontal="right" vertical="center"/>
    </xf>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10" xfId="3" applyNumberFormat="1" applyFont="1" applyBorder="1" applyAlignment="1">
      <alignment horizontal="right" vertical="center"/>
    </xf>
    <xf numFmtId="167" fontId="19" fillId="0" borderId="6"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9" fontId="15" fillId="2" borderId="0" xfId="3" applyFont="1" applyFill="1" applyBorder="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1" xfId="1" applyFont="1" applyFill="1" applyBorder="1"/>
    <xf numFmtId="167" fontId="21" fillId="0" borderId="11" xfId="5" applyFont="1" applyBorder="1"/>
    <xf numFmtId="10" fontId="21" fillId="0" borderId="11" xfId="3" applyNumberFormat="1" applyFont="1" applyBorder="1"/>
    <xf numFmtId="0" fontId="21" fillId="8" borderId="8" xfId="1" applyFont="1" applyFill="1" applyBorder="1" applyAlignment="1">
      <alignment horizontal="left" vertical="center" wrapText="1"/>
    </xf>
    <xf numFmtId="167" fontId="21" fillId="0" borderId="8" xfId="5" applyFont="1" applyBorder="1" applyAlignment="1">
      <alignment vertical="center"/>
    </xf>
    <xf numFmtId="0" fontId="21" fillId="8" borderId="6" xfId="1" applyFont="1" applyFill="1" applyBorder="1" applyAlignment="1">
      <alignment horizontal="left" vertical="center" wrapText="1"/>
    </xf>
    <xf numFmtId="10" fontId="21" fillId="0" borderId="9"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 xmlns:a16="http://schemas.microsoft.com/office/drawing/2014/main" id="{5EB8CEB8-E290-4D9E-9699-4F1CB4AEA0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 xmlns:a16="http://schemas.microsoft.com/office/drawing/2014/main" id="{00000000-0008-0000-0200-000010180000}"/>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FORME%20DE%20EJECUCI&#211;N%20WEB%20SIC/INFORME%20EPA%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barrero\Documents\Lorena%20Barrero\2022\INFORME%20DE%20EJECUCI&#211;N%20WEB%20SIC\INFORME%20EPA%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JUNIO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METAS"/>
      <sheetName val="TD-EPA"/>
      <sheetName val="TD-EPA RECURSO"/>
      <sheetName val="EPA - SIIF"/>
      <sheetName val="METAS EJEC. SIC - MINCIT"/>
    </sheetNames>
    <sheetDataSet>
      <sheetData sheetId="0"/>
      <sheetData sheetId="1"/>
      <sheetData sheetId="2">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BIENES  Y SERVICIOS</v>
          </cell>
        </row>
        <row r="13">
          <cell r="A13" t="str">
            <v>MESADAS PENSIONALES (DE PENSIONES)</v>
          </cell>
        </row>
        <row r="14">
          <cell r="A14" t="str">
            <v>INCAPACIDADES Y LICENCIAS DE MATERNIDAD Y PATERNIDAD (NO DE PENSIONES)</v>
          </cell>
        </row>
        <row r="15">
          <cell r="A15" t="str">
            <v>PLANES COMPLEMENTARIOS DE SALUD (NO DE PENSIONES).</v>
          </cell>
        </row>
        <row r="16">
          <cell r="A16" t="str">
            <v>A ORGANIZACIONES INTERNACIONALES</v>
          </cell>
        </row>
        <row r="17">
          <cell r="A17" t="str">
            <v>OTRAS TRANSFERENCIAS - DISTRIBUCIÓN PREVIO CONCEPTO DGPPN</v>
          </cell>
        </row>
        <row r="18">
          <cell r="A18" t="str">
            <v>SENTENCIAS Y CONCILIACIONES</v>
          </cell>
        </row>
        <row r="20">
          <cell r="A20" t="str">
            <v>IMPUESTOS</v>
          </cell>
        </row>
        <row r="21">
          <cell r="A21" t="str">
            <v>CUOTA DE FISCALIZACIÓN Y AUDITAJE</v>
          </cell>
        </row>
        <row r="24">
          <cell r="A24" t="str">
            <v>INCREMENTO DE LA COBERTURA DE LOS SERVICIOS DE LA RED NACIONAL DE PROTECCIÓN AL CONSUMIDOR EN EL TERRITORIO  NACIONAL</v>
          </cell>
        </row>
        <row r="25">
          <cell r="A25" t="str">
            <v>FORTALECIMIENTO DE LA FUNCIÓN JURISDICCIONAL DE LA SUPERINTENDENCIA DE INDUSTRIA Y COMERCIO A NIVEL  NACIONAL</v>
          </cell>
        </row>
        <row r="26">
          <cell r="A26" t="str">
            <v>FORTALECIMIENTO DE LA PROTECCIÓN DE DATOS PERSONALES A NIVEL  NACIONAL</v>
          </cell>
        </row>
        <row r="27">
          <cell r="A27" t="str">
            <v>FORTALECIMIENTO DEL RÉGIMEN DE PROTECCIÓN DE LA LIBRE COMPETENCIA ECONÓMICA EN LOS MERCADOS A NIVEL  NACIONAL</v>
          </cell>
        </row>
        <row r="28">
          <cell r="A28" t="str">
            <v>FORTALECIMIENTO DE LA ATENCIÓN Y PROMOCIÓN DE TRÁMITES Y SERVICIOS EN EL MARCO DEL SISTEMA DE PROPIEDAD INDUSTRIAL A NIVEL  NACIONAL</v>
          </cell>
        </row>
        <row r="29">
          <cell r="A29" t="str">
            <v>MEJORAMIENTO EN LA EJECUCIÓN DE LAS FUNCIONES ASIGNADAS EN MATERIA DE PROTECCIÓN AL CONSUMIDOR A NIVEL  NACIONAL</v>
          </cell>
        </row>
        <row r="30">
          <cell r="A30" t="str">
            <v>FORTALECIMIENTO DE LA FUNCIÓN DE INSPECCIÓN, CONTROL Y VIGILANCIA DE LA SUPERINTENDENCIA DE INDUSTRIA Y COMERCIO EN EL MARCO DEL SUBSISTEMA NACIONAL DE CALIDAD, EL RÉGIMEN DE CONTROL DE PRECIOS Y EL SECTOR VALUATORIO A NIVEL  NACIONAL</v>
          </cell>
        </row>
        <row r="32">
          <cell r="A32" t="str">
            <v>FORTALECIMIENTO DEL SISTEMA DE ATENCIÓN AL CIUDADANO DE LA SUPERINTENDENCIA DE INDUSTRIA Y COMERCIO A NIVEL  NACIONAL</v>
          </cell>
        </row>
        <row r="33">
          <cell r="A33" t="str">
            <v>MEJORAMIENTO DE LOS SISTEMAS DE INFORMACIÓN Y SERVICIOS TECNOLÓGICOS DE LA SUPERINTENDENCIA DE INDUSTRIA Y COMERCIO EN EL TERRITORIO  NACIONAL</v>
          </cell>
        </row>
        <row r="34">
          <cell r="A34" t="str">
            <v>MEJORAMIENTO EN LA CALIDAD DE LA GESTIÓN ESTRATÉGICA DE LA SUPERINTENDENCIA DE INDUSTRIA Y COMERCIO A NIVEL  NACIONAL</v>
          </cell>
        </row>
        <row r="37">
          <cell r="A37" t="str">
            <v>APORTES AL FONDO DE CONTINGENCIAS</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3"/>
  <sheetViews>
    <sheetView tabSelected="1" zoomScale="80" zoomScaleNormal="80" workbookViewId="0">
      <pane xSplit="1" ySplit="7" topLeftCell="B8" activePane="bottomRight" state="frozen"/>
      <selection pane="topRight" activeCell="B1" sqref="B1"/>
      <selection pane="bottomLeft" activeCell="A2" sqref="A2"/>
      <selection pane="bottomRight" activeCell="B8" sqref="B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JUNIO - 2022</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117572480833</v>
      </c>
      <c r="C8" s="16">
        <v>117572480833</v>
      </c>
      <c r="D8" s="16">
        <v>59531093053.330002</v>
      </c>
      <c r="E8" s="17">
        <v>0.20102155350077711</v>
      </c>
      <c r="F8" s="16">
        <v>42013159959.940002</v>
      </c>
      <c r="G8" s="17">
        <v>3.9193655541260038E-2</v>
      </c>
      <c r="H8" s="16">
        <v>103072130987.33</v>
      </c>
      <c r="I8" s="16">
        <v>42000990484.239998</v>
      </c>
      <c r="J8" s="16">
        <v>14500349845.669998</v>
      </c>
      <c r="K8" s="17">
        <v>0.22015468877139568</v>
      </c>
      <c r="L8" s="16">
        <v>58041387779.669998</v>
      </c>
      <c r="M8" s="17">
        <v>0.79897844649922301</v>
      </c>
      <c r="N8" s="16">
        <v>75559320873.059998</v>
      </c>
      <c r="O8" s="17">
        <v>0.96080634445874002</v>
      </c>
    </row>
    <row r="9" spans="1:15" s="18" customFormat="1" ht="15.75" x14ac:dyDescent="0.25">
      <c r="A9" s="19" t="s">
        <v>19</v>
      </c>
      <c r="B9" s="20">
        <v>67814484000</v>
      </c>
      <c r="C9" s="20">
        <v>67814484000</v>
      </c>
      <c r="D9" s="20">
        <v>31776412030.060001</v>
      </c>
      <c r="E9" s="21">
        <v>0.46857854186518622</v>
      </c>
      <c r="F9" s="20">
        <v>31754661755.060001</v>
      </c>
      <c r="G9" s="21">
        <v>0.46825780986639964</v>
      </c>
      <c r="H9" s="20">
        <v>64825036000</v>
      </c>
      <c r="I9" s="20">
        <v>31743182922.060001</v>
      </c>
      <c r="J9" s="20">
        <v>2989448000</v>
      </c>
      <c r="K9" s="21">
        <v>4.4082736071544837E-2</v>
      </c>
      <c r="L9" s="20">
        <v>36038071969.940002</v>
      </c>
      <c r="M9" s="21">
        <v>0.53142145813481378</v>
      </c>
      <c r="N9" s="20">
        <v>36059822244.940002</v>
      </c>
      <c r="O9" s="21">
        <v>0.53174219013360036</v>
      </c>
    </row>
    <row r="10" spans="1:15" x14ac:dyDescent="0.25">
      <c r="A10" s="22" t="str">
        <f>+'[2]TD-EPA'!A6</f>
        <v>SALARIO</v>
      </c>
      <c r="B10" s="23">
        <v>37494799000</v>
      </c>
      <c r="C10" s="24">
        <v>37494799000</v>
      </c>
      <c r="D10" s="24">
        <v>18432623129.5</v>
      </c>
      <c r="E10" s="25">
        <v>0.49160479909493582</v>
      </c>
      <c r="F10" s="23">
        <v>18430470952.5</v>
      </c>
      <c r="G10" s="25">
        <v>0.49154739974736228</v>
      </c>
      <c r="H10" s="23">
        <v>37494799000</v>
      </c>
      <c r="I10" s="23">
        <v>18430470952.5</v>
      </c>
      <c r="J10" s="23">
        <v>0</v>
      </c>
      <c r="K10" s="25">
        <v>0</v>
      </c>
      <c r="L10" s="23">
        <v>19062175870.5</v>
      </c>
      <c r="M10" s="25">
        <v>0.50839520090506418</v>
      </c>
      <c r="N10" s="23">
        <v>19064328047.5</v>
      </c>
      <c r="O10" s="25">
        <v>0.50845260025263772</v>
      </c>
    </row>
    <row r="11" spans="1:15" ht="28.5" x14ac:dyDescent="0.25">
      <c r="A11" s="22" t="str">
        <f>+'[2]TD-EPA'!A7</f>
        <v>CONTRIBUCIONES INHERENTES A LA NÓMINA</v>
      </c>
      <c r="B11" s="23">
        <v>14673167000</v>
      </c>
      <c r="C11" s="24">
        <v>14673167000</v>
      </c>
      <c r="D11" s="24">
        <v>7076662585.5600004</v>
      </c>
      <c r="E11" s="25">
        <v>0.48228597040843335</v>
      </c>
      <c r="F11" s="23">
        <v>7060063261.5600004</v>
      </c>
      <c r="G11" s="25">
        <v>0.48115469970184355</v>
      </c>
      <c r="H11" s="23">
        <v>14673167000</v>
      </c>
      <c r="I11" s="23">
        <v>7060063261.5600004</v>
      </c>
      <c r="J11" s="23">
        <v>0</v>
      </c>
      <c r="K11" s="25">
        <v>0</v>
      </c>
      <c r="L11" s="23">
        <v>7596504414.4399996</v>
      </c>
      <c r="M11" s="25">
        <v>0.51771402959156665</v>
      </c>
      <c r="N11" s="23">
        <v>7613103738.4399996</v>
      </c>
      <c r="O11" s="25">
        <v>0.51884530029815645</v>
      </c>
    </row>
    <row r="12" spans="1:15" ht="28.5" x14ac:dyDescent="0.25">
      <c r="A12" s="22" t="str">
        <f>+'[2]TD-EPA'!A8</f>
        <v>REMUNERACIONES NO CONSTITUTIVAS DE FACTOR SALARIAL</v>
      </c>
      <c r="B12" s="23">
        <v>12657070000</v>
      </c>
      <c r="C12" s="24">
        <v>12657070000</v>
      </c>
      <c r="D12" s="24">
        <v>6267126315</v>
      </c>
      <c r="E12" s="25">
        <v>0.49514827009726581</v>
      </c>
      <c r="F12" s="23">
        <v>6264127541</v>
      </c>
      <c r="G12" s="25">
        <v>0.49491134527975272</v>
      </c>
      <c r="H12" s="23">
        <v>12657070000</v>
      </c>
      <c r="I12" s="23">
        <v>6252648708</v>
      </c>
      <c r="J12" s="23">
        <v>0</v>
      </c>
      <c r="K12" s="25">
        <v>0</v>
      </c>
      <c r="L12" s="23">
        <v>6389943685</v>
      </c>
      <c r="M12" s="25">
        <v>0.50485172990273419</v>
      </c>
      <c r="N12" s="23">
        <v>6392942459</v>
      </c>
      <c r="O12" s="25">
        <v>0.50508865472024722</v>
      </c>
    </row>
    <row r="13" spans="1:15" ht="42.75" x14ac:dyDescent="0.25">
      <c r="A13" s="22" t="str">
        <f>+'[2]TD-EPA'!A9</f>
        <v>OTROS GASTOS DE PERSONAL - DISTRIBUCIÓN PREVIO CONCEPTO DGPPN</v>
      </c>
      <c r="B13" s="23">
        <v>2989448000</v>
      </c>
      <c r="C13" s="24">
        <v>2989448000</v>
      </c>
      <c r="D13" s="24">
        <v>0</v>
      </c>
      <c r="E13" s="25">
        <v>0</v>
      </c>
      <c r="F13" s="23">
        <v>0</v>
      </c>
      <c r="G13" s="25">
        <v>0</v>
      </c>
      <c r="H13" s="23">
        <v>0</v>
      </c>
      <c r="I13" s="23">
        <v>0</v>
      </c>
      <c r="J13" s="23">
        <v>2989448000</v>
      </c>
      <c r="K13" s="25">
        <v>1</v>
      </c>
      <c r="L13" s="23">
        <v>2989448000</v>
      </c>
      <c r="M13" s="25">
        <v>1</v>
      </c>
      <c r="N13" s="23">
        <v>2989448000</v>
      </c>
      <c r="O13" s="25">
        <v>1</v>
      </c>
    </row>
    <row r="14" spans="1:15" s="18" customFormat="1" ht="15" customHeight="1" x14ac:dyDescent="0.25">
      <c r="A14" s="19" t="s">
        <v>20</v>
      </c>
      <c r="B14" s="20">
        <v>38555699677</v>
      </c>
      <c r="C14" s="20">
        <v>38555699677</v>
      </c>
      <c r="D14" s="20">
        <v>25908460625.77</v>
      </c>
      <c r="E14" s="21">
        <v>0.67197485307795934</v>
      </c>
      <c r="F14" s="20">
        <v>8606100000.4699993</v>
      </c>
      <c r="G14" s="21">
        <v>0.22321213394044248</v>
      </c>
      <c r="H14" s="20">
        <v>32551525704.330002</v>
      </c>
      <c r="I14" s="20">
        <v>8606100000.4699993</v>
      </c>
      <c r="J14" s="20">
        <v>6004173972.6699982</v>
      </c>
      <c r="K14" s="21">
        <v>0.1557272730872454</v>
      </c>
      <c r="L14" s="20">
        <v>12647239051.23</v>
      </c>
      <c r="M14" s="21">
        <v>0.32802514692204066</v>
      </c>
      <c r="N14" s="20">
        <v>29949599676.529999</v>
      </c>
      <c r="O14" s="21">
        <v>0.77678786605955741</v>
      </c>
    </row>
    <row r="15" spans="1:15" x14ac:dyDescent="0.25">
      <c r="A15" s="22" t="str">
        <f>+'[2]TD-EPA'!A11</f>
        <v>ADQUISICIÓN DE BIENES  Y SERVICIOS</v>
      </c>
      <c r="B15" s="23">
        <v>38555699677</v>
      </c>
      <c r="C15" s="24">
        <v>38555699677</v>
      </c>
      <c r="D15" s="24">
        <v>25908460625.77</v>
      </c>
      <c r="E15" s="25">
        <v>0.67197485307795934</v>
      </c>
      <c r="F15" s="23">
        <v>8606100000.4699993</v>
      </c>
      <c r="G15" s="25">
        <v>0.22321213394044248</v>
      </c>
      <c r="H15" s="23">
        <v>32551525704.330002</v>
      </c>
      <c r="I15" s="23">
        <v>8606100000.4699993</v>
      </c>
      <c r="J15" s="23">
        <v>6004173972.6699982</v>
      </c>
      <c r="K15" s="25">
        <v>0.1557272730872454</v>
      </c>
      <c r="L15" s="23">
        <v>12647239051.23</v>
      </c>
      <c r="M15" s="25">
        <v>0.32802514692204066</v>
      </c>
      <c r="N15" s="23">
        <v>29949599676.529999</v>
      </c>
      <c r="O15" s="25">
        <v>0.77678786605955741</v>
      </c>
    </row>
    <row r="16" spans="1:15" s="18" customFormat="1" ht="15.75" x14ac:dyDescent="0.25">
      <c r="A16" s="19" t="s">
        <v>21</v>
      </c>
      <c r="B16" s="20">
        <v>10470282156</v>
      </c>
      <c r="C16" s="20">
        <v>10470282156</v>
      </c>
      <c r="D16" s="20">
        <v>1843117897.5</v>
      </c>
      <c r="E16" s="21">
        <v>0.17603325966185165</v>
      </c>
      <c r="F16" s="20">
        <v>1649295704.4099998</v>
      </c>
      <c r="G16" s="21">
        <v>0.15752161019508631</v>
      </c>
      <c r="H16" s="20">
        <v>5692466783</v>
      </c>
      <c r="I16" s="20">
        <v>1648605061.71</v>
      </c>
      <c r="J16" s="20">
        <v>4777815373</v>
      </c>
      <c r="K16" s="21">
        <v>0.45632154910572975</v>
      </c>
      <c r="L16" s="20">
        <v>8627164258.5</v>
      </c>
      <c r="M16" s="21">
        <v>0.82396674033814832</v>
      </c>
      <c r="N16" s="20">
        <v>8820986451.5900002</v>
      </c>
      <c r="O16" s="21">
        <v>0.84247838980491374</v>
      </c>
    </row>
    <row r="17" spans="1:15" x14ac:dyDescent="0.25">
      <c r="A17" s="22" t="str">
        <f>+'[2]TD-EPA'!A13</f>
        <v>MESADAS PENSIONALES (DE PENSIONES)</v>
      </c>
      <c r="B17" s="23">
        <v>460232000</v>
      </c>
      <c r="C17" s="24">
        <v>460232000</v>
      </c>
      <c r="D17" s="24">
        <v>213171101.5</v>
      </c>
      <c r="E17" s="25">
        <v>0.46318183329277407</v>
      </c>
      <c r="F17" s="23">
        <v>213171101.5</v>
      </c>
      <c r="G17" s="25">
        <v>0.46318183329277407</v>
      </c>
      <c r="H17" s="23">
        <v>460000000</v>
      </c>
      <c r="I17" s="23">
        <v>213140299.80000001</v>
      </c>
      <c r="J17" s="23">
        <v>232000</v>
      </c>
      <c r="K17" s="25">
        <v>5.0409358758191525E-4</v>
      </c>
      <c r="L17" s="23">
        <v>247060898.5</v>
      </c>
      <c r="M17" s="25">
        <v>0.53681816670722593</v>
      </c>
      <c r="N17" s="23">
        <v>247060898.5</v>
      </c>
      <c r="O17" s="25">
        <v>0.53681816670722593</v>
      </c>
    </row>
    <row r="18" spans="1:15" ht="42.75" x14ac:dyDescent="0.25">
      <c r="A18" s="22" t="str">
        <f>+'[2]TD-EPA'!A14</f>
        <v>INCAPACIDADES Y LICENCIAS DE MATERNIDAD Y PATERNIDAD (NO DE PENSIONES)</v>
      </c>
      <c r="B18" s="23">
        <v>144217000</v>
      </c>
      <c r="C18" s="24">
        <v>144217000</v>
      </c>
      <c r="D18" s="24">
        <v>36071894</v>
      </c>
      <c r="E18" s="25">
        <v>0.25012234341305117</v>
      </c>
      <c r="F18" s="23">
        <v>36071894</v>
      </c>
      <c r="G18" s="25">
        <v>0.25012234341305117</v>
      </c>
      <c r="H18" s="23">
        <v>144217000</v>
      </c>
      <c r="I18" s="23">
        <v>36071894</v>
      </c>
      <c r="J18" s="23">
        <v>0</v>
      </c>
      <c r="K18" s="25">
        <v>0</v>
      </c>
      <c r="L18" s="23">
        <v>108145106</v>
      </c>
      <c r="M18" s="25">
        <v>0.74987765658694883</v>
      </c>
      <c r="N18" s="23">
        <v>108145106</v>
      </c>
      <c r="O18" s="25">
        <v>0.74987765658694883</v>
      </c>
    </row>
    <row r="19" spans="1:15" ht="28.5" x14ac:dyDescent="0.25">
      <c r="A19" s="22" t="str">
        <f>+'[2]TD-EPA'!A15</f>
        <v>PLANES COMPLEMENTARIOS DE SALUD (NO DE PENSIONES).</v>
      </c>
      <c r="B19" s="23">
        <v>729812000</v>
      </c>
      <c r="C19" s="24">
        <v>729812000</v>
      </c>
      <c r="D19" s="24">
        <v>375449130</v>
      </c>
      <c r="E19" s="25">
        <v>0.51444636426915424</v>
      </c>
      <c r="F19" s="23">
        <v>375449130</v>
      </c>
      <c r="G19" s="25">
        <v>0.51444636426915424</v>
      </c>
      <c r="H19" s="23">
        <v>648325783</v>
      </c>
      <c r="I19" s="23">
        <v>375449130</v>
      </c>
      <c r="J19" s="23">
        <v>81486217</v>
      </c>
      <c r="K19" s="25">
        <v>0.1116537094484607</v>
      </c>
      <c r="L19" s="23">
        <v>354362870</v>
      </c>
      <c r="M19" s="25">
        <v>0.48555363573084576</v>
      </c>
      <c r="N19" s="23">
        <v>354362870</v>
      </c>
      <c r="O19" s="25">
        <v>0.48555363573084576</v>
      </c>
    </row>
    <row r="20" spans="1:15" x14ac:dyDescent="0.25">
      <c r="A20" s="22" t="str">
        <f>+'[2]TD-EPA'!A16</f>
        <v>A ORGANIZACIONES INTERNACIONALES</v>
      </c>
      <c r="B20" s="23">
        <v>347612000</v>
      </c>
      <c r="C20" s="24">
        <v>347612000</v>
      </c>
      <c r="D20" s="24">
        <v>347612000</v>
      </c>
      <c r="E20" s="25">
        <v>1</v>
      </c>
      <c r="F20" s="23">
        <v>243252575.91</v>
      </c>
      <c r="G20" s="25">
        <v>0.69978187148314785</v>
      </c>
      <c r="H20" s="23">
        <v>347612000</v>
      </c>
      <c r="I20" s="23">
        <v>243252575.91</v>
      </c>
      <c r="J20" s="23">
        <v>0</v>
      </c>
      <c r="K20" s="25">
        <v>0</v>
      </c>
      <c r="L20" s="23">
        <v>0</v>
      </c>
      <c r="M20" s="25">
        <v>0</v>
      </c>
      <c r="N20" s="23">
        <v>104359424.09</v>
      </c>
      <c r="O20" s="25">
        <v>0.30021812851685215</v>
      </c>
    </row>
    <row r="21" spans="1:15" ht="28.5" x14ac:dyDescent="0.25">
      <c r="A21" s="22" t="str">
        <f>+'[2]TD-EPA'!A17</f>
        <v>OTRAS TRANSFERENCIAS - DISTRIBUCIÓN PREVIO CONCEPTO DGPPN</v>
      </c>
      <c r="B21" s="23">
        <v>4696097156</v>
      </c>
      <c r="C21" s="24">
        <v>4696097156</v>
      </c>
      <c r="D21" s="24">
        <v>0</v>
      </c>
      <c r="E21" s="25">
        <v>0</v>
      </c>
      <c r="F21" s="23">
        <v>0</v>
      </c>
      <c r="G21" s="25">
        <v>0</v>
      </c>
      <c r="H21" s="23">
        <v>0</v>
      </c>
      <c r="I21" s="23">
        <v>0</v>
      </c>
      <c r="J21" s="23">
        <v>4696097156</v>
      </c>
      <c r="K21" s="25">
        <v>1</v>
      </c>
      <c r="L21" s="23">
        <v>4696097156</v>
      </c>
      <c r="M21" s="25">
        <v>1</v>
      </c>
      <c r="N21" s="23">
        <v>4696097156</v>
      </c>
      <c r="O21" s="25">
        <v>1</v>
      </c>
    </row>
    <row r="22" spans="1:15" x14ac:dyDescent="0.25">
      <c r="A22" s="22" t="str">
        <f>+'[2]TD-EPA'!A18</f>
        <v>SENTENCIAS Y CONCILIACIONES</v>
      </c>
      <c r="B22" s="23">
        <v>4092312000</v>
      </c>
      <c r="C22" s="24">
        <v>4092312000</v>
      </c>
      <c r="D22" s="24">
        <v>870813772</v>
      </c>
      <c r="E22" s="25">
        <v>0.21279261503033003</v>
      </c>
      <c r="F22" s="23">
        <v>781351003</v>
      </c>
      <c r="G22" s="25">
        <v>0.19093143509097057</v>
      </c>
      <c r="H22" s="23">
        <v>4092312000</v>
      </c>
      <c r="I22" s="23">
        <v>780691162</v>
      </c>
      <c r="J22" s="23">
        <v>0</v>
      </c>
      <c r="K22" s="25">
        <v>0</v>
      </c>
      <c r="L22" s="23">
        <v>3221498228</v>
      </c>
      <c r="M22" s="25">
        <v>0.78720738496966991</v>
      </c>
      <c r="N22" s="23">
        <v>3310960997</v>
      </c>
      <c r="O22" s="25">
        <v>0.80906856490902945</v>
      </c>
    </row>
    <row r="23" spans="1:15" ht="30" x14ac:dyDescent="0.25">
      <c r="A23" s="19" t="s">
        <v>22</v>
      </c>
      <c r="B23" s="20">
        <v>708130000</v>
      </c>
      <c r="C23" s="20">
        <v>708130000</v>
      </c>
      <c r="D23" s="20">
        <v>3102500</v>
      </c>
      <c r="E23" s="21">
        <v>4.3812576786748198E-3</v>
      </c>
      <c r="F23" s="20">
        <v>3102500</v>
      </c>
      <c r="G23" s="21">
        <v>4.3812576786748198E-3</v>
      </c>
      <c r="H23" s="20">
        <v>3102500</v>
      </c>
      <c r="I23" s="20">
        <v>3102500</v>
      </c>
      <c r="J23" s="20">
        <v>705027500</v>
      </c>
      <c r="K23" s="21">
        <v>0.99561874232132519</v>
      </c>
      <c r="L23" s="20">
        <v>705027500</v>
      </c>
      <c r="M23" s="21">
        <v>0.99561874232132519</v>
      </c>
      <c r="N23" s="20">
        <v>705027500</v>
      </c>
      <c r="O23" s="21">
        <v>0.99561874232132519</v>
      </c>
    </row>
    <row r="24" spans="1:15" x14ac:dyDescent="0.25">
      <c r="A24" s="22" t="str">
        <f>+'[2]TD-EPA'!A20</f>
        <v>IMPUESTOS</v>
      </c>
      <c r="B24" s="23">
        <v>56167000</v>
      </c>
      <c r="C24" s="24">
        <v>56167000</v>
      </c>
      <c r="D24" s="24">
        <v>3102500</v>
      </c>
      <c r="E24" s="25">
        <v>5.5237060907650397E-2</v>
      </c>
      <c r="F24" s="23">
        <v>3102500</v>
      </c>
      <c r="G24" s="25">
        <v>5.5237060907650397E-2</v>
      </c>
      <c r="H24" s="23">
        <v>3102500</v>
      </c>
      <c r="I24" s="23">
        <v>3102500</v>
      </c>
      <c r="J24" s="23">
        <v>53064500</v>
      </c>
      <c r="K24" s="25">
        <v>0.94476293909234965</v>
      </c>
      <c r="L24" s="23">
        <v>53064500</v>
      </c>
      <c r="M24" s="25">
        <v>0.94476293909234965</v>
      </c>
      <c r="N24" s="23">
        <v>53064500</v>
      </c>
      <c r="O24" s="25">
        <v>0.94476293909234965</v>
      </c>
    </row>
    <row r="25" spans="1:15" s="18" customFormat="1" ht="15.75" x14ac:dyDescent="0.25">
      <c r="A25" s="22" t="str">
        <f>+'[2]TD-EPA'!A21</f>
        <v>CUOTA DE FISCALIZACIÓN Y AUDITAJE</v>
      </c>
      <c r="B25" s="23">
        <v>651963000</v>
      </c>
      <c r="C25" s="24">
        <v>651963000</v>
      </c>
      <c r="D25" s="24">
        <v>0</v>
      </c>
      <c r="E25" s="25">
        <v>0</v>
      </c>
      <c r="F25" s="23">
        <v>0</v>
      </c>
      <c r="G25" s="25">
        <v>0</v>
      </c>
      <c r="H25" s="23">
        <v>0</v>
      </c>
      <c r="I25" s="23">
        <v>0</v>
      </c>
      <c r="J25" s="23">
        <v>651963000</v>
      </c>
      <c r="K25" s="25">
        <v>1</v>
      </c>
      <c r="L25" s="23">
        <v>651963000</v>
      </c>
      <c r="M25" s="25">
        <v>1</v>
      </c>
      <c r="N25" s="23">
        <v>651963000</v>
      </c>
      <c r="O25" s="25">
        <v>1</v>
      </c>
    </row>
    <row r="26" spans="1:15" s="18" customFormat="1" ht="15.75" x14ac:dyDescent="0.25">
      <c r="A26" s="19" t="s">
        <v>23</v>
      </c>
      <c r="B26" s="20">
        <v>23885000</v>
      </c>
      <c r="C26" s="20">
        <v>23885000</v>
      </c>
      <c r="D26" s="20">
        <v>0</v>
      </c>
      <c r="E26" s="21">
        <v>0</v>
      </c>
      <c r="F26" s="20">
        <v>0</v>
      </c>
      <c r="G26" s="21">
        <v>0</v>
      </c>
      <c r="H26" s="20">
        <v>0</v>
      </c>
      <c r="I26" s="20">
        <v>0</v>
      </c>
      <c r="J26" s="20">
        <v>23885000</v>
      </c>
      <c r="K26" s="21">
        <v>1</v>
      </c>
      <c r="L26" s="20">
        <v>23885000</v>
      </c>
      <c r="M26" s="21">
        <v>1</v>
      </c>
      <c r="N26" s="20">
        <v>23885000</v>
      </c>
      <c r="O26" s="21">
        <v>1</v>
      </c>
    </row>
    <row r="27" spans="1:15" x14ac:dyDescent="0.25">
      <c r="A27" s="22" t="str">
        <f>+'[2]TD-EPA'!A37</f>
        <v>APORTES AL FONDO DE CONTINGENCIAS</v>
      </c>
      <c r="B27" s="23">
        <v>23885000</v>
      </c>
      <c r="C27" s="24">
        <v>23885000</v>
      </c>
      <c r="D27" s="24">
        <v>0</v>
      </c>
      <c r="E27" s="25">
        <v>0</v>
      </c>
      <c r="F27" s="23">
        <v>0</v>
      </c>
      <c r="G27" s="25">
        <v>0</v>
      </c>
      <c r="H27" s="23">
        <v>0</v>
      </c>
      <c r="I27" s="23">
        <v>0</v>
      </c>
      <c r="J27" s="23">
        <v>23885000</v>
      </c>
      <c r="K27" s="25">
        <v>1</v>
      </c>
      <c r="L27" s="23">
        <v>23885000</v>
      </c>
      <c r="M27" s="25">
        <v>1</v>
      </c>
      <c r="N27" s="23">
        <v>23885000</v>
      </c>
      <c r="O27" s="25">
        <v>1</v>
      </c>
    </row>
    <row r="28" spans="1:15" x14ac:dyDescent="0.25">
      <c r="A28" s="15" t="s">
        <v>24</v>
      </c>
      <c r="B28" s="16">
        <v>143447151920</v>
      </c>
      <c r="C28" s="16">
        <v>143447151920</v>
      </c>
      <c r="D28" s="16">
        <v>127881158007.69</v>
      </c>
      <c r="E28" s="17">
        <v>0.89148621144467821</v>
      </c>
      <c r="F28" s="16">
        <v>51476501075.619995</v>
      </c>
      <c r="G28" s="17">
        <v>0.35885342013850696</v>
      </c>
      <c r="H28" s="16">
        <v>132152812586.69</v>
      </c>
      <c r="I28" s="16">
        <v>51476501075.619995</v>
      </c>
      <c r="J28" s="16">
        <v>11294339333.310001</v>
      </c>
      <c r="K28" s="17">
        <v>7.8735193987042817E-2</v>
      </c>
      <c r="L28" s="16">
        <v>15565993912.310001</v>
      </c>
      <c r="M28" s="17">
        <v>0.10851378855532179</v>
      </c>
      <c r="N28" s="16">
        <v>91970650844.380005</v>
      </c>
      <c r="O28" s="17">
        <v>0.64114657986149304</v>
      </c>
    </row>
    <row r="29" spans="1:15" ht="57" x14ac:dyDescent="0.25">
      <c r="A29" s="22" t="str">
        <f>+'[2]TD-EPA'!A24</f>
        <v>INCREMENTO DE LA COBERTURA DE LOS SERVICIOS DE LA RED NACIONAL DE PROTECCIÓN AL CONSUMIDOR EN EL TERRITORIO  NACIONAL</v>
      </c>
      <c r="B29" s="23">
        <v>31670516167</v>
      </c>
      <c r="C29" s="24">
        <v>31670516167</v>
      </c>
      <c r="D29" s="24">
        <v>29907403118</v>
      </c>
      <c r="E29" s="25">
        <v>0.94432951330180326</v>
      </c>
      <c r="F29" s="23">
        <v>12255659290.030001</v>
      </c>
      <c r="G29" s="25">
        <v>0.3869737779266173</v>
      </c>
      <c r="H29" s="23">
        <v>30808164643</v>
      </c>
      <c r="I29" s="23">
        <v>12255659290.030001</v>
      </c>
      <c r="J29" s="23">
        <v>862351524</v>
      </c>
      <c r="K29" s="25">
        <v>2.7228843365001795E-2</v>
      </c>
      <c r="L29" s="23">
        <v>1763113049</v>
      </c>
      <c r="M29" s="25">
        <v>5.567048669819679E-2</v>
      </c>
      <c r="N29" s="23">
        <v>19414856876.970001</v>
      </c>
      <c r="O29" s="25">
        <v>0.61302622207338275</v>
      </c>
    </row>
    <row r="30" spans="1:15" ht="57" x14ac:dyDescent="0.25">
      <c r="A30" s="22" t="str">
        <f>+'[2]TD-EPA'!A25</f>
        <v>FORTALECIMIENTO DE LA FUNCIÓN JURISDICCIONAL DE LA SUPERINTENDENCIA DE INDUSTRIA Y COMERCIO A NIVEL  NACIONAL</v>
      </c>
      <c r="B30" s="23">
        <v>2407734381</v>
      </c>
      <c r="C30" s="24">
        <v>2407734381</v>
      </c>
      <c r="D30" s="24">
        <v>2353334641</v>
      </c>
      <c r="E30" s="25">
        <v>0.97740625360119404</v>
      </c>
      <c r="F30" s="23">
        <v>943485498.71000004</v>
      </c>
      <c r="G30" s="25">
        <v>0.39185613918016315</v>
      </c>
      <c r="H30" s="23">
        <v>2396773125</v>
      </c>
      <c r="I30" s="23">
        <v>943485498.71000004</v>
      </c>
      <c r="J30" s="23">
        <v>10961256</v>
      </c>
      <c r="K30" s="25">
        <v>4.5525187855013647E-3</v>
      </c>
      <c r="L30" s="23">
        <v>54399740</v>
      </c>
      <c r="M30" s="25">
        <v>2.2593746398805941E-2</v>
      </c>
      <c r="N30" s="23">
        <v>1464248882.29</v>
      </c>
      <c r="O30" s="25">
        <v>0.60814386081983685</v>
      </c>
    </row>
    <row r="31" spans="1:15" ht="42.75" x14ac:dyDescent="0.25">
      <c r="A31" s="22" t="str">
        <f>+'[2]TD-EPA'!A26</f>
        <v>FORTALECIMIENTO DE LA PROTECCIÓN DE DATOS PERSONALES A NIVEL  NACIONAL</v>
      </c>
      <c r="B31" s="23">
        <v>6486410011</v>
      </c>
      <c r="C31" s="24">
        <v>6486410011</v>
      </c>
      <c r="D31" s="24">
        <v>6439569883</v>
      </c>
      <c r="E31" s="25">
        <v>0.99277872846141924</v>
      </c>
      <c r="F31" s="23">
        <v>2626491452.0799999</v>
      </c>
      <c r="G31" s="25">
        <v>0.40492220621666775</v>
      </c>
      <c r="H31" s="23">
        <v>6486201861</v>
      </c>
      <c r="I31" s="23">
        <v>2626491452.0799999</v>
      </c>
      <c r="J31" s="23">
        <v>208150</v>
      </c>
      <c r="K31" s="25">
        <v>3.2090170008835107E-5</v>
      </c>
      <c r="L31" s="23">
        <v>46840128</v>
      </c>
      <c r="M31" s="25">
        <v>7.2212715385808193E-3</v>
      </c>
      <c r="N31" s="23">
        <v>3859918558.9200001</v>
      </c>
      <c r="O31" s="25">
        <v>0.59507779378333225</v>
      </c>
    </row>
    <row r="32" spans="1:15" ht="57" x14ac:dyDescent="0.25">
      <c r="A32" s="22" t="str">
        <f>+'[2]TD-EPA'!A27</f>
        <v>FORTALECIMIENTO DEL RÉGIMEN DE PROTECCIÓN DE LA LIBRE COMPETENCIA ECONÓMICA EN LOS MERCADOS A NIVEL  NACIONAL</v>
      </c>
      <c r="B32" s="23">
        <v>9232373327</v>
      </c>
      <c r="C32" s="24">
        <v>9232373327</v>
      </c>
      <c r="D32" s="24">
        <v>9031308262</v>
      </c>
      <c r="E32" s="25">
        <v>0.97822173585507133</v>
      </c>
      <c r="F32" s="23">
        <v>3680465539.21</v>
      </c>
      <c r="G32" s="25">
        <v>0.39864782422159084</v>
      </c>
      <c r="H32" s="23">
        <v>9105614236</v>
      </c>
      <c r="I32" s="23">
        <v>3680465539.21</v>
      </c>
      <c r="J32" s="23">
        <v>126759091</v>
      </c>
      <c r="K32" s="25">
        <v>1.3729848925118103E-2</v>
      </c>
      <c r="L32" s="23">
        <v>201065065</v>
      </c>
      <c r="M32" s="25">
        <v>2.1778264144928679E-2</v>
      </c>
      <c r="N32" s="23">
        <v>5551907787.79</v>
      </c>
      <c r="O32" s="25">
        <v>0.60135217577840916</v>
      </c>
    </row>
    <row r="33" spans="1:15" ht="71.25" x14ac:dyDescent="0.25">
      <c r="A33" s="22" t="str">
        <f>+'[2]TD-EPA'!A28</f>
        <v>FORTALECIMIENTO DE LA ATENCIÓN Y PROMOCIÓN DE TRÁMITES Y SERVICIOS EN EL MARCO DEL SISTEMA DE PROPIEDAD INDUSTRIAL A NIVEL  NACIONAL</v>
      </c>
      <c r="B33" s="23">
        <v>8854608251</v>
      </c>
      <c r="C33" s="24">
        <v>8854608251</v>
      </c>
      <c r="D33" s="24">
        <v>8707118345</v>
      </c>
      <c r="E33" s="25">
        <v>0.98334314722694327</v>
      </c>
      <c r="F33" s="23">
        <v>3229446781.9499998</v>
      </c>
      <c r="G33" s="25">
        <v>0.36471932923574346</v>
      </c>
      <c r="H33" s="23">
        <v>8770230645</v>
      </c>
      <c r="I33" s="23">
        <v>3229446781.9499998</v>
      </c>
      <c r="J33" s="23">
        <v>84377606</v>
      </c>
      <c r="K33" s="25">
        <v>9.5292308375665036E-3</v>
      </c>
      <c r="L33" s="23">
        <v>147489906</v>
      </c>
      <c r="M33" s="25">
        <v>1.6656852773056691E-2</v>
      </c>
      <c r="N33" s="23">
        <v>5625161469.0500002</v>
      </c>
      <c r="O33" s="25">
        <v>0.63528067076425654</v>
      </c>
    </row>
    <row r="34" spans="1:15" ht="57" x14ac:dyDescent="0.25">
      <c r="A34" s="22" t="str">
        <f>+'[2]TD-EPA'!A29</f>
        <v>MEJORAMIENTO EN LA EJECUCIÓN DE LAS FUNCIONES ASIGNADAS EN MATERIA DE PROTECCIÓN AL CONSUMIDOR A NIVEL  NACIONAL</v>
      </c>
      <c r="B34" s="23">
        <v>7315802173</v>
      </c>
      <c r="C34" s="24">
        <v>7315802173</v>
      </c>
      <c r="D34" s="24">
        <v>6987006372</v>
      </c>
      <c r="E34" s="25">
        <v>0.95505676708789811</v>
      </c>
      <c r="F34" s="23">
        <v>2780923240.0999999</v>
      </c>
      <c r="G34" s="25">
        <v>0.38012553843560581</v>
      </c>
      <c r="H34" s="23">
        <v>7288781438</v>
      </c>
      <c r="I34" s="23">
        <v>2780923240.0999999</v>
      </c>
      <c r="J34" s="23">
        <v>27020735</v>
      </c>
      <c r="K34" s="25">
        <v>3.6934753511684384E-3</v>
      </c>
      <c r="L34" s="23">
        <v>328795801</v>
      </c>
      <c r="M34" s="25">
        <v>4.4943232912101873E-2</v>
      </c>
      <c r="N34" s="23">
        <v>4534878932.8999996</v>
      </c>
      <c r="O34" s="25">
        <v>0.61987446156439419</v>
      </c>
    </row>
    <row r="35" spans="1:15" ht="99.75" x14ac:dyDescent="0.25">
      <c r="A35" s="22" t="str">
        <f>+'[2]TD-EPA'!A30</f>
        <v>FORTALECIMIENTO DE LA FUNCIÓN DE INSPECCIÓN, CONTROL Y VIGILANCIA DE LA SUPERINTENDENCIA DE INDUSTRIA Y COMERCIO EN EL MARCO DEL SUBSISTEMA NACIONAL DE CALIDAD, EL RÉGIMEN DE CONTROL DE PRECIOS Y EL SECTOR VALUATORIO A NIVEL  NACIONAL</v>
      </c>
      <c r="B35" s="23">
        <v>6167192184</v>
      </c>
      <c r="C35" s="24">
        <v>6167192184</v>
      </c>
      <c r="D35" s="24">
        <v>5734934617</v>
      </c>
      <c r="E35" s="25">
        <v>0.92991015131303389</v>
      </c>
      <c r="F35" s="23">
        <v>2418229424.0999999</v>
      </c>
      <c r="G35" s="25">
        <v>0.39211189662190038</v>
      </c>
      <c r="H35" s="23">
        <v>6008505772</v>
      </c>
      <c r="I35" s="23">
        <v>2418229424.0999999</v>
      </c>
      <c r="J35" s="23">
        <v>158686412</v>
      </c>
      <c r="K35" s="25">
        <v>2.5730738927139618E-2</v>
      </c>
      <c r="L35" s="23">
        <v>432257567</v>
      </c>
      <c r="M35" s="25">
        <v>7.0089848686966105E-2</v>
      </c>
      <c r="N35" s="23">
        <v>3748962759.9000001</v>
      </c>
      <c r="O35" s="25">
        <v>0.60788810337809962</v>
      </c>
    </row>
    <row r="36" spans="1:15" ht="57" x14ac:dyDescent="0.25">
      <c r="A36" s="22" t="str">
        <f>+'[2]TD-EPA'!A32</f>
        <v>FORTALECIMIENTO DEL SISTEMA DE ATENCIÓN AL CIUDADANO DE LA SUPERINTENDENCIA DE INDUSTRIA Y COMERCIO A NIVEL  NACIONAL</v>
      </c>
      <c r="B36" s="23">
        <v>30499635895</v>
      </c>
      <c r="C36" s="24">
        <v>30499635895</v>
      </c>
      <c r="D36" s="24">
        <v>24896211725.619999</v>
      </c>
      <c r="E36" s="25">
        <v>0.81627898153700229</v>
      </c>
      <c r="F36" s="23">
        <v>9768608047.1599998</v>
      </c>
      <c r="G36" s="25">
        <v>0.32028605458734116</v>
      </c>
      <c r="H36" s="23">
        <v>27036520947.619999</v>
      </c>
      <c r="I36" s="23">
        <v>9768608047.1599998</v>
      </c>
      <c r="J36" s="23">
        <v>3463114947.3800011</v>
      </c>
      <c r="K36" s="25">
        <v>0.11354610787165927</v>
      </c>
      <c r="L36" s="23">
        <v>5603424169.3800011</v>
      </c>
      <c r="M36" s="25">
        <v>0.18372101846299765</v>
      </c>
      <c r="N36" s="23">
        <v>20731027847.84</v>
      </c>
      <c r="O36" s="25">
        <v>0.67971394541265884</v>
      </c>
    </row>
    <row r="37" spans="1:15" ht="71.25" x14ac:dyDescent="0.25">
      <c r="A37" s="22" t="str">
        <f>+'[2]TD-EPA'!A33</f>
        <v>MEJORAMIENTO DE LOS SISTEMAS DE INFORMACIÓN Y SERVICIOS TECNOLÓGICOS DE LA SUPERINTENDENCIA DE INDUSTRIA Y COMERCIO EN EL TERRITORIO  NACIONAL</v>
      </c>
      <c r="B37" s="23">
        <v>37420081699</v>
      </c>
      <c r="C37" s="24">
        <v>37420081699</v>
      </c>
      <c r="D37" s="24">
        <v>30579403077.07</v>
      </c>
      <c r="E37" s="25">
        <v>0.81719231195284092</v>
      </c>
      <c r="F37" s="23">
        <v>12483870795.280001</v>
      </c>
      <c r="G37" s="25">
        <v>0.33361420468554492</v>
      </c>
      <c r="H37" s="23">
        <v>30888082448.07</v>
      </c>
      <c r="I37" s="23">
        <v>12483870795.280001</v>
      </c>
      <c r="J37" s="23">
        <v>6531999250.9300003</v>
      </c>
      <c r="K37" s="25">
        <v>0.17455865819514121</v>
      </c>
      <c r="L37" s="23">
        <v>6840678621.9300003</v>
      </c>
      <c r="M37" s="25">
        <v>0.18280768804715913</v>
      </c>
      <c r="N37" s="23">
        <v>24936210903.720001</v>
      </c>
      <c r="O37" s="25">
        <v>0.66638579531445508</v>
      </c>
    </row>
    <row r="38" spans="1:15" ht="57" x14ac:dyDescent="0.25">
      <c r="A38" s="22" t="str">
        <f>+'[2]TD-EPA'!A34</f>
        <v>MEJORAMIENTO EN LA CALIDAD DE LA GESTIÓN ESTRATÉGICA DE LA SUPERINTENDENCIA DE INDUSTRIA Y COMERCIO A NIVEL  NACIONAL</v>
      </c>
      <c r="B38" s="23">
        <v>3392797832</v>
      </c>
      <c r="C38" s="24">
        <v>3392797832</v>
      </c>
      <c r="D38" s="24">
        <v>3244867967</v>
      </c>
      <c r="E38" s="25">
        <v>0.95639885654112267</v>
      </c>
      <c r="F38" s="23">
        <v>1289321007</v>
      </c>
      <c r="G38" s="25">
        <v>0.38001704517712626</v>
      </c>
      <c r="H38" s="23">
        <v>3363937471</v>
      </c>
      <c r="I38" s="23">
        <v>1289321007</v>
      </c>
      <c r="J38" s="23">
        <v>28860361</v>
      </c>
      <c r="K38" s="25">
        <v>8.5063603636492766E-3</v>
      </c>
      <c r="L38" s="23">
        <v>147929865</v>
      </c>
      <c r="M38" s="25">
        <v>4.3601143458877334E-2</v>
      </c>
      <c r="N38" s="23">
        <v>2103476825</v>
      </c>
      <c r="O38" s="25">
        <v>0.6199829548228738</v>
      </c>
    </row>
    <row r="39" spans="1:15" s="28" customFormat="1" x14ac:dyDescent="0.25">
      <c r="A39" s="26" t="s">
        <v>25</v>
      </c>
      <c r="B39" s="27">
        <v>261019632753</v>
      </c>
      <c r="C39" s="27">
        <v>261019632753</v>
      </c>
      <c r="D39" s="27">
        <v>187412251061.02002</v>
      </c>
      <c r="E39" s="17">
        <v>0.71800059284569662</v>
      </c>
      <c r="F39" s="27">
        <v>93489661035.559998</v>
      </c>
      <c r="G39" s="17">
        <v>0.35817099292308113</v>
      </c>
      <c r="H39" s="27">
        <v>235224943574.02002</v>
      </c>
      <c r="I39" s="27">
        <v>93477491559.859985</v>
      </c>
      <c r="J39" s="27">
        <v>25794689178.98</v>
      </c>
      <c r="K39" s="17">
        <v>9.8822793162801015E-2</v>
      </c>
      <c r="L39" s="27">
        <v>73607381691.979996</v>
      </c>
      <c r="M39" s="17">
        <v>0.28199940715430338</v>
      </c>
      <c r="N39" s="27">
        <v>167529971717.44</v>
      </c>
      <c r="O39" s="17">
        <v>0.64182900707691892</v>
      </c>
    </row>
    <row r="40" spans="1:15" x14ac:dyDescent="0.25">
      <c r="A40" s="28"/>
      <c r="B40" s="29">
        <v>120524749753</v>
      </c>
      <c r="C40" s="30">
        <v>120524749753</v>
      </c>
      <c r="D40" s="30">
        <v>134728535866.47002</v>
      </c>
      <c r="E40" s="31">
        <v>0.71800059284569662</v>
      </c>
      <c r="F40" s="29">
        <v>88568410796.360001</v>
      </c>
      <c r="G40" s="31">
        <v>0.35817099292308113</v>
      </c>
      <c r="H40" s="29">
        <v>126213390139.94002</v>
      </c>
      <c r="I40" s="29">
        <v>89205118518.399979</v>
      </c>
      <c r="J40" s="29">
        <v>0</v>
      </c>
      <c r="K40" s="31">
        <v>9.8822793162801015E-2</v>
      </c>
      <c r="L40" s="29">
        <v>0</v>
      </c>
      <c r="M40" s="32">
        <v>0.28199940715430338</v>
      </c>
      <c r="N40" s="29">
        <v>0</v>
      </c>
      <c r="O40" s="31">
        <v>0.64182900707691892</v>
      </c>
    </row>
    <row r="41" spans="1:15" x14ac:dyDescent="0.25">
      <c r="C41" s="33"/>
      <c r="F41" s="34"/>
    </row>
    <row r="43" spans="1:15" x14ac:dyDescent="0.25">
      <c r="C43" s="33"/>
    </row>
  </sheetData>
  <sheetProtection password="C11E"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6"/>
  <sheetViews>
    <sheetView zoomScale="80" zoomScaleNormal="80" workbookViewId="0">
      <selection activeCell="C25" sqref="C25:J32"/>
    </sheetView>
  </sheetViews>
  <sheetFormatPr baseColWidth="10" defaultRowHeight="15" x14ac:dyDescent="0.25"/>
  <cols>
    <col min="1" max="1" width="11.42578125" style="37"/>
    <col min="2" max="2" width="24.85546875" style="42" bestFit="1" customWidth="1"/>
    <col min="3" max="9" width="20.140625" style="42" customWidth="1"/>
    <col min="10" max="10" width="18" style="37" bestFit="1" customWidth="1"/>
    <col min="11" max="11" width="17.5703125" style="37" bestFit="1" customWidth="1"/>
    <col min="12" max="12" width="17.85546875" style="37" bestFit="1" customWidth="1"/>
    <col min="13" max="13" width="11.42578125" style="37"/>
    <col min="14" max="16384" width="11.42578125" style="42"/>
  </cols>
  <sheetData>
    <row r="1" spans="1:13" s="37" customFormat="1" ht="20.25" x14ac:dyDescent="0.25">
      <c r="B1" s="38"/>
      <c r="D1" s="39" t="s">
        <v>0</v>
      </c>
    </row>
    <row r="2" spans="1:13" s="37" customFormat="1" x14ac:dyDescent="0.25">
      <c r="B2" s="38"/>
      <c r="D2" s="38"/>
    </row>
    <row r="3" spans="1:13" s="37" customFormat="1" x14ac:dyDescent="0.25">
      <c r="B3" s="38"/>
      <c r="D3" s="40" t="s">
        <v>26</v>
      </c>
    </row>
    <row r="4" spans="1:13" s="37" customFormat="1" x14ac:dyDescent="0.25">
      <c r="B4" s="38"/>
      <c r="D4" s="41" t="s">
        <v>27</v>
      </c>
    </row>
    <row r="5" spans="1:13" s="37" customFormat="1" x14ac:dyDescent="0.25">
      <c r="B5" s="42"/>
      <c r="D5" s="40" t="s">
        <v>2</v>
      </c>
    </row>
    <row r="6" spans="1:13" s="37" customFormat="1" x14ac:dyDescent="0.25">
      <c r="B6" s="38"/>
      <c r="D6" s="43"/>
    </row>
    <row r="7" spans="1:13" s="37" customFormat="1" x14ac:dyDescent="0.25"/>
    <row r="8" spans="1:13" x14ac:dyDescent="0.25">
      <c r="B8" s="44" t="s">
        <v>28</v>
      </c>
      <c r="C8" s="44"/>
      <c r="D8" s="44"/>
      <c r="E8" s="44"/>
      <c r="F8" s="44"/>
      <c r="G8" s="44"/>
      <c r="H8" s="44"/>
      <c r="I8" s="44"/>
    </row>
    <row r="9" spans="1:13" ht="15.75" customHeight="1" thickBot="1" x14ac:dyDescent="0.3">
      <c r="B9" s="44"/>
      <c r="C9" s="44"/>
      <c r="D9" s="44"/>
      <c r="E9" s="44"/>
      <c r="F9" s="44"/>
      <c r="G9" s="44"/>
      <c r="H9" s="44"/>
      <c r="I9" s="44"/>
      <c r="J9" s="45"/>
    </row>
    <row r="10" spans="1:13" s="53" customFormat="1" ht="17.25" thickBot="1" x14ac:dyDescent="0.35">
      <c r="A10" s="46"/>
      <c r="B10" s="46"/>
      <c r="C10" s="46"/>
      <c r="D10" s="46"/>
      <c r="E10" s="47" t="s">
        <v>29</v>
      </c>
      <c r="F10" s="48"/>
      <c r="G10" s="49" t="s">
        <v>30</v>
      </c>
      <c r="H10" s="50"/>
      <c r="I10" s="51" t="s">
        <v>31</v>
      </c>
      <c r="J10" s="52"/>
      <c r="K10" s="46"/>
      <c r="L10" s="46"/>
      <c r="M10" s="46"/>
    </row>
    <row r="11" spans="1:13" s="53" customFormat="1" ht="17.25" thickBot="1" x14ac:dyDescent="0.35">
      <c r="A11" s="46"/>
      <c r="B11" s="54" t="s">
        <v>3</v>
      </c>
      <c r="C11" s="54" t="s">
        <v>32</v>
      </c>
      <c r="D11" s="54" t="s">
        <v>33</v>
      </c>
      <c r="E11" s="55" t="s">
        <v>34</v>
      </c>
      <c r="F11" s="55" t="s">
        <v>35</v>
      </c>
      <c r="G11" s="56" t="s">
        <v>34</v>
      </c>
      <c r="H11" s="57" t="s">
        <v>35</v>
      </c>
      <c r="I11" s="58"/>
      <c r="J11" s="59" t="s">
        <v>36</v>
      </c>
      <c r="K11" s="46"/>
      <c r="L11" s="46"/>
      <c r="M11" s="46"/>
    </row>
    <row r="12" spans="1:13" s="53" customFormat="1" ht="16.5" x14ac:dyDescent="0.3">
      <c r="A12" s="46"/>
      <c r="B12" s="60" t="s">
        <v>18</v>
      </c>
      <c r="C12" s="61">
        <v>117572480833</v>
      </c>
      <c r="D12" s="61">
        <v>117572480833</v>
      </c>
      <c r="E12" s="61">
        <v>59531093053.330002</v>
      </c>
      <c r="F12" s="62">
        <v>0.50633526341838442</v>
      </c>
      <c r="G12" s="63">
        <v>70218965249.512985</v>
      </c>
      <c r="H12" s="64">
        <v>0.59723980264779841</v>
      </c>
      <c r="I12" s="64">
        <v>0.84779222880591931</v>
      </c>
      <c r="J12" s="65">
        <v>10687872196.182983</v>
      </c>
      <c r="K12" s="46"/>
      <c r="L12" s="46"/>
      <c r="M12" s="46"/>
    </row>
    <row r="13" spans="1:13" s="53" customFormat="1" ht="16.5" x14ac:dyDescent="0.3">
      <c r="A13" s="46"/>
      <c r="B13" s="66" t="s">
        <v>19</v>
      </c>
      <c r="C13" s="67">
        <v>67814484000</v>
      </c>
      <c r="D13" s="67">
        <v>67814484000</v>
      </c>
      <c r="E13" s="67">
        <v>31776412030.060001</v>
      </c>
      <c r="F13" s="68">
        <v>0.46857854186518622</v>
      </c>
      <c r="G13" s="69"/>
      <c r="H13" s="70"/>
      <c r="I13" s="70"/>
      <c r="J13" s="71"/>
      <c r="K13" s="72"/>
      <c r="L13" s="46"/>
      <c r="M13" s="46"/>
    </row>
    <row r="14" spans="1:13" s="53" customFormat="1" ht="16.5" x14ac:dyDescent="0.3">
      <c r="A14" s="46"/>
      <c r="B14" s="66" t="s">
        <v>20</v>
      </c>
      <c r="C14" s="67">
        <v>38555699677</v>
      </c>
      <c r="D14" s="67">
        <v>38555699677</v>
      </c>
      <c r="E14" s="67">
        <v>25908460625.77</v>
      </c>
      <c r="F14" s="68">
        <v>0.67197485307795934</v>
      </c>
      <c r="G14" s="69"/>
      <c r="H14" s="70"/>
      <c r="I14" s="70"/>
      <c r="J14" s="71"/>
      <c r="K14" s="72"/>
      <c r="L14" s="46"/>
      <c r="M14" s="46"/>
    </row>
    <row r="15" spans="1:13" s="53" customFormat="1" ht="16.5" x14ac:dyDescent="0.3">
      <c r="A15" s="46"/>
      <c r="B15" s="66" t="s">
        <v>21</v>
      </c>
      <c r="C15" s="67">
        <v>10470282156</v>
      </c>
      <c r="D15" s="67">
        <v>10470282156</v>
      </c>
      <c r="E15" s="67">
        <v>1843117897.5</v>
      </c>
      <c r="F15" s="68">
        <v>0.17603325966185165</v>
      </c>
      <c r="G15" s="69"/>
      <c r="H15" s="70"/>
      <c r="I15" s="70"/>
      <c r="J15" s="71"/>
      <c r="K15" s="52"/>
      <c r="L15" s="46"/>
      <c r="M15" s="46"/>
    </row>
    <row r="16" spans="1:13" s="53" customFormat="1" ht="35.25" customHeight="1" x14ac:dyDescent="0.3">
      <c r="A16" s="46"/>
      <c r="B16" s="73" t="s">
        <v>22</v>
      </c>
      <c r="C16" s="74">
        <v>708130000</v>
      </c>
      <c r="D16" s="74">
        <v>708130000</v>
      </c>
      <c r="E16" s="74">
        <v>3102500</v>
      </c>
      <c r="F16" s="75">
        <v>4.3812576786748198E-3</v>
      </c>
      <c r="G16" s="69"/>
      <c r="H16" s="70"/>
      <c r="I16" s="70"/>
      <c r="J16" s="71"/>
      <c r="K16" s="46"/>
      <c r="L16" s="46"/>
      <c r="M16" s="46"/>
    </row>
    <row r="17" spans="1:13" s="53" customFormat="1" ht="33.75" thickBot="1" x14ac:dyDescent="0.35">
      <c r="A17" s="46"/>
      <c r="B17" s="76" t="s">
        <v>23</v>
      </c>
      <c r="C17" s="77">
        <v>23885000</v>
      </c>
      <c r="D17" s="77">
        <v>23885000</v>
      </c>
      <c r="E17" s="77">
        <v>0</v>
      </c>
      <c r="F17" s="78">
        <v>0</v>
      </c>
      <c r="G17" s="79"/>
      <c r="H17" s="80"/>
      <c r="I17" s="80"/>
      <c r="J17" s="81"/>
      <c r="K17" s="46"/>
      <c r="L17" s="46"/>
      <c r="M17" s="46"/>
    </row>
    <row r="18" spans="1:13" s="53" customFormat="1" ht="17.25" thickBot="1" x14ac:dyDescent="0.35">
      <c r="A18" s="46"/>
      <c r="B18" s="82" t="s">
        <v>37</v>
      </c>
      <c r="C18" s="83">
        <v>143447151920</v>
      </c>
      <c r="D18" s="83">
        <v>143447151920</v>
      </c>
      <c r="E18" s="83">
        <v>127881158007.69</v>
      </c>
      <c r="F18" s="84">
        <v>0.89148621144467821</v>
      </c>
      <c r="G18" s="85">
        <v>128695601757</v>
      </c>
      <c r="H18" s="86">
        <v>0.89716386860558317</v>
      </c>
      <c r="I18" s="87">
        <v>0.99367154946873926</v>
      </c>
      <c r="J18" s="88">
        <v>814443749.30999756</v>
      </c>
      <c r="K18" s="89"/>
      <c r="L18" s="46"/>
      <c r="M18" s="46"/>
    </row>
    <row r="19" spans="1:13" s="53" customFormat="1" ht="17.25" thickBot="1" x14ac:dyDescent="0.35">
      <c r="A19" s="46"/>
      <c r="B19" s="90" t="s">
        <v>25</v>
      </c>
      <c r="C19" s="91">
        <v>261019632753</v>
      </c>
      <c r="D19" s="91">
        <v>261019632753</v>
      </c>
      <c r="E19" s="92">
        <v>187412251061.02002</v>
      </c>
      <c r="F19" s="93">
        <v>0.71800059284569662</v>
      </c>
      <c r="G19" s="94">
        <v>198914567006.513</v>
      </c>
      <c r="H19" s="95">
        <v>0.7620674541165402</v>
      </c>
      <c r="I19" s="96">
        <v>0.94217459224534128</v>
      </c>
      <c r="J19" s="97">
        <v>11502315945.492981</v>
      </c>
      <c r="K19" s="72"/>
      <c r="L19" s="46"/>
      <c r="M19" s="46"/>
    </row>
    <row r="20" spans="1:13" s="37" customFormat="1" x14ac:dyDescent="0.25">
      <c r="G20" s="98"/>
      <c r="I20" s="99"/>
    </row>
    <row r="21" spans="1:13" ht="15" customHeight="1" x14ac:dyDescent="0.25">
      <c r="B21" s="44" t="s">
        <v>38</v>
      </c>
      <c r="C21" s="44"/>
      <c r="D21" s="44"/>
      <c r="E21" s="44"/>
      <c r="F21" s="44"/>
      <c r="G21" s="44"/>
      <c r="H21" s="44"/>
      <c r="I21" s="44"/>
      <c r="K21" s="100"/>
    </row>
    <row r="22" spans="1:13" ht="15.75" customHeight="1" thickBot="1" x14ac:dyDescent="0.3">
      <c r="B22" s="44"/>
      <c r="C22" s="44"/>
      <c r="D22" s="44"/>
      <c r="E22" s="44"/>
      <c r="F22" s="44"/>
      <c r="G22" s="44"/>
      <c r="H22" s="44"/>
      <c r="I22" s="44"/>
      <c r="K22" s="99"/>
      <c r="L22" s="100"/>
    </row>
    <row r="23" spans="1:13" ht="17.25" thickBot="1" x14ac:dyDescent="0.35">
      <c r="B23" s="46"/>
      <c r="C23" s="46"/>
      <c r="D23" s="46"/>
      <c r="E23" s="47" t="s">
        <v>29</v>
      </c>
      <c r="F23" s="48"/>
      <c r="G23" s="49" t="s">
        <v>30</v>
      </c>
      <c r="H23" s="50"/>
      <c r="I23" s="51" t="s">
        <v>31</v>
      </c>
      <c r="L23" s="100"/>
    </row>
    <row r="24" spans="1:13" ht="17.25" thickBot="1" x14ac:dyDescent="0.3">
      <c r="B24" s="54" t="s">
        <v>3</v>
      </c>
      <c r="C24" s="54" t="s">
        <v>32</v>
      </c>
      <c r="D24" s="54" t="s">
        <v>33</v>
      </c>
      <c r="E24" s="55" t="s">
        <v>34</v>
      </c>
      <c r="F24" s="55" t="s">
        <v>35</v>
      </c>
      <c r="G24" s="101" t="s">
        <v>34</v>
      </c>
      <c r="H24" s="57" t="s">
        <v>35</v>
      </c>
      <c r="I24" s="58"/>
      <c r="J24" s="59" t="s">
        <v>36</v>
      </c>
      <c r="L24" s="100"/>
    </row>
    <row r="25" spans="1:13" ht="16.5" x14ac:dyDescent="0.3">
      <c r="B25" s="60" t="s">
        <v>18</v>
      </c>
      <c r="C25" s="61">
        <v>117572480833</v>
      </c>
      <c r="D25" s="61">
        <v>117572480833</v>
      </c>
      <c r="E25" s="61">
        <v>42013159959.940002</v>
      </c>
      <c r="F25" s="62">
        <v>0.35733838107588722</v>
      </c>
      <c r="G25" s="63">
        <v>43289693692.442909</v>
      </c>
      <c r="H25" s="64">
        <v>0.36819580046058231</v>
      </c>
      <c r="I25" s="64">
        <v>0.97051183264145502</v>
      </c>
      <c r="J25" s="65">
        <v>1276533732.5029068</v>
      </c>
      <c r="K25" s="45"/>
    </row>
    <row r="26" spans="1:13" ht="16.5" x14ac:dyDescent="0.3">
      <c r="B26" s="66" t="s">
        <v>19</v>
      </c>
      <c r="C26" s="67">
        <v>67814484000</v>
      </c>
      <c r="D26" s="67">
        <v>67814484000</v>
      </c>
      <c r="E26" s="67">
        <v>31754661755.060001</v>
      </c>
      <c r="F26" s="68">
        <v>0.46825780986639964</v>
      </c>
      <c r="G26" s="69"/>
      <c r="H26" s="70"/>
      <c r="I26" s="70"/>
      <c r="J26" s="71"/>
    </row>
    <row r="27" spans="1:13" ht="16.5" x14ac:dyDescent="0.3">
      <c r="B27" s="66" t="s">
        <v>20</v>
      </c>
      <c r="C27" s="67">
        <v>38555699677</v>
      </c>
      <c r="D27" s="67">
        <v>38555699677</v>
      </c>
      <c r="E27" s="67">
        <v>8606100000.4699993</v>
      </c>
      <c r="F27" s="68">
        <v>0.22321213394044248</v>
      </c>
      <c r="G27" s="69"/>
      <c r="H27" s="70"/>
      <c r="I27" s="70"/>
      <c r="J27" s="71"/>
    </row>
    <row r="28" spans="1:13" ht="16.5" x14ac:dyDescent="0.3">
      <c r="B28" s="102" t="s">
        <v>21</v>
      </c>
      <c r="C28" s="103">
        <v>10470282156</v>
      </c>
      <c r="D28" s="103">
        <v>10470282156</v>
      </c>
      <c r="E28" s="103">
        <v>1649295704.4099998</v>
      </c>
      <c r="F28" s="104">
        <v>0.15752161019508631</v>
      </c>
      <c r="G28" s="69"/>
      <c r="H28" s="70"/>
      <c r="I28" s="70"/>
      <c r="J28" s="71"/>
      <c r="K28" s="45"/>
    </row>
    <row r="29" spans="1:13" ht="36.75" customHeight="1" x14ac:dyDescent="0.25">
      <c r="B29" s="105" t="s">
        <v>22</v>
      </c>
      <c r="C29" s="74">
        <v>708130000</v>
      </c>
      <c r="D29" s="106">
        <v>708130000</v>
      </c>
      <c r="E29" s="74">
        <v>3102500</v>
      </c>
      <c r="F29" s="75">
        <v>4.3812576786748198E-3</v>
      </c>
      <c r="G29" s="69"/>
      <c r="H29" s="70"/>
      <c r="I29" s="70"/>
      <c r="J29" s="71"/>
    </row>
    <row r="30" spans="1:13" ht="33.75" thickBot="1" x14ac:dyDescent="0.3">
      <c r="B30" s="107" t="s">
        <v>23</v>
      </c>
      <c r="C30" s="77">
        <v>23885000</v>
      </c>
      <c r="D30" s="77">
        <v>23885000</v>
      </c>
      <c r="E30" s="77">
        <v>0</v>
      </c>
      <c r="F30" s="108">
        <v>0</v>
      </c>
      <c r="G30" s="79"/>
      <c r="H30" s="80"/>
      <c r="I30" s="80"/>
      <c r="J30" s="81"/>
    </row>
    <row r="31" spans="1:13" ht="17.25" thickBot="1" x14ac:dyDescent="0.35">
      <c r="B31" s="82" t="s">
        <v>37</v>
      </c>
      <c r="C31" s="83">
        <v>143447151920</v>
      </c>
      <c r="D31" s="83">
        <v>143447151920</v>
      </c>
      <c r="E31" s="83">
        <v>51476501075.619995</v>
      </c>
      <c r="F31" s="84">
        <v>0.35885342013850696</v>
      </c>
      <c r="G31" s="83">
        <v>55047525825</v>
      </c>
      <c r="H31" s="86">
        <v>0.38374777810646127</v>
      </c>
      <c r="I31" s="96">
        <v>0.93512833327454992</v>
      </c>
      <c r="J31" s="88">
        <v>3571024749.3800049</v>
      </c>
      <c r="K31" s="99"/>
    </row>
    <row r="32" spans="1:13" ht="17.25" thickBot="1" x14ac:dyDescent="0.35">
      <c r="B32" s="90" t="s">
        <v>25</v>
      </c>
      <c r="C32" s="91">
        <v>261019632753</v>
      </c>
      <c r="D32" s="91">
        <v>261019632753</v>
      </c>
      <c r="E32" s="92">
        <v>93489661035.559998</v>
      </c>
      <c r="F32" s="93">
        <v>0.35817099292308113</v>
      </c>
      <c r="G32" s="109">
        <v>98337219517.442902</v>
      </c>
      <c r="H32" s="95">
        <v>0.37674261694521011</v>
      </c>
      <c r="I32" s="96">
        <v>0.9507047432734963</v>
      </c>
      <c r="J32" s="97">
        <v>4847558481.8829041</v>
      </c>
      <c r="K32" s="99"/>
    </row>
    <row r="33" spans="7:9" s="37" customFormat="1" ht="15" customHeight="1" x14ac:dyDescent="0.25">
      <c r="I33" s="110"/>
    </row>
    <row r="34" spans="7:9" s="37" customFormat="1" ht="15" customHeight="1" x14ac:dyDescent="0.25">
      <c r="G34" s="100"/>
      <c r="I34" s="45"/>
    </row>
    <row r="35" spans="7:9" s="37" customFormat="1" ht="15.75" customHeight="1" x14ac:dyDescent="0.25"/>
    <row r="36" spans="7:9" s="37" customFormat="1" x14ac:dyDescent="0.25"/>
    <row r="37" spans="7:9" s="37" customFormat="1" x14ac:dyDescent="0.25"/>
    <row r="38" spans="7:9" s="37" customFormat="1" x14ac:dyDescent="0.25"/>
    <row r="39" spans="7:9" s="37" customFormat="1" x14ac:dyDescent="0.25"/>
    <row r="40" spans="7:9" s="37" customFormat="1" x14ac:dyDescent="0.25"/>
    <row r="41" spans="7:9" s="37" customFormat="1" x14ac:dyDescent="0.25"/>
    <row r="42" spans="7:9" s="37" customFormat="1" x14ac:dyDescent="0.25"/>
    <row r="43" spans="7:9" s="37" customFormat="1" x14ac:dyDescent="0.25"/>
    <row r="44" spans="7:9" s="37" customFormat="1" x14ac:dyDescent="0.25"/>
    <row r="45" spans="7:9" s="37" customFormat="1" x14ac:dyDescent="0.25"/>
    <row r="46" spans="7:9" s="37" customFormat="1" x14ac:dyDescent="0.25"/>
    <row r="47" spans="7:9" s="37" customFormat="1" x14ac:dyDescent="0.25"/>
    <row r="48" spans="7:9"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sheetData>
  <sheetProtection password="C11E" sheet="1" objects="1" scenarios="1"/>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2022-07-05T19:08:56Z</dcterms:created>
  <dcterms:modified xsi:type="dcterms:W3CDTF">2022-07-05T19:10:53Z</dcterms:modified>
</cp:coreProperties>
</file>