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barrero\Documents\Lorena Barrero\2020\WEB SIC\PUBLICACION\"/>
    </mc:Choice>
  </mc:AlternateContent>
  <bookViews>
    <workbookView xWindow="0" yWindow="0" windowWidth="28800" windowHeight="11535"/>
  </bookViews>
  <sheets>
    <sheet name="EJECUCIÓN WEB" sheetId="1" r:id="rId1"/>
    <sheet name="METAS" sheetId="2" r:id="rId2"/>
  </sheets>
  <externalReferences>
    <externalReference r:id="rId3"/>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I42" i="1" l="1"/>
  <c r="B42" i="1"/>
  <c r="H42" i="1"/>
  <c r="C42" i="1" l="1"/>
  <c r="G42" i="1" l="1"/>
  <c r="F42" i="1"/>
  <c r="E42" i="1"/>
  <c r="D42" i="1"/>
  <c r="M42" i="1" l="1"/>
  <c r="L42" i="1"/>
  <c r="O42" i="1"/>
  <c r="N42" i="1"/>
  <c r="K42" i="1"/>
  <c r="J42" i="1"/>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<sst xmlns="http://schemas.openxmlformats.org/spreadsheetml/2006/main" count="94" uniqueCount="66">
  <si>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</si>
  <si>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</si>
  <si>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</si>
  <si>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</si>
  <si>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</si>
  <si>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</si>
  <si>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</si>
  <si>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</si>
  <si>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</si>
  <si>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</si>
  <si>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</si>
  <si>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</si>
  <si>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</si>
  <si>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</si>
  <si>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</si>
  <si>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</si>
  <si>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</si>
  <si>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</si>
  <si>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</si>
  <si>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</si>
  <si>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</si>
  <si>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</si>
  <si>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</si>
  <si>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</si>
  <si>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</si>
  <si>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AGOSTO - 2020</t>
  </si>
  <si>
    <t>COMPROMISOS</t>
  </si>
  <si>
    <t>SIIF NACIÓN</t>
  </si>
  <si>
    <t>META MINCIT</t>
  </si>
  <si>
    <t>AVANCE META</t>
  </si>
  <si>
    <t>APROP. INICIAL</t>
  </si>
  <si>
    <t>APROP. VIGENTE</t>
  </si>
  <si>
    <t>$</t>
  </si>
  <si>
    <t>%</t>
  </si>
  <si>
    <t>POR EJECUTAR $</t>
  </si>
  <si>
    <t>Gastos por Tributos, Multas, Sanciones e Intereses de Mora</t>
  </si>
  <si>
    <t>Inversión</t>
  </si>
  <si>
    <t>OBLIGACIONES</t>
  </si>
  <si>
    <t>SALARIO</t>
  </si>
  <si>
    <t>CONTRIBUCIONES INHERENTES A LA NÓMINA</t>
  </si>
  <si>
    <t>REMUNERACIONES NO CONSTITUTIVAS DE FACTOR SALARIAL</t>
  </si>
  <si>
    <t>OTROS GASTOS DE PERSONAL - DISTRIBUCIÓN PREVIO CONCEPTO DGPPN</t>
  </si>
  <si>
    <t>ADQUISICIÓN DE ACTIVOS NO FINANCIEROS</t>
  </si>
  <si>
    <t>ADQUISICIONES DIFERENTES DE ACTIVOS</t>
  </si>
  <si>
    <t>CONVENCION DEL METRO - OFICINA INTERNACIONAL DE PESAS Y MEDIDAS - BIPM. LEY 1512 DE 2012</t>
  </si>
  <si>
    <t>PROVISIÓN PARA GASTOS INSTITUCIONALES Y/O SECTORIALES CONTINGENTES- PREVIO CONCEPTO DGPPN</t>
  </si>
  <si>
    <t>MESADAS PENSIONALES (DE PENSIONES)</t>
  </si>
  <si>
    <t>APORTE PREVISION SOCIAL SERVICIOS MEDICOS (NO DE PENSIONES)</t>
  </si>
  <si>
    <t>SENTENCIAS</t>
  </si>
  <si>
    <t>CONCILIACIONES</t>
  </si>
  <si>
    <t>INCAPACIDADES Y LICENCIAS DE MATERNIDAD Y PATERNIDAD (NO DE PENSIONES)</t>
  </si>
  <si>
    <t>ORGANIZACIÓN PARA LA COOPERACIÓN Y EL DESARROLLO ECONÓMICO OCDE-ARTICULO 47 LEY 1450 DE 2011 Y LEY 1950 DE 2019</t>
  </si>
  <si>
    <t>IMPUESTOS</t>
  </si>
  <si>
    <t>CUOTA DE FISCALIZACIÓN Y AUDITAJE</t>
  </si>
  <si>
    <t>INCREMENTO DE LA COBERTURA DE LOS SERVICIOS DE LA RED NACIONAL DE PROTECCIÓN AL CONSUMIDOR EN EL TERRITORIO  NACIONAL</t>
  </si>
  <si>
    <t>MEJORAMIENTO DEL CONTROL Y VIGILANCIA A LAS CÁMARAS DE COMERCIO Y COMERCIANTES A NIVEL  NACIONAL</t>
  </si>
  <si>
    <t>FORTALECIMIENTO DE LA FUNCIÓN JURISDICCIONAL DE LA SUPERINTENDENCIA DE INDUSTRIA Y COMERCIO A NIVEL  NACIONAL</t>
  </si>
  <si>
    <t>FORTALECIMIENTO DE LA PROTECCIÓN DE DATOS PERSONALES A NIVEL  NACIONAL</t>
  </si>
  <si>
    <t>FORTALECIMIENTO DEL RÉGIMEN DE PROTECCIÓN DE LA LIBRE COMPETENCIA ECONÓMICA EN LOS MERCADOS A NIVEL  NACIONAL</t>
  </si>
  <si>
    <t>FORTALECIMIENTO DE LA ATENCIÓN Y PROMOCIÓN DE TRÁMITES Y SERVICIOS EN EL MARCO DEL SISTEMA DE PROPIEDAD INDUSTRIAL A NIVEL  NACIONAL</t>
  </si>
  <si>
    <t>MEJORAMIENTO EN LA EJECUCIÓN DE LAS FUNCIONES ASIGNADAS EN MATERIA DE PROTECCIÓN AL CONSUMIDOR A NIVEL  NACIONAL</t>
  </si>
  <si>
    <t>FORTALECIMIENTO DE LA FUNCIÓN DE INSPECCIÓN, CONTROL Y VIGILANCIA DE LA SUPERINTENDENCIA DE INDUSTRIA Y COMERCIO EN EL MARCO DEL SUBSISTEMA NACIONAL DE CALIDAD, EL RÉGIMEN DE CONTROL DE PRECIOS Y EL SECTOR VALUATORIO A NIVEL  NACIONAL</t>
  </si>
  <si>
    <t>FORTALECIMIENTO DEL SISTEMA DE ATENCIÓN AL CIUDADANO DE LA SUPERINTENDENCIA DE INDUSTRIA Y COMERCIO A NIVEL  NACIONAL</t>
  </si>
  <si>
    <t>MEJORAMIENTO DE LOS SISTEMAS DE INFORMACIÓN Y SERVICIOS TECNOLÓGICOS DE LA SUPERINTENDENCIA DE INDUSTRIA Y COMERCIO EN EL TERRITORIO  NACIONAL</t>
  </si>
  <si>
    <t>MEJORAMIENTO DE LA INFRAESTRUCTURA FÍSICA DE LA SEDE DE LA SUPERINTENDENCIA DE INDUSTRIA Y COMERCIO EN  BOGOTÁ</t>
  </si>
  <si>
    <t>MEJORAMIENTO EN LA CALIDAD DE LA GESTIÓN ESTRATÉGICA DE LA SUPERINTENDENCIA DE INDUSTRIA Y COMERCIO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</si>
</sst>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2">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Fill="1" applyBorder="1" applyAlignment="1">
      <alignment vertical="center"/>
    </xf>
    <xf numFmtId="0" fontId="5" fillId="2" borderId="0" xfId="1" applyFont="1" applyFill="1" applyBorder="1" applyAlignment="1">
      <alignment vertical="center"/>
    </xf>
    <xf numFmtId="17" fontId="5" fillId="2" borderId="0" xfId="1" quotePrefix="1" applyNumberFormat="1" applyFont="1" applyFill="1" applyBorder="1" applyAlignment="1">
      <alignment vertical="center"/>
    </xf>
    <xf numFmtId="164" fontId="3" fillId="2" borderId="0" xfId="1" applyNumberFormat="1" applyFont="1" applyFill="1" applyBorder="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NumberFormat="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Fill="1" applyBorder="1" applyAlignment="1">
      <alignment vertical="center"/>
    </xf>
    <xf numFmtId="0" fontId="7" fillId="5" borderId="1" xfId="1" applyNumberFormat="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NumberFormat="1" applyFont="1" applyFill="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Fill="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164" fontId="12" fillId="0" borderId="0" xfId="1" applyNumberFormat="1" applyFont="1" applyFill="1" applyBorder="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Fill="1" applyBorder="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applyBorder="1"/>
    <xf numFmtId="0" fontId="13" fillId="0" borderId="0" xfId="1" applyFont="1" applyFill="1" applyBorder="1"/>
    <xf numFmtId="10" fontId="13" fillId="2" borderId="0" xfId="1" applyNumberFormat="1" applyFont="1" applyFill="1" applyBorder="1"/>
    <xf numFmtId="0" fontId="15" fillId="2" borderId="0" xfId="1" applyFont="1" applyFill="1" applyBorder="1"/>
    <xf numFmtId="10" fontId="15" fillId="2" borderId="0" xfId="1" applyNumberFormat="1" applyFont="1" applyFill="1" applyBorder="1"/>
    <xf numFmtId="0" fontId="15" fillId="0" borderId="0" xfId="1" applyFont="1" applyFill="1" applyBorder="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8" xfId="1" applyFont="1" applyFill="1" applyBorder="1"/>
    <xf numFmtId="167" fontId="21" fillId="0" borderId="8" xfId="5" applyFont="1" applyBorder="1"/>
    <xf numFmtId="10" fontId="21" fillId="0" borderId="8" xfId="3" applyNumberFormat="1" applyFont="1" applyBorder="1"/>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8" xfId="3" applyNumberFormat="1" applyFont="1" applyBorder="1" applyAlignment="1">
      <alignment horizontal="right"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applyBorder="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0" fontId="21" fillId="8" borderId="10" xfId="1" applyFont="1" applyFill="1" applyBorder="1"/>
    <xf numFmtId="167" fontId="21" fillId="0" borderId="10" xfId="5" applyFont="1" applyBorder="1"/>
    <xf numFmtId="10" fontId="21" fillId="0" borderId="10" xfId="3" applyNumberFormat="1" applyFont="1" applyBorder="1"/>
    <xf numFmtId="0" fontId="21" fillId="8" borderId="11" xfId="1" applyFont="1" applyFill="1" applyBorder="1" applyAlignment="1">
      <alignment horizontal="left" vertical="center" wrapText="1"/>
    </xf>
    <xf numFmtId="167" fontId="21" fillId="0" borderId="11" xfId="5" applyFont="1" applyBorder="1" applyAlignment="1">
      <alignment horizontal="center" vertical="center"/>
    </xf>
    <xf numFmtId="167" fontId="21" fillId="0" borderId="11" xfId="5" applyFont="1" applyBorder="1" applyAlignment="1">
      <alignment vertical="center"/>
    </xf>
    <xf numFmtId="10" fontId="21" fillId="0" borderId="10" xfId="3" applyNumberFormat="1" applyFont="1" applyBorder="1" applyAlignment="1">
      <alignment horizontal="right" vertical="center"/>
    </xf>
    <xf numFmtId="167" fontId="17" fillId="3" borderId="5" xfId="5" applyFont="1" applyFill="1" applyBorder="1"/>
    <xf numFmtId="10" fontId="13" fillId="2" borderId="0" xfId="1" applyNumberFormat="1" applyFont="1" applyFill="1" applyBorder="1" applyAlignment="1">
      <alignment horizontal="right" vertical="center"/>
    </xf>
    <xf numFmtId="169" fontId="19" fillId="0" borderId="4" xfId="6" applyNumberFormat="1" applyFont="1" applyBorder="1" applyAlignment="1">
      <alignment horizontal="center" vertical="center"/>
    </xf>
    <xf numFmtId="169" fontId="19" fillId="0" borderId="9"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Fill="1" applyBorder="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xf numFmtId="167" fontId="19" fillId="0" borderId="4" xfId="5" applyFont="1" applyBorder="1" applyAlignment="1">
      <alignment horizontal="center" vertical="center"/>
    </xf>
    <xf numFmtId="167" fontId="19" fillId="0" borderId="9"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center" vertical="center"/>
    </xf>
    <xf numFmtId="10" fontId="19" fillId="0" borderId="9" xfId="3" applyNumberFormat="1" applyFont="1" applyBorder="1" applyAlignment="1">
      <alignment horizontal="center" vertical="center"/>
    </xf>
    <xf numFmtId="10" fontId="19" fillId="0" borderId="6" xfId="3" applyNumberFormat="1" applyFont="1" applyBorder="1" applyAlignment="1">
      <alignment horizontal="center"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2992670</xdr:colOff>
      <xdr:row>5</xdr:row>
      <xdr:rowOff>166688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992670"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0/WEB%20SIC/INFORME%20EPA%20AGO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AGOSTO - 2020</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tabSelected="1" zoomScale="80" zoomScaleNormal="80" workbookViewId="0">
      <pane xSplit="1" ySplit="7" topLeftCell="B8" activePane="bottomRight" state="frozen"/>
      <selection pane="topRight" activeCell="B1" sqref="B1"/>
      <selection pane="bottomLeft" activeCell="A2" sqref="A2"/>
      <selection pane="bottomRight" activeCell="L12" sqref="L12"/>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20" style="35" bestFit="1" customWidth="1"/>
    <col min="7" max="7" width="14.85546875" style="5" bestFit="1" customWidth="1"/>
    <col min="8" max="8" width="19.42578125" style="35" bestFit="1" customWidth="1"/>
    <col min="9" max="9" width="20"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AGOSTO - 2020</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83960832908</v>
      </c>
      <c r="C8" s="16">
        <v>83960832908</v>
      </c>
      <c r="D8" s="16">
        <v>49620555174.720001</v>
      </c>
      <c r="E8" s="17">
        <v>0.5909964617560628</v>
      </c>
      <c r="F8" s="16">
        <v>43514633118.420006</v>
      </c>
      <c r="G8" s="17">
        <v>0.51827300434359824</v>
      </c>
      <c r="H8" s="16">
        <v>75943007730.059998</v>
      </c>
      <c r="I8" s="16">
        <v>43514469543.420006</v>
      </c>
      <c r="J8" s="16">
        <v>8017825177.9400005</v>
      </c>
      <c r="K8" s="17">
        <v>9.549482657854913E-2</v>
      </c>
      <c r="L8" s="16">
        <v>34340277733.279999</v>
      </c>
      <c r="M8" s="17">
        <v>0.4090035382439372</v>
      </c>
      <c r="N8" s="16">
        <v>40446199789.580002</v>
      </c>
      <c r="O8" s="17">
        <v>0.48172699565640192</v>
      </c>
    </row>
    <row r="9" spans="1:15" s="18" customFormat="1" ht="15.75" x14ac:dyDescent="0.25">
      <c r="A9" s="19" t="s">
        <v>19</v>
      </c>
      <c r="B9" s="20">
        <v>61891218000</v>
      </c>
      <c r="C9" s="20">
        <v>61891218000</v>
      </c>
      <c r="D9" s="20">
        <v>36680617442</v>
      </c>
      <c r="E9" s="21">
        <v>0.592662717382618</v>
      </c>
      <c r="F9" s="20">
        <v>36644744640</v>
      </c>
      <c r="G9" s="21">
        <v>0.59208310684724286</v>
      </c>
      <c r="H9" s="20">
        <v>59240085000</v>
      </c>
      <c r="I9" s="20">
        <v>36644744640</v>
      </c>
      <c r="J9" s="20">
        <v>2651133000</v>
      </c>
      <c r="K9" s="21">
        <v>4.2835366400447959E-2</v>
      </c>
      <c r="L9" s="20">
        <v>25210600558</v>
      </c>
      <c r="M9" s="21">
        <v>0.407337282617382</v>
      </c>
      <c r="N9" s="20">
        <v>25246473360</v>
      </c>
      <c r="O9" s="21">
        <v>0.40791689315275714</v>
      </c>
    </row>
    <row r="10" spans="1:15" x14ac:dyDescent="0.25">
      <c r="A10" s="22" t="s">
        <v>38</v>
      </c>
      <c r="B10" s="23">
        <v>33556177000</v>
      </c>
      <c r="C10" s="24">
        <v>33556177000</v>
      </c>
      <c r="D10" s="24">
        <v>21743870938</v>
      </c>
      <c r="E10" s="25">
        <v>0.64798415320076541</v>
      </c>
      <c r="F10" s="23">
        <v>21719401037</v>
      </c>
      <c r="G10" s="25">
        <v>0.64725493124559452</v>
      </c>
      <c r="H10" s="23">
        <v>33556177000</v>
      </c>
      <c r="I10" s="23">
        <v>21719401037</v>
      </c>
      <c r="J10" s="23">
        <v>0</v>
      </c>
      <c r="K10" s="25">
        <v>0</v>
      </c>
      <c r="L10" s="23">
        <v>11812306062</v>
      </c>
      <c r="M10" s="25">
        <v>0.35201584679923459</v>
      </c>
      <c r="N10" s="23">
        <v>11836775963</v>
      </c>
      <c r="O10" s="25">
        <v>0.35274506875440548</v>
      </c>
    </row>
    <row r="11" spans="1:15" ht="28.5" x14ac:dyDescent="0.25">
      <c r="A11" s="22" t="s">
        <v>39</v>
      </c>
      <c r="B11" s="23">
        <v>13494483000</v>
      </c>
      <c r="C11" s="24">
        <v>13494483000</v>
      </c>
      <c r="D11" s="24">
        <v>9107756033</v>
      </c>
      <c r="E11" s="25">
        <v>0.67492441414761872</v>
      </c>
      <c r="F11" s="23">
        <v>9107756033</v>
      </c>
      <c r="G11" s="25">
        <v>0.67492441414761872</v>
      </c>
      <c r="H11" s="23">
        <v>13494483000</v>
      </c>
      <c r="I11" s="23">
        <v>9107756033</v>
      </c>
      <c r="J11" s="23">
        <v>0</v>
      </c>
      <c r="K11" s="25">
        <v>0</v>
      </c>
      <c r="L11" s="23">
        <v>4386726967</v>
      </c>
      <c r="M11" s="25">
        <v>0.32507558585238128</v>
      </c>
      <c r="N11" s="23">
        <v>4386726967</v>
      </c>
      <c r="O11" s="25">
        <v>0.32507558585238128</v>
      </c>
    </row>
    <row r="12" spans="1:15" ht="28.5" x14ac:dyDescent="0.25">
      <c r="A12" s="22" t="s">
        <v>40</v>
      </c>
      <c r="B12" s="23">
        <v>12189425000</v>
      </c>
      <c r="C12" s="24">
        <v>12189425000</v>
      </c>
      <c r="D12" s="24">
        <v>5828990471</v>
      </c>
      <c r="E12" s="25">
        <v>0.47820061003697878</v>
      </c>
      <c r="F12" s="23">
        <v>5817587570</v>
      </c>
      <c r="G12" s="25">
        <v>0.47726513514788432</v>
      </c>
      <c r="H12" s="23">
        <v>12189425000</v>
      </c>
      <c r="I12" s="23">
        <v>5817587570</v>
      </c>
      <c r="J12" s="23">
        <v>0</v>
      </c>
      <c r="K12" s="25">
        <v>0</v>
      </c>
      <c r="L12" s="23">
        <v>6360434529</v>
      </c>
      <c r="M12" s="25">
        <v>0.52179938996302122</v>
      </c>
      <c r="N12" s="23">
        <v>6371837430</v>
      </c>
      <c r="O12" s="25">
        <v>0.52273486485211562</v>
      </c>
    </row>
    <row r="13" spans="1:15" ht="42.75" x14ac:dyDescent="0.25">
      <c r="A13" s="22" t="s">
        <v>41</v>
      </c>
      <c r="B13" s="23">
        <v>2651133000</v>
      </c>
      <c r="C13" s="24">
        <v>2651133000</v>
      </c>
      <c r="D13" s="24">
        <v>0</v>
      </c>
      <c r="E13" s="25">
        <v>0</v>
      </c>
      <c r="F13" s="23">
        <v>0</v>
      </c>
      <c r="G13" s="25">
        <v>0</v>
      </c>
      <c r="H13" s="23">
        <v>0</v>
      </c>
      <c r="I13" s="23">
        <v>0</v>
      </c>
      <c r="J13" s="23">
        <v>2651133000</v>
      </c>
      <c r="K13" s="25">
        <v>1</v>
      </c>
      <c r="L13" s="23">
        <v>2651133000</v>
      </c>
      <c r="M13" s="25">
        <v>1</v>
      </c>
      <c r="N13" s="23">
        <v>2651133000</v>
      </c>
      <c r="O13" s="25">
        <v>1</v>
      </c>
    </row>
    <row r="14" spans="1:15" s="18" customFormat="1" ht="15" customHeight="1" x14ac:dyDescent="0.25">
      <c r="A14" s="19" t="s">
        <v>20</v>
      </c>
      <c r="B14" s="20">
        <v>13056620000</v>
      </c>
      <c r="C14" s="20">
        <v>13056620000</v>
      </c>
      <c r="D14" s="20">
        <v>11219975878.219999</v>
      </c>
      <c r="E14" s="21">
        <v>0.85933234468185482</v>
      </c>
      <c r="F14" s="20">
        <v>5475232561.2700005</v>
      </c>
      <c r="G14" s="21">
        <v>0.41934532530394547</v>
      </c>
      <c r="H14" s="20">
        <v>11829359646.059999</v>
      </c>
      <c r="I14" s="20">
        <v>5475232561.2700005</v>
      </c>
      <c r="J14" s="20">
        <v>1227260353.9400005</v>
      </c>
      <c r="K14" s="21">
        <v>9.3995257114015768E-2</v>
      </c>
      <c r="L14" s="20">
        <v>1836644121.7800007</v>
      </c>
      <c r="M14" s="21">
        <v>0.14066765531814518</v>
      </c>
      <c r="N14" s="20">
        <v>7581387438.7299995</v>
      </c>
      <c r="O14" s="21">
        <v>0.58065467469605458</v>
      </c>
    </row>
    <row r="15" spans="1:15" ht="28.5" x14ac:dyDescent="0.25">
      <c r="A15" s="22" t="s">
        <v>42</v>
      </c>
      <c r="B15" s="23">
        <v>317824000</v>
      </c>
      <c r="C15" s="24">
        <v>317824000</v>
      </c>
      <c r="D15" s="24">
        <v>11431242</v>
      </c>
      <c r="E15" s="25">
        <v>3.5967208266210228E-2</v>
      </c>
      <c r="F15" s="23">
        <v>9869742</v>
      </c>
      <c r="G15" s="25">
        <v>3.1054111709625454E-2</v>
      </c>
      <c r="H15" s="23">
        <v>14061500</v>
      </c>
      <c r="I15" s="23">
        <v>9869742</v>
      </c>
      <c r="J15" s="23">
        <v>303762500</v>
      </c>
      <c r="K15" s="25">
        <v>0.95575695982682241</v>
      </c>
      <c r="L15" s="23">
        <v>306392758</v>
      </c>
      <c r="M15" s="25">
        <v>0.96403279173378975</v>
      </c>
      <c r="N15" s="23">
        <v>307954258</v>
      </c>
      <c r="O15" s="25">
        <v>0.96894588829037454</v>
      </c>
    </row>
    <row r="16" spans="1:15" x14ac:dyDescent="0.25">
      <c r="A16" s="22" t="s">
        <v>43</v>
      </c>
      <c r="B16" s="23">
        <v>12738796000</v>
      </c>
      <c r="C16" s="24">
        <v>12738796000</v>
      </c>
      <c r="D16" s="24">
        <v>11208544636.219999</v>
      </c>
      <c r="E16" s="25">
        <v>0.8798747256977818</v>
      </c>
      <c r="F16" s="23">
        <v>5465362819.2700005</v>
      </c>
      <c r="G16" s="25">
        <v>0.42903291796728676</v>
      </c>
      <c r="H16" s="23">
        <v>11815298146.059999</v>
      </c>
      <c r="I16" s="23">
        <v>5465362819.2700005</v>
      </c>
      <c r="J16" s="23">
        <v>923497853.94000053</v>
      </c>
      <c r="K16" s="25">
        <v>7.2494908776308264E-2</v>
      </c>
      <c r="L16" s="23">
        <v>1530251363.7800007</v>
      </c>
      <c r="M16" s="25">
        <v>0.12012527430221825</v>
      </c>
      <c r="N16" s="23">
        <v>7273433180.7299995</v>
      </c>
      <c r="O16" s="25">
        <v>0.57096708203271329</v>
      </c>
    </row>
    <row r="17" spans="1:15" s="18" customFormat="1" ht="15.75" x14ac:dyDescent="0.25">
      <c r="A17" s="19" t="s">
        <v>21</v>
      </c>
      <c r="B17" s="20">
        <v>9012994908</v>
      </c>
      <c r="C17" s="20">
        <v>9012994908</v>
      </c>
      <c r="D17" s="20">
        <v>1719961854.5</v>
      </c>
      <c r="E17" s="21">
        <v>0.19083133542806613</v>
      </c>
      <c r="F17" s="20">
        <v>1394655917.1500001</v>
      </c>
      <c r="G17" s="21">
        <v>0.15473834517670629</v>
      </c>
      <c r="H17" s="20">
        <v>4873563084</v>
      </c>
      <c r="I17" s="20">
        <v>1394492342.1500001</v>
      </c>
      <c r="J17" s="20">
        <v>4139431824</v>
      </c>
      <c r="K17" s="21">
        <v>0.45927373378695802</v>
      </c>
      <c r="L17" s="20">
        <v>7293033053.5</v>
      </c>
      <c r="M17" s="21">
        <v>0.80916866457193393</v>
      </c>
      <c r="N17" s="20">
        <v>7618338990.8500004</v>
      </c>
      <c r="O17" s="21">
        <v>0.84526165482329374</v>
      </c>
    </row>
    <row r="18" spans="1:15" ht="42.75" x14ac:dyDescent="0.25">
      <c r="A18" s="22" t="s">
        <v>44</v>
      </c>
      <c r="B18" s="23">
        <v>206629000</v>
      </c>
      <c r="C18" s="24">
        <v>258374665</v>
      </c>
      <c r="D18" s="24">
        <v>258374665</v>
      </c>
      <c r="E18" s="25">
        <v>1</v>
      </c>
      <c r="F18" s="23">
        <v>0</v>
      </c>
      <c r="G18" s="25">
        <v>0</v>
      </c>
      <c r="H18" s="23">
        <v>258374665</v>
      </c>
      <c r="I18" s="23">
        <v>0</v>
      </c>
      <c r="J18" s="23">
        <v>0</v>
      </c>
      <c r="K18" s="25">
        <v>0</v>
      </c>
      <c r="L18" s="23">
        <v>0</v>
      </c>
      <c r="M18" s="25">
        <v>0</v>
      </c>
      <c r="N18" s="23">
        <v>258374665</v>
      </c>
      <c r="O18" s="25">
        <v>1</v>
      </c>
    </row>
    <row r="19" spans="1:15" ht="57" x14ac:dyDescent="0.25">
      <c r="A19" s="22" t="s">
        <v>45</v>
      </c>
      <c r="B19" s="23">
        <v>2849371908</v>
      </c>
      <c r="C19" s="24">
        <v>2849371908</v>
      </c>
      <c r="D19" s="24">
        <v>0</v>
      </c>
      <c r="E19" s="25">
        <v>0</v>
      </c>
      <c r="F19" s="23">
        <v>0</v>
      </c>
      <c r="G19" s="25">
        <v>0</v>
      </c>
      <c r="H19" s="23">
        <v>1363227889</v>
      </c>
      <c r="I19" s="23">
        <v>0</v>
      </c>
      <c r="J19" s="23">
        <v>1486144019</v>
      </c>
      <c r="K19" s="25">
        <v>0.52156898677475139</v>
      </c>
      <c r="L19" s="23">
        <v>2849371908</v>
      </c>
      <c r="M19" s="25">
        <v>1</v>
      </c>
      <c r="N19" s="23">
        <v>2849371908</v>
      </c>
      <c r="O19" s="25">
        <v>1</v>
      </c>
    </row>
    <row r="20" spans="1:15" x14ac:dyDescent="0.25">
      <c r="A20" s="22" t="s">
        <v>46</v>
      </c>
      <c r="B20" s="23">
        <v>431753000</v>
      </c>
      <c r="C20" s="24">
        <v>431753000</v>
      </c>
      <c r="D20" s="24">
        <v>248237772.5</v>
      </c>
      <c r="E20" s="25">
        <v>0.5749532082000588</v>
      </c>
      <c r="F20" s="23">
        <v>248223422.15000001</v>
      </c>
      <c r="G20" s="25">
        <v>0.57491997079348611</v>
      </c>
      <c r="H20" s="23">
        <v>431753000</v>
      </c>
      <c r="I20" s="23">
        <v>248223422.15000001</v>
      </c>
      <c r="J20" s="23">
        <v>0</v>
      </c>
      <c r="K20" s="25">
        <v>0</v>
      </c>
      <c r="L20" s="23">
        <v>183515227.5</v>
      </c>
      <c r="M20" s="25">
        <v>0.42504679179994115</v>
      </c>
      <c r="N20" s="23">
        <v>183529577.84999999</v>
      </c>
      <c r="O20" s="25">
        <v>0.42508002920651389</v>
      </c>
    </row>
    <row r="21" spans="1:15" ht="28.5" x14ac:dyDescent="0.25">
      <c r="A21" s="22" t="s">
        <v>47</v>
      </c>
      <c r="B21" s="23">
        <v>680312000</v>
      </c>
      <c r="C21" s="24">
        <v>680312000</v>
      </c>
      <c r="D21" s="24">
        <v>421481125</v>
      </c>
      <c r="E21" s="25">
        <v>0.6195409238702243</v>
      </c>
      <c r="F21" s="23">
        <v>421481125</v>
      </c>
      <c r="G21" s="25">
        <v>0.6195409238702243</v>
      </c>
      <c r="H21" s="23">
        <v>680312000</v>
      </c>
      <c r="I21" s="23">
        <v>421481125</v>
      </c>
      <c r="J21" s="23">
        <v>0</v>
      </c>
      <c r="K21" s="25">
        <v>0</v>
      </c>
      <c r="L21" s="23">
        <v>258830875</v>
      </c>
      <c r="M21" s="25">
        <v>0.38045907612977575</v>
      </c>
      <c r="N21" s="23">
        <v>258830875</v>
      </c>
      <c r="O21" s="25">
        <v>0.38045907612977575</v>
      </c>
    </row>
    <row r="22" spans="1:15" x14ac:dyDescent="0.25">
      <c r="A22" s="22" t="s">
        <v>48</v>
      </c>
      <c r="B22" s="23">
        <v>2121800000</v>
      </c>
      <c r="C22" s="24">
        <v>2121800000</v>
      </c>
      <c r="D22" s="24">
        <v>179069775</v>
      </c>
      <c r="E22" s="25">
        <v>8.4395218682250916E-2</v>
      </c>
      <c r="F22" s="23">
        <v>179069775</v>
      </c>
      <c r="G22" s="25">
        <v>8.4395218682250916E-2</v>
      </c>
      <c r="H22" s="23">
        <v>564119102</v>
      </c>
      <c r="I22" s="23">
        <v>179069775</v>
      </c>
      <c r="J22" s="23">
        <v>1557680898</v>
      </c>
      <c r="K22" s="25">
        <v>0.7341318210952964</v>
      </c>
      <c r="L22" s="23">
        <v>1942730225</v>
      </c>
      <c r="M22" s="25">
        <v>0.91560478131774903</v>
      </c>
      <c r="N22" s="23">
        <v>1942730225</v>
      </c>
      <c r="O22" s="25">
        <v>0.91560478131774903</v>
      </c>
    </row>
    <row r="23" spans="1:15" x14ac:dyDescent="0.25">
      <c r="A23" s="22" t="s">
        <v>49</v>
      </c>
      <c r="B23" s="23">
        <v>2121800000</v>
      </c>
      <c r="C23" s="24">
        <v>2121800000</v>
      </c>
      <c r="D23" s="24">
        <v>555681618</v>
      </c>
      <c r="E23" s="25">
        <v>0.26189160995381278</v>
      </c>
      <c r="F23" s="23">
        <v>489607127</v>
      </c>
      <c r="G23" s="25">
        <v>0.23075083749646527</v>
      </c>
      <c r="H23" s="23">
        <v>1405443293</v>
      </c>
      <c r="I23" s="23">
        <v>489443552</v>
      </c>
      <c r="J23" s="23">
        <v>716356707</v>
      </c>
      <c r="K23" s="25">
        <v>0.33761745074936372</v>
      </c>
      <c r="L23" s="23">
        <v>1566118382</v>
      </c>
      <c r="M23" s="25">
        <v>0.73810839004618722</v>
      </c>
      <c r="N23" s="23">
        <v>1632192873</v>
      </c>
      <c r="O23" s="25">
        <v>0.7692491625035347</v>
      </c>
    </row>
    <row r="24" spans="1:15" ht="42.75" x14ac:dyDescent="0.25">
      <c r="A24" s="22" t="s">
        <v>50</v>
      </c>
      <c r="B24" s="23">
        <v>134591000</v>
      </c>
      <c r="C24" s="24">
        <v>134591000</v>
      </c>
      <c r="D24" s="24">
        <v>21374764</v>
      </c>
      <c r="E24" s="25">
        <v>0.15881272893432696</v>
      </c>
      <c r="F24" s="23">
        <v>20532333</v>
      </c>
      <c r="G24" s="25">
        <v>0.15255353626914134</v>
      </c>
      <c r="H24" s="23">
        <v>134591000</v>
      </c>
      <c r="I24" s="23">
        <v>20532333</v>
      </c>
      <c r="J24" s="23">
        <v>0</v>
      </c>
      <c r="K24" s="25">
        <v>0</v>
      </c>
      <c r="L24" s="23">
        <v>113216236</v>
      </c>
      <c r="M24" s="25">
        <v>0.84118727106567304</v>
      </c>
      <c r="N24" s="23">
        <v>114058667</v>
      </c>
      <c r="O24" s="25">
        <v>0.84744646373085863</v>
      </c>
    </row>
    <row r="25" spans="1:15" ht="57" x14ac:dyDescent="0.25">
      <c r="A25" s="22" t="s">
        <v>51</v>
      </c>
      <c r="B25" s="23">
        <v>82756000</v>
      </c>
      <c r="C25" s="24">
        <v>31010335</v>
      </c>
      <c r="D25" s="24">
        <v>31010335</v>
      </c>
      <c r="E25" s="25">
        <v>1</v>
      </c>
      <c r="F25" s="23">
        <v>31010335</v>
      </c>
      <c r="G25" s="25">
        <v>1</v>
      </c>
      <c r="H25" s="23">
        <v>31010335</v>
      </c>
      <c r="I25" s="23">
        <v>31010335</v>
      </c>
      <c r="J25" s="23">
        <v>0</v>
      </c>
      <c r="K25" s="25">
        <v>0</v>
      </c>
      <c r="L25" s="23">
        <v>0</v>
      </c>
      <c r="M25" s="25">
        <v>0</v>
      </c>
      <c r="N25" s="23">
        <v>0</v>
      </c>
      <c r="O25" s="25">
        <v>0</v>
      </c>
    </row>
    <row r="26" spans="1:15" x14ac:dyDescent="0.25">
      <c r="A26" s="22" t="s">
        <v>52</v>
      </c>
      <c r="B26" s="23">
        <v>53045000</v>
      </c>
      <c r="C26" s="24">
        <v>53045000</v>
      </c>
      <c r="D26" s="24">
        <v>4731800</v>
      </c>
      <c r="E26" s="25">
        <v>8.9203506456781975E-2</v>
      </c>
      <c r="F26" s="23">
        <v>4731800</v>
      </c>
      <c r="G26" s="25">
        <v>8.9203506456781975E-2</v>
      </c>
      <c r="H26" s="23">
        <v>4731800</v>
      </c>
      <c r="I26" s="23">
        <v>4731800</v>
      </c>
      <c r="J26" s="23">
        <v>48313200</v>
      </c>
      <c r="K26" s="25">
        <v>0.91079649354321801</v>
      </c>
      <c r="L26" s="23">
        <v>48313200</v>
      </c>
      <c r="M26" s="25">
        <v>0.91079649354321801</v>
      </c>
      <c r="N26" s="23">
        <v>48313200</v>
      </c>
      <c r="O26" s="25">
        <v>0.91079649354321801</v>
      </c>
    </row>
    <row r="27" spans="1:15" x14ac:dyDescent="0.25">
      <c r="A27" s="22" t="s">
        <v>53</v>
      </c>
      <c r="B27" s="23">
        <v>330937000</v>
      </c>
      <c r="C27" s="24">
        <v>330937000</v>
      </c>
      <c r="D27" s="24">
        <v>0</v>
      </c>
      <c r="E27" s="25">
        <v>0</v>
      </c>
      <c r="F27" s="23">
        <v>0</v>
      </c>
      <c r="G27" s="25">
        <v>0</v>
      </c>
      <c r="H27" s="23">
        <v>0</v>
      </c>
      <c r="I27" s="23">
        <v>0</v>
      </c>
      <c r="J27" s="23">
        <v>330937000</v>
      </c>
      <c r="K27" s="25">
        <v>1</v>
      </c>
      <c r="L27" s="23">
        <v>330937000</v>
      </c>
      <c r="M27" s="25">
        <v>1</v>
      </c>
      <c r="N27" s="23">
        <v>330937000</v>
      </c>
      <c r="O27" s="25">
        <v>1</v>
      </c>
    </row>
    <row r="28" spans="1:15" s="18" customFormat="1" ht="15.75" customHeight="1" x14ac:dyDescent="0.25">
      <c r="A28" s="15" t="s">
        <v>22</v>
      </c>
      <c r="B28" s="16">
        <v>163731685495</v>
      </c>
      <c r="C28" s="16">
        <v>163731685495</v>
      </c>
      <c r="D28" s="16">
        <v>134837130389.09</v>
      </c>
      <c r="E28" s="17">
        <v>0.82352496391547636</v>
      </c>
      <c r="F28" s="16">
        <v>64976909023.18</v>
      </c>
      <c r="G28" s="17">
        <v>0.39684993669209034</v>
      </c>
      <c r="H28" s="16">
        <v>147981184401.29001</v>
      </c>
      <c r="I28" s="16">
        <v>64976909023.18</v>
      </c>
      <c r="J28" s="16">
        <v>15750501093.710003</v>
      </c>
      <c r="K28" s="17">
        <v>9.6197025310601772E-2</v>
      </c>
      <c r="L28" s="16">
        <v>28894555105.910004</v>
      </c>
      <c r="M28" s="17">
        <v>0.17647503608452367</v>
      </c>
      <c r="N28" s="16">
        <v>98754776471.820023</v>
      </c>
      <c r="O28" s="17">
        <v>0.60315006330790977</v>
      </c>
    </row>
    <row r="29" spans="1:15" ht="57" x14ac:dyDescent="0.25">
      <c r="A29" s="22" t="s">
        <v>54</v>
      </c>
      <c r="B29" s="23">
        <v>42000000000</v>
      </c>
      <c r="C29" s="24">
        <v>42000000000</v>
      </c>
      <c r="D29" s="24">
        <v>29614735532</v>
      </c>
      <c r="E29" s="25">
        <v>0.70511275076190472</v>
      </c>
      <c r="F29" s="23">
        <v>12255479131.860001</v>
      </c>
      <c r="G29" s="25">
        <v>0.29179712218714288</v>
      </c>
      <c r="H29" s="23">
        <v>34275091316</v>
      </c>
      <c r="I29" s="23">
        <v>12255479131.860001</v>
      </c>
      <c r="J29" s="23">
        <v>7724908684</v>
      </c>
      <c r="K29" s="25">
        <v>0.18392639723809523</v>
      </c>
      <c r="L29" s="23">
        <v>12385264468</v>
      </c>
      <c r="M29" s="25">
        <v>0.29488724923809523</v>
      </c>
      <c r="N29" s="23">
        <v>29744520868.139999</v>
      </c>
      <c r="O29" s="25">
        <v>0.70820287781285718</v>
      </c>
    </row>
    <row r="30" spans="1:15" ht="42.75" x14ac:dyDescent="0.25">
      <c r="A30" s="22" t="s">
        <v>55</v>
      </c>
      <c r="B30" s="23">
        <v>1051321372</v>
      </c>
      <c r="C30" s="24">
        <v>1051321372</v>
      </c>
      <c r="D30" s="24">
        <v>814571002</v>
      </c>
      <c r="E30" s="25">
        <v>0.77480685135353644</v>
      </c>
      <c r="F30" s="23">
        <v>449115569</v>
      </c>
      <c r="G30" s="25">
        <v>0.42719151437549202</v>
      </c>
      <c r="H30" s="23">
        <v>832365033</v>
      </c>
      <c r="I30" s="23">
        <v>449115569</v>
      </c>
      <c r="J30" s="23">
        <v>218956339</v>
      </c>
      <c r="K30" s="25">
        <v>0.20826775221306926</v>
      </c>
      <c r="L30" s="23">
        <v>236750370</v>
      </c>
      <c r="M30" s="25">
        <v>0.22519314864646356</v>
      </c>
      <c r="N30" s="23">
        <v>602205803</v>
      </c>
      <c r="O30" s="25">
        <v>0.57280848562450792</v>
      </c>
    </row>
    <row r="31" spans="1:15" ht="57" x14ac:dyDescent="0.25">
      <c r="A31" s="22" t="s">
        <v>56</v>
      </c>
      <c r="B31" s="23">
        <v>2980842971</v>
      </c>
      <c r="C31" s="24">
        <v>2980842971</v>
      </c>
      <c r="D31" s="24">
        <v>2725395574</v>
      </c>
      <c r="E31" s="25">
        <v>0.91430363843879248</v>
      </c>
      <c r="F31" s="23">
        <v>1781182571</v>
      </c>
      <c r="G31" s="25">
        <v>0.59754324140142701</v>
      </c>
      <c r="H31" s="23">
        <v>2730395590</v>
      </c>
      <c r="I31" s="23">
        <v>1781182571</v>
      </c>
      <c r="J31" s="23">
        <v>250447381</v>
      </c>
      <c r="K31" s="25">
        <v>8.4018978334836944E-2</v>
      </c>
      <c r="L31" s="23">
        <v>255447397</v>
      </c>
      <c r="M31" s="25">
        <v>8.569636156120751E-2</v>
      </c>
      <c r="N31" s="23">
        <v>1199660400</v>
      </c>
      <c r="O31" s="25">
        <v>0.40245675859857294</v>
      </c>
    </row>
    <row r="32" spans="1:15" ht="42.75" x14ac:dyDescent="0.25">
      <c r="A32" s="22" t="s">
        <v>57</v>
      </c>
      <c r="B32" s="23">
        <v>7099390975</v>
      </c>
      <c r="C32" s="24">
        <v>7099390975</v>
      </c>
      <c r="D32" s="24">
        <v>6661995354</v>
      </c>
      <c r="E32" s="25">
        <v>0.93838969813886042</v>
      </c>
      <c r="F32" s="23">
        <v>3701579312</v>
      </c>
      <c r="G32" s="25">
        <v>0.52139392308929711</v>
      </c>
      <c r="H32" s="23">
        <v>6923005049</v>
      </c>
      <c r="I32" s="23">
        <v>3701579312</v>
      </c>
      <c r="J32" s="23">
        <v>176385926</v>
      </c>
      <c r="K32" s="25">
        <v>2.4845219346438376E-2</v>
      </c>
      <c r="L32" s="23">
        <v>437395621</v>
      </c>
      <c r="M32" s="25">
        <v>6.1610301861139576E-2</v>
      </c>
      <c r="N32" s="23">
        <v>3397811663</v>
      </c>
      <c r="O32" s="25">
        <v>0.47860607691070289</v>
      </c>
    </row>
    <row r="33" spans="1:15" ht="57" x14ac:dyDescent="0.25">
      <c r="A33" s="22" t="s">
        <v>58</v>
      </c>
      <c r="B33" s="23">
        <v>8956381813</v>
      </c>
      <c r="C33" s="24">
        <v>8956381813</v>
      </c>
      <c r="D33" s="24">
        <v>7976936288</v>
      </c>
      <c r="E33" s="25">
        <v>0.89064272320566373</v>
      </c>
      <c r="F33" s="23">
        <v>4434211211</v>
      </c>
      <c r="G33" s="25">
        <v>0.49508956893327566</v>
      </c>
      <c r="H33" s="23">
        <v>8337514886</v>
      </c>
      <c r="I33" s="23">
        <v>4434211211</v>
      </c>
      <c r="J33" s="23">
        <v>618866927</v>
      </c>
      <c r="K33" s="25">
        <v>6.9097872324036885E-2</v>
      </c>
      <c r="L33" s="23">
        <v>979445525</v>
      </c>
      <c r="M33" s="25">
        <v>0.10935727679433624</v>
      </c>
      <c r="N33" s="23">
        <v>4522170602</v>
      </c>
      <c r="O33" s="25">
        <v>0.50491043106672429</v>
      </c>
    </row>
    <row r="34" spans="1:15" ht="71.25" x14ac:dyDescent="0.25">
      <c r="A34" s="22" t="s">
        <v>59</v>
      </c>
      <c r="B34" s="23">
        <v>11159819091</v>
      </c>
      <c r="C34" s="24">
        <v>11159819091</v>
      </c>
      <c r="D34" s="24">
        <v>9404208682</v>
      </c>
      <c r="E34" s="25">
        <v>0.84268468917960881</v>
      </c>
      <c r="F34" s="23">
        <v>5313264861</v>
      </c>
      <c r="G34" s="25">
        <v>0.47610671980202263</v>
      </c>
      <c r="H34" s="23">
        <v>10425739559</v>
      </c>
      <c r="I34" s="23">
        <v>5313264861</v>
      </c>
      <c r="J34" s="23">
        <v>734079532</v>
      </c>
      <c r="K34" s="25">
        <v>6.5778802148505192E-2</v>
      </c>
      <c r="L34" s="23">
        <v>1755610409</v>
      </c>
      <c r="M34" s="25">
        <v>0.15731531082039116</v>
      </c>
      <c r="N34" s="23">
        <v>5846554230</v>
      </c>
      <c r="O34" s="25">
        <v>0.52389328019797732</v>
      </c>
    </row>
    <row r="35" spans="1:15" ht="57" x14ac:dyDescent="0.25">
      <c r="A35" s="22" t="s">
        <v>60</v>
      </c>
      <c r="B35" s="23">
        <v>12011116086</v>
      </c>
      <c r="C35" s="24">
        <v>12011116086</v>
      </c>
      <c r="D35" s="24">
        <v>10895507892</v>
      </c>
      <c r="E35" s="25">
        <v>0.9071186902189432</v>
      </c>
      <c r="F35" s="23">
        <v>5273951975</v>
      </c>
      <c r="G35" s="25">
        <v>0.43908925175964703</v>
      </c>
      <c r="H35" s="23">
        <v>11041002602</v>
      </c>
      <c r="I35" s="23">
        <v>5273951975</v>
      </c>
      <c r="J35" s="23">
        <v>970113484</v>
      </c>
      <c r="K35" s="25">
        <v>8.076797169005398E-2</v>
      </c>
      <c r="L35" s="23">
        <v>1115608194</v>
      </c>
      <c r="M35" s="25">
        <v>9.2881309781056756E-2</v>
      </c>
      <c r="N35" s="23">
        <v>6737164111</v>
      </c>
      <c r="O35" s="25">
        <v>0.56091074824035303</v>
      </c>
    </row>
    <row r="36" spans="1:15" ht="99.75" x14ac:dyDescent="0.25">
      <c r="A36" s="22" t="s">
        <v>61</v>
      </c>
      <c r="B36" s="23">
        <v>6278593127</v>
      </c>
      <c r="C36" s="24">
        <v>6278593127</v>
      </c>
      <c r="D36" s="24">
        <v>5457590390</v>
      </c>
      <c r="E36" s="25">
        <v>0.86923778617387704</v>
      </c>
      <c r="F36" s="23">
        <v>2830714698</v>
      </c>
      <c r="G36" s="25">
        <v>0.45085174986526882</v>
      </c>
      <c r="H36" s="23">
        <v>5612809018</v>
      </c>
      <c r="I36" s="23">
        <v>2830714698</v>
      </c>
      <c r="J36" s="23">
        <v>665784109</v>
      </c>
      <c r="K36" s="25">
        <v>0.10604033348440926</v>
      </c>
      <c r="L36" s="23">
        <v>821002737</v>
      </c>
      <c r="M36" s="25">
        <v>0.13076221382612296</v>
      </c>
      <c r="N36" s="23">
        <v>3447878429</v>
      </c>
      <c r="O36" s="25">
        <v>0.54914825013473123</v>
      </c>
    </row>
    <row r="37" spans="1:15" ht="57" x14ac:dyDescent="0.25">
      <c r="A37" s="22" t="s">
        <v>62</v>
      </c>
      <c r="B37" s="23">
        <v>32253058720</v>
      </c>
      <c r="C37" s="24">
        <v>32253058720</v>
      </c>
      <c r="D37" s="24">
        <v>28020148517.099998</v>
      </c>
      <c r="E37" s="25">
        <v>0.86875941783855715</v>
      </c>
      <c r="F37" s="23">
        <v>12346091121.57</v>
      </c>
      <c r="G37" s="25">
        <v>0.38278822572304544</v>
      </c>
      <c r="H37" s="23">
        <v>29431479483.099998</v>
      </c>
      <c r="I37" s="23">
        <v>12346091121.57</v>
      </c>
      <c r="J37" s="23">
        <v>2821579236.9000015</v>
      </c>
      <c r="K37" s="25">
        <v>8.7482531855198928E-2</v>
      </c>
      <c r="L37" s="23">
        <v>4232910202.9000015</v>
      </c>
      <c r="M37" s="25">
        <v>0.13124058216144288</v>
      </c>
      <c r="N37" s="23">
        <v>19906967598.43</v>
      </c>
      <c r="O37" s="25">
        <v>0.61721177427695451</v>
      </c>
    </row>
    <row r="38" spans="1:15" ht="71.25" x14ac:dyDescent="0.25">
      <c r="A38" s="22" t="s">
        <v>63</v>
      </c>
      <c r="B38" s="23">
        <v>35326676910</v>
      </c>
      <c r="C38" s="24">
        <v>35326676910</v>
      </c>
      <c r="D38" s="24">
        <v>29547197152.989998</v>
      </c>
      <c r="E38" s="25">
        <v>0.83639899751301006</v>
      </c>
      <c r="F38" s="23">
        <v>14838908933.210001</v>
      </c>
      <c r="G38" s="25">
        <v>0.42004825336428736</v>
      </c>
      <c r="H38" s="23">
        <v>34191395264.189999</v>
      </c>
      <c r="I38" s="23">
        <v>14838908933.210001</v>
      </c>
      <c r="J38" s="23">
        <v>1135281645.8100014</v>
      </c>
      <c r="K38" s="25">
        <v>3.2136666822704593E-2</v>
      </c>
      <c r="L38" s="23">
        <v>5779479757.0100021</v>
      </c>
      <c r="M38" s="25">
        <v>0.16360100248699</v>
      </c>
      <c r="N38" s="23">
        <v>20487767976.790001</v>
      </c>
      <c r="O38" s="25">
        <v>0.57995174663571269</v>
      </c>
    </row>
    <row r="39" spans="1:15" ht="57" x14ac:dyDescent="0.25">
      <c r="A39" s="22" t="s">
        <v>64</v>
      </c>
      <c r="B39" s="23">
        <v>172459431</v>
      </c>
      <c r="C39" s="24">
        <v>172459431</v>
      </c>
      <c r="D39" s="24">
        <v>80000000</v>
      </c>
      <c r="E39" s="25">
        <v>0.46387721179481334</v>
      </c>
      <c r="F39" s="23">
        <v>0</v>
      </c>
      <c r="G39" s="25">
        <v>0</v>
      </c>
      <c r="H39" s="23">
        <v>164459431</v>
      </c>
      <c r="I39" s="23">
        <v>0</v>
      </c>
      <c r="J39" s="23">
        <v>8000000</v>
      </c>
      <c r="K39" s="25">
        <v>4.6387721179481332E-2</v>
      </c>
      <c r="L39" s="23">
        <v>92459431</v>
      </c>
      <c r="M39" s="25">
        <v>0.53612278820518666</v>
      </c>
      <c r="N39" s="23">
        <v>172459431</v>
      </c>
      <c r="O39" s="25">
        <v>1</v>
      </c>
    </row>
    <row r="40" spans="1:15" ht="57" x14ac:dyDescent="0.25">
      <c r="A40" s="22" t="s">
        <v>65</v>
      </c>
      <c r="B40" s="23">
        <v>4442024999</v>
      </c>
      <c r="C40" s="24">
        <v>4442024999</v>
      </c>
      <c r="D40" s="24">
        <v>3638844005</v>
      </c>
      <c r="E40" s="25">
        <v>0.81918584560401753</v>
      </c>
      <c r="F40" s="23">
        <v>1752409639.54</v>
      </c>
      <c r="G40" s="25">
        <v>0.39450692869457216</v>
      </c>
      <c r="H40" s="23">
        <v>4015927170</v>
      </c>
      <c r="I40" s="23">
        <v>1752409639.54</v>
      </c>
      <c r="J40" s="23">
        <v>426097829</v>
      </c>
      <c r="K40" s="25">
        <v>9.5924230299452212E-2</v>
      </c>
      <c r="L40" s="23">
        <v>803180994</v>
      </c>
      <c r="M40" s="25">
        <v>0.1808141543959825</v>
      </c>
      <c r="N40" s="23">
        <v>2689615359.46</v>
      </c>
      <c r="O40" s="25">
        <v>0.60549307130542784</v>
      </c>
    </row>
    <row r="41" spans="1:15" s="18" customFormat="1" ht="15.75" x14ac:dyDescent="0.25">
      <c r="A41" s="26" t="s">
        <v>23</v>
      </c>
      <c r="B41" s="27">
        <v>247692518403</v>
      </c>
      <c r="C41" s="27">
        <v>247692518403</v>
      </c>
      <c r="D41" s="27">
        <v>184457685563.81</v>
      </c>
      <c r="E41" s="17">
        <v>0.7447043082007595</v>
      </c>
      <c r="F41" s="27">
        <v>108491542141.60001</v>
      </c>
      <c r="G41" s="17">
        <v>0.43800895901539666</v>
      </c>
      <c r="H41" s="27">
        <v>223924192131.35001</v>
      </c>
      <c r="I41" s="27">
        <v>108491378566.60001</v>
      </c>
      <c r="J41" s="27">
        <v>23768326271.650002</v>
      </c>
      <c r="K41" s="17">
        <v>9.5958999589073279E-2</v>
      </c>
      <c r="L41" s="27">
        <v>63234832839.190002</v>
      </c>
      <c r="M41" s="17">
        <v>0.25529569179924055</v>
      </c>
      <c r="N41" s="27">
        <v>139200976261.40002</v>
      </c>
      <c r="O41" s="17">
        <v>0.56199104098460351</v>
      </c>
    </row>
    <row r="42" spans="1:15" s="28" customFormat="1" x14ac:dyDescent="0.25">
      <c r="B42" s="29">
        <f>B41-[2]REP_EPG034_EjecucionPresupuesta!P32</f>
        <v>107197635403</v>
      </c>
      <c r="C42" s="30">
        <f>C41-[2]REP_EPG034_EjecucionPresupuesta!S32</f>
        <v>107197635403</v>
      </c>
      <c r="D42" s="30">
        <f>D41-[2]REP_EPG034_EjecucionPresupuesta!W32</f>
        <v>131773970369.25999</v>
      </c>
      <c r="E42" s="31">
        <f>D41/C41</f>
        <v>0.7447043082007595</v>
      </c>
      <c r="F42" s="29">
        <f>F41-[2]REP_EPG034_EjecucionPresupuesta!X32</f>
        <v>103570291902.40001</v>
      </c>
      <c r="G42" s="31">
        <f>F41/C41</f>
        <v>0.43800895901539666</v>
      </c>
      <c r="H42" s="29">
        <f>H41-[2]REP_EPG034_EjecucionPresupuesta!U32</f>
        <v>114912638697.27</v>
      </c>
      <c r="I42" s="29">
        <f>I41-[2]REP_EPG034_EjecucionPresupuesta!Z32</f>
        <v>104219005525.14</v>
      </c>
      <c r="J42" s="29">
        <f>C41-(H41+J41)</f>
        <v>0</v>
      </c>
      <c r="K42" s="31">
        <f>J41/C41</f>
        <v>9.5958999589073279E-2</v>
      </c>
      <c r="L42" s="29">
        <f>C41-(D41+L41)</f>
        <v>0</v>
      </c>
      <c r="M42" s="32">
        <f>L41/C41</f>
        <v>0.25529569179924055</v>
      </c>
      <c r="N42" s="29">
        <f>C41-(F41+N41)</f>
        <v>0</v>
      </c>
      <c r="O42" s="31">
        <f>N41/C41</f>
        <v>0.56199104098460351</v>
      </c>
    </row>
    <row r="43" spans="1:15" x14ac:dyDescent="0.25">
      <c r="C43" s="33"/>
      <c r="F43" s="34"/>
    </row>
    <row r="45" spans="1:15" x14ac:dyDescent="0.25">
      <c r="C45" s="33"/>
    </row>
  </sheetData>
  <sheetProtection password="C11F"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4"/>
  <sheetViews>
    <sheetView topLeftCell="A8" zoomScale="120" zoomScaleNormal="120" workbookViewId="0">
      <selection activeCell="E14" sqref="E14"/>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ht="15" customHeight="1" x14ac:dyDescent="0.25">
      <c r="B8" s="89" t="s">
        <v>26</v>
      </c>
      <c r="C8" s="89"/>
      <c r="D8" s="89"/>
      <c r="E8" s="89"/>
      <c r="F8" s="89"/>
      <c r="G8" s="89"/>
      <c r="H8" s="89"/>
      <c r="I8" s="89"/>
    </row>
    <row r="9" spans="1:13" ht="15.75" customHeight="1" thickBot="1" x14ac:dyDescent="0.3">
      <c r="B9" s="89"/>
      <c r="C9" s="89"/>
      <c r="D9" s="89"/>
      <c r="E9" s="89"/>
      <c r="F9" s="89"/>
      <c r="G9" s="89"/>
      <c r="H9" s="89"/>
      <c r="I9" s="89"/>
      <c r="J9" s="39"/>
    </row>
    <row r="10" spans="1:13" s="42" customFormat="1" ht="17.25" thickBot="1" x14ac:dyDescent="0.35">
      <c r="A10" s="40"/>
      <c r="B10" s="40"/>
      <c r="C10" s="40"/>
      <c r="D10" s="40"/>
      <c r="E10" s="90" t="s">
        <v>27</v>
      </c>
      <c r="F10" s="91"/>
      <c r="G10" s="92" t="s">
        <v>28</v>
      </c>
      <c r="H10" s="93"/>
      <c r="I10" s="94" t="s">
        <v>29</v>
      </c>
      <c r="J10" s="41"/>
      <c r="K10" s="40"/>
      <c r="L10" s="40"/>
      <c r="M10" s="40"/>
    </row>
    <row r="11" spans="1:13" s="42" customFormat="1" ht="17.25" thickBot="1" x14ac:dyDescent="0.35">
      <c r="A11" s="40"/>
      <c r="B11" s="43" t="s">
        <v>3</v>
      </c>
      <c r="C11" s="43" t="s">
        <v>30</v>
      </c>
      <c r="D11" s="43" t="s">
        <v>31</v>
      </c>
      <c r="E11" s="44" t="s">
        <v>32</v>
      </c>
      <c r="F11" s="44" t="s">
        <v>33</v>
      </c>
      <c r="G11" s="45" t="s">
        <v>32</v>
      </c>
      <c r="H11" s="46" t="s">
        <v>33</v>
      </c>
      <c r="I11" s="95"/>
      <c r="J11" s="47" t="s">
        <v>34</v>
      </c>
      <c r="K11" s="40"/>
      <c r="L11" s="40"/>
      <c r="M11" s="40"/>
    </row>
    <row r="12" spans="1:13" s="42" customFormat="1" ht="16.5" x14ac:dyDescent="0.3">
      <c r="A12" s="40"/>
      <c r="B12" s="48" t="s">
        <v>18</v>
      </c>
      <c r="C12" s="49">
        <v>83960832908</v>
      </c>
      <c r="D12" s="49">
        <v>83960832908</v>
      </c>
      <c r="E12" s="49">
        <v>49620555174.720001</v>
      </c>
      <c r="F12" s="50">
        <v>0.5909964617560628</v>
      </c>
      <c r="G12" s="96">
        <v>52189076390.559998</v>
      </c>
      <c r="H12" s="99">
        <v>0.62158835951218028</v>
      </c>
      <c r="I12" s="99">
        <v>0.9507843136249754</v>
      </c>
      <c r="J12" s="86">
        <v>2568521215.8399963</v>
      </c>
      <c r="K12" s="40"/>
      <c r="L12" s="40"/>
      <c r="M12" s="40"/>
    </row>
    <row r="13" spans="1:13" s="42" customFormat="1" ht="16.5" x14ac:dyDescent="0.3">
      <c r="A13" s="40"/>
      <c r="B13" s="51" t="s">
        <v>19</v>
      </c>
      <c r="C13" s="52">
        <v>61891218000</v>
      </c>
      <c r="D13" s="52">
        <v>61891218000</v>
      </c>
      <c r="E13" s="52">
        <v>36680617442</v>
      </c>
      <c r="F13" s="53">
        <v>0.592662717382618</v>
      </c>
      <c r="G13" s="97"/>
      <c r="H13" s="100"/>
      <c r="I13" s="100"/>
      <c r="J13" s="87"/>
      <c r="K13" s="54"/>
      <c r="L13" s="40"/>
      <c r="M13" s="40"/>
    </row>
    <row r="14" spans="1:13" s="42" customFormat="1" ht="16.5" x14ac:dyDescent="0.3">
      <c r="A14" s="40"/>
      <c r="B14" s="51" t="s">
        <v>20</v>
      </c>
      <c r="C14" s="52">
        <v>13056620000</v>
      </c>
      <c r="D14" s="52">
        <v>13056620000</v>
      </c>
      <c r="E14" s="52">
        <v>11219975878.219999</v>
      </c>
      <c r="F14" s="53">
        <v>0.85933234468185482</v>
      </c>
      <c r="G14" s="97"/>
      <c r="H14" s="100"/>
      <c r="I14" s="100"/>
      <c r="J14" s="87"/>
      <c r="K14" s="54"/>
      <c r="L14" s="40"/>
      <c r="M14" s="40"/>
    </row>
    <row r="15" spans="1:13" s="42" customFormat="1" ht="16.5" x14ac:dyDescent="0.3">
      <c r="A15" s="40"/>
      <c r="B15" s="51" t="s">
        <v>21</v>
      </c>
      <c r="C15" s="52">
        <v>8629012908</v>
      </c>
      <c r="D15" s="52">
        <v>8629012908</v>
      </c>
      <c r="E15" s="52">
        <v>1715230054.5</v>
      </c>
      <c r="F15" s="53">
        <v>0.19877476981287187</v>
      </c>
      <c r="G15" s="97"/>
      <c r="H15" s="100"/>
      <c r="I15" s="100"/>
      <c r="J15" s="87"/>
      <c r="K15" s="40"/>
      <c r="L15" s="40"/>
      <c r="M15" s="40"/>
    </row>
    <row r="16" spans="1:13" s="42" customFormat="1" ht="36.75" customHeight="1" thickBot="1" x14ac:dyDescent="0.35">
      <c r="A16" s="40"/>
      <c r="B16" s="55" t="s">
        <v>35</v>
      </c>
      <c r="C16" s="56">
        <v>383982000</v>
      </c>
      <c r="D16" s="56">
        <v>383982000</v>
      </c>
      <c r="E16" s="56">
        <v>4731800</v>
      </c>
      <c r="F16" s="57">
        <v>1.2322973472714866E-2</v>
      </c>
      <c r="G16" s="98"/>
      <c r="H16" s="101"/>
      <c r="I16" s="101"/>
      <c r="J16" s="88"/>
      <c r="K16" s="40"/>
      <c r="L16" s="40"/>
      <c r="M16" s="40"/>
    </row>
    <row r="17" spans="1:13" s="42" customFormat="1" ht="17.25" thickBot="1" x14ac:dyDescent="0.35">
      <c r="A17" s="40"/>
      <c r="B17" s="58" t="s">
        <v>36</v>
      </c>
      <c r="C17" s="59">
        <v>163731685495</v>
      </c>
      <c r="D17" s="59">
        <v>163731685495</v>
      </c>
      <c r="E17" s="59">
        <v>134837130389.09</v>
      </c>
      <c r="F17" s="60">
        <v>0.82352496391547636</v>
      </c>
      <c r="G17" s="61">
        <v>159494697598</v>
      </c>
      <c r="H17" s="62">
        <v>0.97412237048564809</v>
      </c>
      <c r="I17" s="63">
        <v>0.84540196269685142</v>
      </c>
      <c r="J17" s="64">
        <v>24657567208.910004</v>
      </c>
      <c r="K17" s="40"/>
      <c r="L17" s="40"/>
      <c r="M17" s="40"/>
    </row>
    <row r="18" spans="1:13" s="42" customFormat="1" ht="17.25" thickBot="1" x14ac:dyDescent="0.35">
      <c r="A18" s="40"/>
      <c r="B18" s="65" t="s">
        <v>23</v>
      </c>
      <c r="C18" s="66">
        <v>247692518403</v>
      </c>
      <c r="D18" s="66">
        <v>247692518403</v>
      </c>
      <c r="E18" s="67">
        <v>184457685563.81</v>
      </c>
      <c r="F18" s="68">
        <v>0.7447043082007595</v>
      </c>
      <c r="G18" s="69">
        <v>211683773988.56</v>
      </c>
      <c r="H18" s="70">
        <v>0.85462320522797075</v>
      </c>
      <c r="I18" s="71">
        <v>0.87138320565740968</v>
      </c>
      <c r="J18" s="72">
        <v>27226088424.75</v>
      </c>
      <c r="K18" s="54"/>
      <c r="L18" s="40"/>
      <c r="M18" s="40"/>
    </row>
    <row r="19" spans="1:13" s="37" customFormat="1" x14ac:dyDescent="0.25">
      <c r="G19" s="73"/>
      <c r="I19" s="74"/>
    </row>
    <row r="20" spans="1:13" ht="15" customHeight="1" x14ac:dyDescent="0.25">
      <c r="B20" s="89" t="s">
        <v>37</v>
      </c>
      <c r="C20" s="89"/>
      <c r="D20" s="89"/>
      <c r="E20" s="89"/>
      <c r="F20" s="89"/>
      <c r="G20" s="89"/>
      <c r="H20" s="89"/>
      <c r="I20" s="89"/>
      <c r="K20" s="75"/>
    </row>
    <row r="21" spans="1:13" ht="15.75" customHeight="1" thickBot="1" x14ac:dyDescent="0.3">
      <c r="B21" s="89"/>
      <c r="C21" s="89"/>
      <c r="D21" s="89"/>
      <c r="E21" s="89"/>
      <c r="F21" s="89"/>
      <c r="G21" s="89"/>
      <c r="H21" s="89"/>
      <c r="I21" s="89"/>
      <c r="K21" s="74"/>
      <c r="L21" s="75"/>
    </row>
    <row r="22" spans="1:13" ht="17.25" thickBot="1" x14ac:dyDescent="0.35">
      <c r="B22" s="40"/>
      <c r="C22" s="40"/>
      <c r="D22" s="40"/>
      <c r="E22" s="90" t="s">
        <v>27</v>
      </c>
      <c r="F22" s="91"/>
      <c r="G22" s="92" t="s">
        <v>28</v>
      </c>
      <c r="H22" s="93"/>
      <c r="I22" s="94" t="s">
        <v>29</v>
      </c>
      <c r="L22" s="75"/>
    </row>
    <row r="23" spans="1:13" ht="17.25" thickBot="1" x14ac:dyDescent="0.3">
      <c r="B23" s="43" t="s">
        <v>3</v>
      </c>
      <c r="C23" s="43" t="s">
        <v>30</v>
      </c>
      <c r="D23" s="43" t="s">
        <v>31</v>
      </c>
      <c r="E23" s="44" t="s">
        <v>32</v>
      </c>
      <c r="F23" s="44" t="s">
        <v>33</v>
      </c>
      <c r="G23" s="76" t="s">
        <v>32</v>
      </c>
      <c r="H23" s="46" t="s">
        <v>33</v>
      </c>
      <c r="I23" s="95"/>
      <c r="J23" s="47" t="s">
        <v>34</v>
      </c>
      <c r="L23" s="75"/>
    </row>
    <row r="24" spans="1:13" ht="16.5" x14ac:dyDescent="0.3">
      <c r="B24" s="48" t="s">
        <v>18</v>
      </c>
      <c r="C24" s="49">
        <v>83960832908</v>
      </c>
      <c r="D24" s="49">
        <v>83960832908</v>
      </c>
      <c r="E24" s="49">
        <v>43514633118.420006</v>
      </c>
      <c r="F24" s="50">
        <v>0.51827300434359824</v>
      </c>
      <c r="G24" s="96">
        <v>49622028461.479996</v>
      </c>
      <c r="H24" s="99">
        <v>0.5910140090660283</v>
      </c>
      <c r="I24" s="99">
        <v>0.87692169118396746</v>
      </c>
      <c r="J24" s="86">
        <v>6107395343.0599899</v>
      </c>
      <c r="K24" s="39"/>
    </row>
    <row r="25" spans="1:13" ht="16.5" x14ac:dyDescent="0.3">
      <c r="B25" s="51" t="s">
        <v>19</v>
      </c>
      <c r="C25" s="52">
        <v>61891218000</v>
      </c>
      <c r="D25" s="52">
        <v>61891218000</v>
      </c>
      <c r="E25" s="52">
        <v>36644744640</v>
      </c>
      <c r="F25" s="53">
        <v>0.59208310684724286</v>
      </c>
      <c r="G25" s="97"/>
      <c r="H25" s="100"/>
      <c r="I25" s="100"/>
      <c r="J25" s="87"/>
    </row>
    <row r="26" spans="1:13" ht="16.5" x14ac:dyDescent="0.3">
      <c r="B26" s="51" t="s">
        <v>20</v>
      </c>
      <c r="C26" s="52">
        <v>13056620000</v>
      </c>
      <c r="D26" s="52">
        <v>13056620000</v>
      </c>
      <c r="E26" s="52">
        <v>5475232561.2700005</v>
      </c>
      <c r="F26" s="53">
        <v>0.41934532530394547</v>
      </c>
      <c r="G26" s="97"/>
      <c r="H26" s="100"/>
      <c r="I26" s="100"/>
      <c r="J26" s="87"/>
    </row>
    <row r="27" spans="1:13" ht="16.5" x14ac:dyDescent="0.3">
      <c r="B27" s="77" t="s">
        <v>21</v>
      </c>
      <c r="C27" s="78">
        <v>8629012908</v>
      </c>
      <c r="D27" s="78">
        <v>8629012908</v>
      </c>
      <c r="E27" s="78">
        <v>1389924117.1500001</v>
      </c>
      <c r="F27" s="79">
        <v>0.16107567945128401</v>
      </c>
      <c r="G27" s="97"/>
      <c r="H27" s="100"/>
      <c r="I27" s="100"/>
      <c r="J27" s="87"/>
    </row>
    <row r="28" spans="1:13" ht="36.75" customHeight="1" thickBot="1" x14ac:dyDescent="0.3">
      <c r="B28" s="80" t="s">
        <v>35</v>
      </c>
      <c r="C28" s="81">
        <v>383982000</v>
      </c>
      <c r="D28" s="82">
        <v>383982000</v>
      </c>
      <c r="E28" s="81">
        <v>4731800</v>
      </c>
      <c r="F28" s="83">
        <v>1.2322973472714866E-2</v>
      </c>
      <c r="G28" s="98"/>
      <c r="H28" s="101"/>
      <c r="I28" s="101"/>
      <c r="J28" s="88"/>
    </row>
    <row r="29" spans="1:13" ht="17.25" thickBot="1" x14ac:dyDescent="0.35">
      <c r="B29" s="58" t="s">
        <v>36</v>
      </c>
      <c r="C29" s="59">
        <v>163731685495</v>
      </c>
      <c r="D29" s="59">
        <v>163731685495</v>
      </c>
      <c r="E29" s="59">
        <v>64976909023.18</v>
      </c>
      <c r="F29" s="60">
        <v>0.39684993669209034</v>
      </c>
      <c r="G29" s="59">
        <v>83032659531</v>
      </c>
      <c r="H29" s="62">
        <v>0.50712639572464202</v>
      </c>
      <c r="I29" s="63">
        <v>0.78254640270701026</v>
      </c>
      <c r="J29" s="64">
        <v>18055750507.82</v>
      </c>
      <c r="K29" s="74"/>
    </row>
    <row r="30" spans="1:13" ht="17.25" thickBot="1" x14ac:dyDescent="0.35">
      <c r="B30" s="65" t="s">
        <v>23</v>
      </c>
      <c r="C30" s="66">
        <v>247692518403</v>
      </c>
      <c r="D30" s="66">
        <v>247692518403</v>
      </c>
      <c r="E30" s="67">
        <v>108491542141.60001</v>
      </c>
      <c r="F30" s="68">
        <v>0.43800895901539666</v>
      </c>
      <c r="G30" s="84">
        <v>132654687992.48</v>
      </c>
      <c r="H30" s="70">
        <v>0.53556194933852841</v>
      </c>
      <c r="I30" s="71">
        <v>0.8178492881288163</v>
      </c>
      <c r="J30" s="72">
        <v>24163145850.87999</v>
      </c>
      <c r="K30" s="74"/>
    </row>
    <row r="31" spans="1:13" s="37" customFormat="1" x14ac:dyDescent="0.25">
      <c r="I31" s="85"/>
    </row>
    <row r="32" spans="1:13" s="37" customFormat="1" x14ac:dyDescent="0.25">
      <c r="G32" s="75"/>
      <c r="I32" s="39"/>
    </row>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mergeCells count="16">
    <mergeCell ref="G24:G28"/>
    <mergeCell ref="H24:H28"/>
    <mergeCell ref="I24:I28"/>
    <mergeCell ref="J24:J28"/>
    <mergeCell ref="B8:I9"/>
    <mergeCell ref="E10:F10"/>
    <mergeCell ref="G10:H10"/>
    <mergeCell ref="I10:I11"/>
    <mergeCell ref="G12:G16"/>
    <mergeCell ref="H12:H16"/>
    <mergeCell ref="I12:I16"/>
    <mergeCell ref="J12:J16"/>
    <mergeCell ref="B20:I21"/>
    <mergeCell ref="E22:F22"/>
    <mergeCell ref="G22:H22"/>
    <mergeCell ref="I22:I23"/>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Lorena Steffania Barrero Quiñonez</cp:lastModifiedBy>
  <dcterms:created xsi:type="dcterms:W3CDTF">2020-09-03T17:32:47Z</dcterms:created>
  <dcterms:modified xsi:type="dcterms:W3CDTF">2020-09-03T17:37:45Z</dcterms:modified>
</cp:coreProperties>
</file>